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0" tabRatio="879" activeTab="0"/>
  </bookViews>
  <sheets>
    <sheet name="CARATULA" sheetId="1" r:id="rId1"/>
    <sheet name="GOBIERNO" sheetId="2" r:id="rId2"/>
    <sheet name="CONSULTA EXTERNA" sheetId="3" r:id="rId3"/>
    <sheet name="MEDICINA PREVENTIVA " sheetId="4" r:id="rId4"/>
    <sheet name="ÁREA DE MEDICAMENTOS URBANO" sheetId="5" r:id="rId5"/>
    <sheet name="ÁREA DE MEDICAMENTOS RURAL" sheetId="6" r:id="rId6"/>
    <sheet name="LABORATORIO CLÍNICO" sheetId="7" r:id="rId7"/>
    <sheet name="RAYOS X" sheetId="8" r:id="rId8"/>
    <sheet name="PSICOLOGIA" sheetId="9" r:id="rId9"/>
    <sheet name="ESTOMATOLOGÍA" sheetId="10" r:id="rId10"/>
    <sheet name="TRABAJO SOCIAL" sheetId="11" r:id="rId11"/>
    <sheet name="RESULTADO-BÁSICA" sheetId="12" r:id="rId12"/>
    <sheet name="RESULTADO AMPLIADA" sheetId="13" r:id="rId13"/>
  </sheets>
  <definedNames>
    <definedName name="_xlnm_Print_Area" localSheetId="5">'ÁREA DE MEDICAMENTOS RURAL'!$A$8:$Q$183</definedName>
    <definedName name="_xlnm_Print_Area" localSheetId="4">'ÁREA DE MEDICAMENTOS URBANO'!$A$8:$Q$320</definedName>
    <definedName name="_xlnm_Print_Area" localSheetId="9">'ESTOMATOLOGÍA'!$A$1:$O$29</definedName>
    <definedName name="_xlnm_Print_Area" localSheetId="6">'LABORATORIO CLÍNICO'!$A$1:$R$27</definedName>
    <definedName name="_xlnm_Print_Area" localSheetId="3">'MEDICINA PREVENTIVA '!$A$1:$S$35</definedName>
    <definedName name="_xlnm_Print_Area" localSheetId="8">'PSICOLOGIA'!$A$1:$O$22</definedName>
    <definedName name="_xlnm_Print_Area" localSheetId="7">'RAYOS X'!$A$1:$O$25</definedName>
    <definedName name="_xlnm_Print_Area" localSheetId="11">'RESULTADO-BÁSICA'!$A$1:$E$70</definedName>
    <definedName name="_xlnm_Print_Area" localSheetId="10">'TRABAJO SOCIAL'!$A$1:$O$16</definedName>
    <definedName name="_xlnm_Print_Titles" localSheetId="5">'ÁREA DE MEDICAMENTOS RURAL'!$8:$11</definedName>
    <definedName name="_xlnm_Print_Titles" localSheetId="4">'ÁREA DE MEDICAMENTOS URBANO'!$8:$11</definedName>
    <definedName name="_xlnm_Print_Titles" localSheetId="9">'ESTOMATOLOGÍA'!$1:$11</definedName>
    <definedName name="_xlnm_Print_Titles" localSheetId="6">'LABORATORIO CLÍNICO'!$1:$11</definedName>
    <definedName name="_xlnm_Print_Titles" localSheetId="3">'MEDICINA PREVENTIVA '!$1:$11</definedName>
    <definedName name="_xlnm_Print_Titles" localSheetId="8">'PSICOLOGIA'!$1:$11</definedName>
    <definedName name="_xlnm_Print_Titles" localSheetId="7">'RAYOS X'!$1:$11</definedName>
    <definedName name="_xlnm_Print_Titles" localSheetId="10">'TRABAJO SOCIAL'!$1:$11</definedName>
    <definedName name="_xlnm.Print_Area" localSheetId="5">'ÁREA DE MEDICAMENTOS RURAL'!$A$1:$V$185</definedName>
    <definedName name="_xlnm.Print_Area" localSheetId="4">'ÁREA DE MEDICAMENTOS URBANO'!$A$1:$V$322</definedName>
    <definedName name="_xlnm.Print_Area" localSheetId="2">'CONSULTA EXTERNA'!$A$1:$T$114</definedName>
    <definedName name="_xlnm.Print_Area" localSheetId="9">'ESTOMATOLOGÍA'!$A$1:$T$31</definedName>
    <definedName name="_xlnm.Print_Area" localSheetId="1">'GOBIERNO'!$A$1:$T$38</definedName>
    <definedName name="_xlnm.Print_Area" localSheetId="6">'LABORATORIO CLÍNICO'!$A$1:$T$27</definedName>
    <definedName name="_xlnm.Print_Area" localSheetId="3">'MEDICINA PREVENTIVA '!$A$1:$U$35</definedName>
    <definedName name="_xlnm.Print_Area" localSheetId="8">'PSICOLOGIA'!$A$1:$T$22</definedName>
    <definedName name="_xlnm.Print_Area" localSheetId="7">'RAYOS X'!$A$1:$T$26</definedName>
    <definedName name="_xlnm.Print_Area" localSheetId="12">'RESULTADO AMPLIADA'!$A$1:$E$110</definedName>
    <definedName name="_xlnm.Print_Area" localSheetId="11">'RESULTADO-BÁSICA'!$A$1:$E$70</definedName>
    <definedName name="_xlnm.Print_Area" localSheetId="10">'TRABAJO SOCIAL'!$A$1:$T$18</definedName>
    <definedName name="_xlnm.Print_Titles" localSheetId="5">'ÁREA DE MEDICAMENTOS RURAL'!$8:$11</definedName>
    <definedName name="_xlnm.Print_Titles" localSheetId="4">'ÁREA DE MEDICAMENTOS URBANO'!$8:$11</definedName>
    <definedName name="_xlnm.Print_Titles" localSheetId="2">'CONSULTA EXTERNA'!$1:$11</definedName>
    <definedName name="_xlnm.Print_Titles" localSheetId="9">'ESTOMATOLOGÍA'!$1:$11</definedName>
    <definedName name="_xlnm.Print_Titles" localSheetId="1">'GOBIERNO'!$1:$11</definedName>
    <definedName name="_xlnm.Print_Titles" localSheetId="6">'LABORATORIO CLÍNICO'!$1:$11</definedName>
    <definedName name="_xlnm.Print_Titles" localSheetId="3">'MEDICINA PREVENTIVA '!$1:$11</definedName>
    <definedName name="_xlnm.Print_Titles" localSheetId="8">'PSICOLOGIA'!$1:$11</definedName>
    <definedName name="_xlnm.Print_Titles" localSheetId="7">'RAYOS X'!$1:$11</definedName>
    <definedName name="_xlnm.Print_Titles" localSheetId="10">'TRABAJO SOCIAL'!$1:$11</definedName>
  </definedNames>
  <calcPr fullCalcOnLoad="1"/>
</workbook>
</file>

<file path=xl/sharedStrings.xml><?xml version="1.0" encoding="utf-8"?>
<sst xmlns="http://schemas.openxmlformats.org/spreadsheetml/2006/main" count="3613" uniqueCount="1624">
  <si>
    <t>SUBSECRETARÍA DE INTEGRACIÓN Y DESARROLLO DEL SECTOR SALUD</t>
  </si>
  <si>
    <t>DIRECCIÓN GENERAL DE CALIDAD Y EDUCACIÓN EN SALUD</t>
  </si>
  <si>
    <t xml:space="preserve">CÉDULA DE EVALUACIÓN PARA ESTABLECIMIENTOS DE PRIMER NIVEL DE ATENCIÓN                                                                                                                                                                                                                                                               </t>
  </si>
  <si>
    <t>DATOS GENERALES DEL ESTABLECIMIENTO CÁTALOGO CLUES</t>
  </si>
  <si>
    <t>Entidad</t>
  </si>
  <si>
    <t>Jurisdicción Sanitaria / Delegación / Municipio</t>
  </si>
  <si>
    <t>Nombre del establecimiento</t>
  </si>
  <si>
    <t>Tipología SINERHIAS</t>
  </si>
  <si>
    <t>Domicilio</t>
  </si>
  <si>
    <t>Nombre del Director o Responsable del Establecimiento</t>
  </si>
  <si>
    <t>El establecimiento se encuentra en zona indígena</t>
  </si>
  <si>
    <t>Nombre del responsable de la evaluación</t>
  </si>
  <si>
    <t>Fecha de la visita</t>
  </si>
  <si>
    <t>INFRAESTRUCTURA FÍSICA / SINERHIAS</t>
  </si>
  <si>
    <t>Número de baños para el personal</t>
  </si>
  <si>
    <t>Número de baños para pacientes</t>
  </si>
  <si>
    <t>Número de núcleos básicos existentes</t>
  </si>
  <si>
    <t>Número de Consultorios de Medicina General</t>
  </si>
  <si>
    <t>Número de Consultorios de Estomatología</t>
  </si>
  <si>
    <t>Cuenta con servicio de medicina preventiva y terapia de hidratación oral</t>
  </si>
  <si>
    <t>Cuenta con área de Imagenología</t>
  </si>
  <si>
    <t>Cuenta con área de Laboratorio Clínico</t>
  </si>
  <si>
    <t>Cuenta con área Central de Esterilización y Equipo</t>
  </si>
  <si>
    <t>Cuenta con almacén temporal de Residuos Peligrosos Biológico Infecciosos</t>
  </si>
  <si>
    <t>Cuenta con área de Farmacia</t>
  </si>
  <si>
    <t>Cuenta con área de Dirección</t>
  </si>
  <si>
    <t>RECURSOS HUMANOS EN SALUD / SINERHIAS</t>
  </si>
  <si>
    <t>Total - Médicos generales, odontólogos y especialistas</t>
  </si>
  <si>
    <t>Total - Pasantes de medicina</t>
  </si>
  <si>
    <t>Total - Médicos en otras actividades</t>
  </si>
  <si>
    <t>Total - Pasante de odontología</t>
  </si>
  <si>
    <t>Total - Médicos odontólogos</t>
  </si>
  <si>
    <t>Total - Personal técnico en odontología</t>
  </si>
  <si>
    <t>Total - Enfermeras en contacto con el paciente</t>
  </si>
  <si>
    <t>Total - Enfermeras en otras actividades</t>
  </si>
  <si>
    <t>Total - Pasantes de enfermería</t>
  </si>
  <si>
    <t>Total - Auxiliares de enfermería</t>
  </si>
  <si>
    <t>Total - Radiología</t>
  </si>
  <si>
    <t>Total - Químicos</t>
  </si>
  <si>
    <t>Total - Personal de trabajo Social</t>
  </si>
  <si>
    <t>Total - Personal de Psicología</t>
  </si>
  <si>
    <t>EQUIPAMIENTO / SINERHIAS</t>
  </si>
  <si>
    <t>Esfigmomanómetro (aneroide o electrónico)</t>
  </si>
  <si>
    <t>Estetoscopio biauricular</t>
  </si>
  <si>
    <t>Estuche de diagnóstico</t>
  </si>
  <si>
    <t>Mesa de exploración general o ginecológica</t>
  </si>
  <si>
    <t>Unidad dental</t>
  </si>
  <si>
    <t>Rayos X dental</t>
  </si>
  <si>
    <t>Autoclave dental</t>
  </si>
  <si>
    <t>Refrigerador de farmacia</t>
  </si>
  <si>
    <t>Esterilizador de vapor</t>
  </si>
  <si>
    <t>Detector de latido fetal</t>
  </si>
  <si>
    <t>Cuenta con refrigerador para guarda de biológico</t>
  </si>
  <si>
    <t>Medidor de glucosa</t>
  </si>
  <si>
    <t>Analizador de tiempos de coagulación en sangre entera</t>
  </si>
  <si>
    <t>Analizador de hematología básico</t>
  </si>
  <si>
    <t>Unidad radiológica para localización anatómica</t>
  </si>
  <si>
    <t>Fuente: Dirección General de Información en Salud - catálogo CLUES y base de datos SINERHIAS</t>
  </si>
  <si>
    <t xml:space="preserve">CÉDULA DE EVALUACIÓN PARA ESTABLECIMIENTOS DE PRIMER NIVEL DE ATENCIÓN                                                                                                            </t>
  </si>
  <si>
    <t>GOBIERNO</t>
  </si>
  <si>
    <t>Normatividad aplicable</t>
  </si>
  <si>
    <t xml:space="preserve">Concepto </t>
  </si>
  <si>
    <t>Criterios a evaluar ESTRUCTURA</t>
  </si>
  <si>
    <t>Puntaje</t>
  </si>
  <si>
    <t>Alcanzado</t>
  </si>
  <si>
    <t>NA</t>
  </si>
  <si>
    <t>Esperado</t>
  </si>
  <si>
    <t>Criterios a evaluar PROCESO</t>
  </si>
  <si>
    <t>Criterios a evaluar DOCUMENTAL</t>
  </si>
  <si>
    <t>Evidencia observacional</t>
  </si>
  <si>
    <t>Evidencia documental</t>
  </si>
  <si>
    <t>El evaluador deberá revisar lo relativo a:</t>
  </si>
  <si>
    <t xml:space="preserve">Numerales 6, 6.7 de la NOM-087-SEMARNAT-SSA1-2002, Artículo 8 del Reglamento en materia de R.P.B.I. de la Ley General del Equilibrio Ecológico y la Protección al Ambiente. </t>
  </si>
  <si>
    <t xml:space="preserve">Verificar que cuente con un comprobante de fumigación o desinfestación correspondiente otorgado por un proveedor autorizado o quien determine la autoridad correspondiente. </t>
  </si>
  <si>
    <t>NOM-035-SSA3-2012 En materia de información en salud.</t>
  </si>
  <si>
    <t>Calificación Gobierno</t>
  </si>
  <si>
    <t>CONSULTA EXTERNA</t>
  </si>
  <si>
    <t>No aplica.</t>
  </si>
  <si>
    <t>Verificar existencia de bitácora de aseo firmada por el jefe de servicio o supervisor.</t>
  </si>
  <si>
    <t>Mobiliario</t>
  </si>
  <si>
    <t>Verificar las condiciones de funcionalidad y limpieza del mobiliario: pintura, sin zonas de oxidación o deterioro.</t>
  </si>
  <si>
    <t>Numerales 6, 6.1, 6.1.2, Apéndice Normativo "A" numerales 1, 1.1, 1.1.1. al 1.1.11. de la NOM-005-SSA3-2010. Cuadro Básico y Catálogo de Insumos del Sector Salud, publicado en el Diario Oficial de la Federación el 22 de junio de 2011.</t>
  </si>
  <si>
    <t xml:space="preserve">Equipo </t>
  </si>
  <si>
    <t>Verificar existencia y funcionalidad.</t>
  </si>
  <si>
    <t xml:space="preserve">Instrumental </t>
  </si>
  <si>
    <t>Calificación Consulta Externa</t>
  </si>
  <si>
    <t xml:space="preserve">CÉDULA DE EVALUACIÓN PARA ESTABLECIMIENTOS DE PRIMER NIVEL DE ATENCIÓN                                                                                                           </t>
  </si>
  <si>
    <t>MEDICINA PREVENTIVA</t>
  </si>
  <si>
    <t xml:space="preserve">Normatividad aplicable </t>
  </si>
  <si>
    <t>Cuadro Básico y Catálogo de Insumos del Sector Salud, publicado en el Diario Oficial de la Federación el 22 de junio de 2011.</t>
  </si>
  <si>
    <t>Verificar el registro del resguardo.</t>
  </si>
  <si>
    <t>Verificar sistema de abasto.</t>
  </si>
  <si>
    <t>Numerales 6.1.2, 6.1.2.1. y 6.1.2.2. de la NOM-005-SSA3-2010. Numerales 12, 12.1 al 12.3 de la NOM-036-SSA2-2012. Manual de Vacunación 2008-2009 Cap. 14.</t>
  </si>
  <si>
    <t>Refrigerador de 10 a 18 pies cúbicos (una sola puerta)</t>
  </si>
  <si>
    <t>Verificar existencia de refrigerador al menos uno funcional por unidad.</t>
  </si>
  <si>
    <t>020.000.3810.00</t>
  </si>
  <si>
    <t>020.000.3810.01</t>
  </si>
  <si>
    <t>020.000.0148.00</t>
  </si>
  <si>
    <t>020.000.0148.01</t>
  </si>
  <si>
    <t>020.000.3802.00</t>
  </si>
  <si>
    <t>020.000.2527.00</t>
  </si>
  <si>
    <t>020.000.3822.02</t>
  </si>
  <si>
    <t>020.000.3822.01</t>
  </si>
  <si>
    <t>020.000.0146.00</t>
  </si>
  <si>
    <t>020.000.3805.00</t>
  </si>
  <si>
    <t>020.000.3801.01</t>
  </si>
  <si>
    <t>020.000.4173.00</t>
  </si>
  <si>
    <t>020.000.4173.01</t>
  </si>
  <si>
    <t>020.000.4173.02</t>
  </si>
  <si>
    <t>Numerales 12, 12.1 al 12.3 de la NOM-036-SSA2-2012. Manual de Vacunación 2008-2009 Cap. 14.</t>
  </si>
  <si>
    <t>Verificar la existencia de alarmas (visuales y auditivas) que sean controladas por un termostato y se activan cuando la temperatura se sale del rango (2°C a 8°C) al que fue calibrado el sensor.</t>
  </si>
  <si>
    <t>Verificar existencia de charolas y/o anaquel perforada.</t>
  </si>
  <si>
    <t>Verificar que las charolas perforadas estén debidamente almacenadas en el refrigerador (de 2 a 4), mismas que deben estar colocadas en estantes o gabinetes  de acuerdo con el tipo de vacuna de que se trate.</t>
  </si>
  <si>
    <t>Verificar existencia de vasos contenedores.</t>
  </si>
  <si>
    <t>Verificar el almacenamiento y conservación de vacunas, dos por cada termo.</t>
  </si>
  <si>
    <t>Verificar existencia del censo nominal.</t>
  </si>
  <si>
    <t>Verificar que coincida el censo con las salidas de biológico.</t>
  </si>
  <si>
    <t>Verificar existencia de cartillas nacionales de salud.</t>
  </si>
  <si>
    <t xml:space="preserve">Verificar existencia de registros de entrega a los usuarios. </t>
  </si>
  <si>
    <t xml:space="preserve">Verificar congruencia del sistema de abasto con último pedido mensual surtido. </t>
  </si>
  <si>
    <t>Cuadro Básico y Catálogo de Insumos del Sector Salud publicado en el Diario Oficial de la Federación el 22 de junio de 2011.</t>
  </si>
  <si>
    <t>Calificación Medicina Preventiva</t>
  </si>
  <si>
    <t>FARMACIA/GUARDA MEDICAMENTOS</t>
  </si>
  <si>
    <t>CONCEPTO</t>
  </si>
  <si>
    <t>Evidencia Observacional</t>
  </si>
  <si>
    <t>Evidencia Documental</t>
  </si>
  <si>
    <t>Numeral 6.7. y 6.7.1.1 de la NOM-016-SSA3-2012.</t>
  </si>
  <si>
    <t>Refrigerador</t>
  </si>
  <si>
    <t>Verificar existencia del equipo de refrigeración para guarda de medicamentos.</t>
  </si>
  <si>
    <t>Verificar la existencia de registros de la temperatura interna del refrigerador donde se conserven los medicamentos, insulinas y demás insumos para la salud entre 2°C y 8°C por lo menos tres veces al día.</t>
  </si>
  <si>
    <t>Verificar la existencia de un registro del mantenimiento preventivo y correctivo, así como registro de inventario.</t>
  </si>
  <si>
    <t>CLAVE</t>
  </si>
  <si>
    <t>MEDICAMENTOS</t>
  </si>
  <si>
    <t>DESCRIPCIÓN</t>
  </si>
  <si>
    <t>010.000.2126.00</t>
  </si>
  <si>
    <t>Aciclovir comprimido o tableta.</t>
  </si>
  <si>
    <t>010.000.4263.00</t>
  </si>
  <si>
    <t>010.000.2830.00</t>
  </si>
  <si>
    <t>Aciclovir ungüento oftálmico.</t>
  </si>
  <si>
    <t>Cada 100 gramos contienen: Aciclovir 3 g. Envase con 4.5 g.</t>
  </si>
  <si>
    <t>010.000.0103.00</t>
  </si>
  <si>
    <t>Ácido acetilsalicílico tableta soluble o efervescente.</t>
  </si>
  <si>
    <t>Cada tableta soluble o efervescente contiene: Ácido acetilsalicílico 300 mg. Envase con 20 tabletas solubles o efervescentes.</t>
  </si>
  <si>
    <t>010.000.2707.00</t>
  </si>
  <si>
    <t>Ácido ascórbico tableta.</t>
  </si>
  <si>
    <t>Cada tableta contiene: Ácido ascórbico 100 mg. Envase con 20 tabletas.</t>
  </si>
  <si>
    <t>010.000.1700.00</t>
  </si>
  <si>
    <t>Ácido fólico tableta.</t>
  </si>
  <si>
    <t>Cada tableta contiene: Ácido fólico 4 mg. Envase con 90 tabletas.</t>
  </si>
  <si>
    <t>010.000.1706.00</t>
  </si>
  <si>
    <t>Cada tableta contiene: Ácido fólico 5 mg. Envase con 20 tabletas.</t>
  </si>
  <si>
    <t>010.000.1706.01</t>
  </si>
  <si>
    <t>Cada tableta contiene: Ácido fólico 5 mg. Envase con 92 tabletas.</t>
  </si>
  <si>
    <t>010.000.1711.00</t>
  </si>
  <si>
    <t>Cada tableta contiene: Ácido fólico 0.4 mg. Envase con 90 tabletas.</t>
  </si>
  <si>
    <t>010.000.0831.00</t>
  </si>
  <si>
    <t>Alantoina y alquitrán de hulla suspensión dérmica.</t>
  </si>
  <si>
    <t>Cada  ml. contiene: Alantoína 20.0 mg. Alquitrán de hulla 9.4 mg. Envase con 120 ml.</t>
  </si>
  <si>
    <t>010.000.1345.00</t>
  </si>
  <si>
    <t>Albendazol suspensión oral.</t>
  </si>
  <si>
    <t>Cada frasco contiene: Albendazol 400 mg. Envase con 20 ml.</t>
  </si>
  <si>
    <t>010.000.1344.00</t>
  </si>
  <si>
    <t>Albendazol tableta.</t>
  </si>
  <si>
    <t>Cada tableta contiene: Albendazol 200 mg. Envase con 2 tabletas.</t>
  </si>
  <si>
    <t>010.000.0871.00</t>
  </si>
  <si>
    <t>Alibour polvo.</t>
  </si>
  <si>
    <t>Cada gramo contiene: Sulfato de Cobre 177.0 mg. Sulfato de Zinc 619.5 mg. Alcanfor 26.5 mg. Envase con 12 sobres con 2.2 g.</t>
  </si>
  <si>
    <t>010.000.1224.00</t>
  </si>
  <si>
    <t>Aluminio y magnesio suspensión oral.</t>
  </si>
  <si>
    <t>Cada 100 ml. contienen: Hidróxido de aluminio 3.7 g. Hidróxido de magnesio 4.0 g. o trisilicato de magnesio: 8.9 g. Envase con 240 ml. y dosificador.</t>
  </si>
  <si>
    <t>010.000.1223.00</t>
  </si>
  <si>
    <t>Aluminio y magnesio tableta masticable.</t>
  </si>
  <si>
    <t>Cada tableta masticable contiene: Hidróxido de aluminio 200 mg. Hidróxido de magnesio 200 mg. o trisilicato de magnesio: 447.3 mg. Envase con 50 tabletas masticables.</t>
  </si>
  <si>
    <t>010.000.2462.00</t>
  </si>
  <si>
    <t>Ambroxol comprimido.</t>
  </si>
  <si>
    <t>Cada comprimido contiene: Clorhidrato de ambroxol 30 mg. Envase con 20 comprimidos.</t>
  </si>
  <si>
    <t>010.000.2463.00</t>
  </si>
  <si>
    <t>Ambroxol solución.</t>
  </si>
  <si>
    <t>Cada 100 ml. contienen: Clorhidrato de ambroxol 300 mg. Envase con 120 ml. y dosificador.</t>
  </si>
  <si>
    <t>010.000.2111.01</t>
  </si>
  <si>
    <t>Amlodipino tableta o cápsula.</t>
  </si>
  <si>
    <t>Cada tableta o cápsula contiene: Besilato o Maleato de amlodipino equivalente a 5 mg de amlodipino. Envase con 30 tabletas o cápsulas.</t>
  </si>
  <si>
    <t>010.000.2129.00</t>
  </si>
  <si>
    <t>Amoxicilina – ácido clavulánico suspensión oral.</t>
  </si>
  <si>
    <t>Cada frasco con polvo contiene: Amoxicilina trihidratada equivalente a 1.5 g. de amoxicilina clavulanato de potasio equivalente a 375 mg. de ácido clavulánico. Envase con 60 ml. Cada 5 ml. con 125 mg. de amoxicilina y 31.25 mg. ácido clavulánico.</t>
  </si>
  <si>
    <t>010.000.2230.00</t>
  </si>
  <si>
    <t>Amoxicilina – ácido clavulánico tableta.</t>
  </si>
  <si>
    <t>Cada tableta contiene: Amoxicilina trihidratada equivalente a 500 mg. de amoxicilina clavulanato de potasio equivalente a 125 mg. de ácido clavulánico. Envase con 12 tabletas.</t>
  </si>
  <si>
    <t>010.000.2230.01</t>
  </si>
  <si>
    <t>Cada tableta contiene: Amoxicilina trihidratada equivalente a 500 mg. de amoxicilina clavulanato de potasio equivalente a 125 mg. de ácido clavulánico. Envase con 16 tabletas.</t>
  </si>
  <si>
    <t>010.000.2128.00</t>
  </si>
  <si>
    <t>Amoxicilina cápsula.</t>
  </si>
  <si>
    <t>Cada cápsula contiene: Amoxicilina trihidratada equivalente a 500 mg. de amoxicilina. Envase con 12 cápsulas.</t>
  </si>
  <si>
    <t>010.000.2128.01</t>
  </si>
  <si>
    <t>Cada cápsula contiene: Amoxicilina trihidratada equivalente a 500 mg. de amoxicilina. Envase con 15 cápsulas.</t>
  </si>
  <si>
    <t>010.000.2127.00</t>
  </si>
  <si>
    <t>Amoxicilina suspensión oral.</t>
  </si>
  <si>
    <t>Cada frasco con polvo contiene: Amoxicilina trihidratada equivalente a 7.5 g. de amoxicilina. Envase con polvo para 75 ml. (500 mg/5 ml).</t>
  </si>
  <si>
    <t>010.000.1930.00</t>
  </si>
  <si>
    <t>Ampicilina suspensión oral.</t>
  </si>
  <si>
    <t>Cada 5 ml. contienen: Ampicilina trihidratada equivalente a 250 mg. de ampicilina. Envase con polvo para 60 ml. y dosificador.</t>
  </si>
  <si>
    <t>010.000.1929.00</t>
  </si>
  <si>
    <t>Ampicilina tableta o cápsula.</t>
  </si>
  <si>
    <t>Cada tableta o cápsula contiene: Ampicilina anhidra o ampicilina trihidratada equivalente a 500 mg. de ampicilina. Envase con 20 tabletas o cápsulas.</t>
  </si>
  <si>
    <t>010.000.0801.00</t>
  </si>
  <si>
    <t>Baño coloide polvo.</t>
  </si>
  <si>
    <t>010.000.0801.01</t>
  </si>
  <si>
    <t>Cada gramo contiene: Harina de soya 965 mg. (contenido proteico 45%) polividona 20 mg. Envase con dos sobres individuales de 90 g.</t>
  </si>
  <si>
    <t>010.000.0861.00</t>
  </si>
  <si>
    <t>Bencilo emulsión dérmica.</t>
  </si>
  <si>
    <t>Cada ml. contiene: Benzoato de bencilo 300 mg. Envase con 120 ml.</t>
  </si>
  <si>
    <t>010.000.1923.00</t>
  </si>
  <si>
    <t>Bencilpenicilina procaínica con bencilpenicilina cristalina suspensión inyectable</t>
  </si>
  <si>
    <t>Cada frasco ámpula con polvo contiene: Bencilpenicilina procaínica equivalente a 300 000 UI de bencilpenicilina cristalina equivalente a 100 000 UI de bencilpenicilina. Envase con un frasco ámpula y 2 ml de diluyente.</t>
  </si>
  <si>
    <t>010.000.1924.00</t>
  </si>
  <si>
    <t>Cada frasco ámpula con polvo contiene: Bencilpenicilina procaínica equivalente a 600 000 UI de bencilpenicilina cristalina equivalente a 200 000 UI de bencilpenicilina. Envase con un frasco ámpula y 2 ml. de diluyente.</t>
  </si>
  <si>
    <t>010.000.1938.00</t>
  </si>
  <si>
    <t>Bencilpenicilina benzatínica compuesta suspensión inyectable.</t>
  </si>
  <si>
    <t>Cada frasco ámpula con polvo contiene: Benzatina bencilpenicilina equivalente a 600 000 UI de bencilpenicilina procaínica equivalente a 300 000 UI de bencilpenicilina a cristalina equivalente a 300 000 UI de bencilpenicilina Envase con un frasco ámpula y diluyente con 3 ml.</t>
  </si>
  <si>
    <t>010.000.1925.00</t>
  </si>
  <si>
    <t>Benzatina bencilpenicilina suspensión inyectable.</t>
  </si>
  <si>
    <t>Cada frasco ámpula con polvo contiene: Benzatina bencilpenicilina equivalente a 1 200 000 UI de bencilpenicilina. Envase con un frasco ámpula y 5 ml. de diluyente.</t>
  </si>
  <si>
    <t>010.000.0822.00</t>
  </si>
  <si>
    <t>Benzoilo loción dérmica o gel dérmico.</t>
  </si>
  <si>
    <t>Cada 100 mililitros o gramos contienen: Peróxido de benzoilo 5 g. Envase con 30 ml.</t>
  </si>
  <si>
    <t>010.000.0822.01</t>
  </si>
  <si>
    <t>Cada 100 mililitros o gramos contienen: Peróxido de benzoilo 5 g. Envase con 50 ml.</t>
  </si>
  <si>
    <t>010.000.0822.02</t>
  </si>
  <si>
    <t>Cada 100 mililitros o gramos contienen: Peróxido de benzoilo 5 g. Envase con 60  ml.</t>
  </si>
  <si>
    <t>010.000.2119.00</t>
  </si>
  <si>
    <t>Betametasona ungüento.</t>
  </si>
  <si>
    <t>Cada 100 gramos contiene: Dipropionato de betametasona 64 mg. equivalente a 50 mg. de betametasona. Envase con 30 g.</t>
  </si>
  <si>
    <t>010.000.0655.00</t>
  </si>
  <si>
    <t>Bezafibrato tableta.</t>
  </si>
  <si>
    <t>Cada tableta contiene: Bezafibrato 200 mg. Envase con 30 tabletas.</t>
  </si>
  <si>
    <t>010.000.1263.00</t>
  </si>
  <si>
    <t>Bismuto suspensión oral.</t>
  </si>
  <si>
    <t>Cada 100 ml. contienen: Subsalicilato de bismuto 1.750 g. Envase con 240 ml.</t>
  </si>
  <si>
    <t>010.000.1096.00</t>
  </si>
  <si>
    <t>Bromocriptina tableta.</t>
  </si>
  <si>
    <t>Cada tableta contiene: Mesilato de bromocriptina equivalente a 2.5 mg. de bromocriptina. Envase con 14 tabletas.</t>
  </si>
  <si>
    <t>010.000.1206.00</t>
  </si>
  <si>
    <t>Butilhioscina gragea o tableta.</t>
  </si>
  <si>
    <t>Cada gragea o tableta contiene: Bromuro de butilhioscina 10 mg. Envase con 10 grageas o tabletas.</t>
  </si>
  <si>
    <t>010.000.1207.00</t>
  </si>
  <si>
    <t>Butilhioscina solución inyectable.</t>
  </si>
  <si>
    <t>Cada ampolleta contiene: Bromuro de butilhioscina 20 mg. Envase con 3 ampolletas de 1 ml.</t>
  </si>
  <si>
    <t>010.000.1006.00</t>
  </si>
  <si>
    <t>Calcio comprimido efervescente.</t>
  </si>
  <si>
    <t>Cada comprimido contiene: Lactato gluconato de calcio 2.94 g. carbonato de calcio 300 mg. equivalente a 500 mg. de calcio ionizable. Envase con 12 comprimidos.</t>
  </si>
  <si>
    <t>010.000.0574.00</t>
  </si>
  <si>
    <t>Captopril tableta.</t>
  </si>
  <si>
    <t>Cada tableta contiene: Captopril 25 mg. Envase con 30 tabletas.</t>
  </si>
  <si>
    <t>040.000.2609.00</t>
  </si>
  <si>
    <t>Carbamazepina suspensión oral.</t>
  </si>
  <si>
    <t>Cada 5 ml. contienen: Carbamazepina de 100 mg. Envase con 120 ml. y dosificador de 5 ml.</t>
  </si>
  <si>
    <t>040.000.2608.00</t>
  </si>
  <si>
    <t>Carbamazepina tableta.</t>
  </si>
  <si>
    <t>Cada tableta contiene: Carbamazepina 200 mg. Envase con 20 tabletas.</t>
  </si>
  <si>
    <t>010.000.2242.00</t>
  </si>
  <si>
    <t>Carbón activado polvo.</t>
  </si>
  <si>
    <t>Cada envase contiene: Carbón activado 1 kg. Envase con un kg (para uso en seres humanos).</t>
  </si>
  <si>
    <t>010.000.1939.00</t>
  </si>
  <si>
    <t>Cefalexina tableta o cápsula.</t>
  </si>
  <si>
    <t>Cada tableta o cápsula contiene: Cefalexina monohidratada equivalente a 500 mg. de cefalexina. Envase con 20 tabletas o cápsulas.</t>
  </si>
  <si>
    <t>010.000.4255.00</t>
  </si>
  <si>
    <t>Ciprofloxacino cápsula o tableta.</t>
  </si>
  <si>
    <t>Cada cápsula o tableta contiene: Clorhidrato de ciprofloxacino monohidratado equivalente a 250 mg. de ciprofloxacino. Envase con 8 cápsulas o tabletas.</t>
  </si>
  <si>
    <t>010.000.2132.00</t>
  </si>
  <si>
    <t>Claritromicina tableta.</t>
  </si>
  <si>
    <t>Cada tableta contiene: Claritromicina 250 mg. Envase con 10 tabletas.</t>
  </si>
  <si>
    <t>010.000.2133.00</t>
  </si>
  <si>
    <t>Clindamicina cápsula.</t>
  </si>
  <si>
    <t>Cada cápsula contiene: Clorhidrato de clindamicina equivalente a 300 mg. de clindamicina. Envase con 16 cápsulas.</t>
  </si>
  <si>
    <t>010.000.4136.00</t>
  </si>
  <si>
    <t>Clindamicina gel.</t>
  </si>
  <si>
    <t>Cada 100 gramos contienen: Fosfato de clindamicina equivalente a 1 g. de clindamicina. Envase con 30 g.</t>
  </si>
  <si>
    <t>010.000.1991.00</t>
  </si>
  <si>
    <t>Cloranfenicol cápsula.</t>
  </si>
  <si>
    <t>Cada cápsula contiene: Cloranfenicol 500 mg. Envase con 20 cápsulas.</t>
  </si>
  <si>
    <t>010.000.2821.00</t>
  </si>
  <si>
    <t>Cloranfenicol solución oftálmica.</t>
  </si>
  <si>
    <t>Cada ml. contiene: Cloranfenicol levógiro 5 mg. Envase con gotero integral con 15 ml.</t>
  </si>
  <si>
    <t>010.000.2175.00</t>
  </si>
  <si>
    <t>Cloranfenicol-sulfacetamida sódica suspensión oftálmica.</t>
  </si>
  <si>
    <t>Cada 100 ml. contiene: Cloranfenicol levógiro 0.5 g., sulfacetamida sódica 10 g. Envase con gotero integral con 15 ml.</t>
  </si>
  <si>
    <t>010.000.0408.00</t>
  </si>
  <si>
    <t>Clorfenamina jarabe.</t>
  </si>
  <si>
    <t>Cada mililitro contiene: Maleato de clorfenamina 0.5 mg. Envase con 60 ml.</t>
  </si>
  <si>
    <t>010.000.2142.00</t>
  </si>
  <si>
    <t>Clorfenamina solución inyectable.</t>
  </si>
  <si>
    <t>Cada ampolleta contiene: Maleato de clorfenamina 10 mg. Envase con 5 ampolletas con 1 ml.</t>
  </si>
  <si>
    <t>010.000.0402.00</t>
  </si>
  <si>
    <t>Clorfenamina tableta.</t>
  </si>
  <si>
    <t>Cada tableta contiene: Maleato de clorfenamina 4.0 mg. Envase con 20 tabletas.</t>
  </si>
  <si>
    <t>010.000.0561.00</t>
  </si>
  <si>
    <t>Clortalidona tableta.</t>
  </si>
  <si>
    <t>Cada tableta contiene: Clortalidona 50 mg. Envase con 20 tabletas.</t>
  </si>
  <si>
    <t>010.000.2899.00</t>
  </si>
  <si>
    <t>Cloruro de sodio pomada o solución oftálmica.</t>
  </si>
  <si>
    <t>Cada gramo o ml. contiene: Cloruro de sodio 50 mg. Envase con 7 g. o con gotero integral con 10 ml.</t>
  </si>
  <si>
    <t>010.000.2714.00</t>
  </si>
  <si>
    <t>060.308.0227</t>
  </si>
  <si>
    <t>Condón femenino</t>
  </si>
  <si>
    <t>De poliuretano con dos anillos flexibles en los extremos, 1, 2 ó 3 piezas en empaque individual.</t>
  </si>
  <si>
    <t>060.308.0177</t>
  </si>
  <si>
    <t>Condón masculino</t>
  </si>
  <si>
    <t>De hule látex, 100 piezas.</t>
  </si>
  <si>
    <t>010.000.0464.00</t>
  </si>
  <si>
    <t>Cromoglicato de sodio suspensión aerosol.</t>
  </si>
  <si>
    <t>Cada inhalador contiene: Cromoglicato disódico 560 mg. Envase con espaciador para 112 dosis de 5 mg.</t>
  </si>
  <si>
    <t>010.000.3505.00</t>
  </si>
  <si>
    <t>Desogestrel y etinilestradiol tableta.</t>
  </si>
  <si>
    <t>Cada tableta contiene: Desogestrel 0.15 mg. etinilestradiol 0.03 mg. Envase con 21 tabletas.</t>
  </si>
  <si>
    <t>010.000.3508.00</t>
  </si>
  <si>
    <t>Cada tableta contiene: Desogestrel 0.15 mg. etinilestradiol 0.03 mg. Envase con 28 tabletas. (21 con hormonales y 7 sin hormonales).</t>
  </si>
  <si>
    <t>010.000.4241.00</t>
  </si>
  <si>
    <t>Dexametasona solución inyectable.</t>
  </si>
  <si>
    <t>Cada frasco ámpula o ampolleta contiene: Fosfato sódico de dexametasona equivalente a 8 mg. de fosfato de dexametasona. Envase con un frasco ámpula o ampolleta con 2 ml.</t>
  </si>
  <si>
    <t>010.000.5501.00</t>
  </si>
  <si>
    <t>Diclofenaco solución inyectable.</t>
  </si>
  <si>
    <t>Cada ampolleta contiene: Diclofenaco sódico 75 mg. Envase con 2 ampolletas con 3 ml.</t>
  </si>
  <si>
    <t>010.000.3417.00</t>
  </si>
  <si>
    <t>Diclofenaco cápsula o gragea de liberación prolongada.</t>
  </si>
  <si>
    <t>Cada gragea contiene: Diclofenaco sódico 100 mg. Envase con 20 cápsulas o grageas.</t>
  </si>
  <si>
    <t>010.000.1926.00</t>
  </si>
  <si>
    <t>Dicloxacilina cápsula o comprimido.</t>
  </si>
  <si>
    <t>Cada cápsula o comprimido contiene: Dicloxacilina sódica 500 mg. Envase con 20 cápsulas o comprimidos.</t>
  </si>
  <si>
    <t>010.000.1927.00</t>
  </si>
  <si>
    <t>Dicloxacilina suspensión oral.</t>
  </si>
  <si>
    <t>Cada 5 ml. contienen: Dicloxacilina sódica 250 mg. Envase con polvo para 60 ml. y dosificador.</t>
  </si>
  <si>
    <t>010.000.2739.00</t>
  </si>
  <si>
    <t>Dieta polimérica a base de caseinato de calcio polvo.</t>
  </si>
  <si>
    <t>Envase con 400- 454 gramos con o sin sabor.</t>
  </si>
  <si>
    <t>010.000.0405.00</t>
  </si>
  <si>
    <t>Difenhidramina jarabe.</t>
  </si>
  <si>
    <t>Cada 100 mililitros contienen: Clorhidrato de difenhidramina 250 mg. Envase con 60 ml.</t>
  </si>
  <si>
    <t>010.000.3112.00</t>
  </si>
  <si>
    <t>Difenidol solución inyectable.</t>
  </si>
  <si>
    <t>Cada ampolleta contiene: Clorhidrato de difenidol equivalente a 40 mg. de difenidol. Envase con 2 ampolletas de 2 ml.</t>
  </si>
  <si>
    <t>010.000.3111.00</t>
  </si>
  <si>
    <t>Difenidol tableta.</t>
  </si>
  <si>
    <t>Cada tableta contiene: Clorhidrato de difenidol equivalente a 25 mg. de difenidol. Envase con 30 tabletas.</t>
  </si>
  <si>
    <t>010.000.0477.00</t>
  </si>
  <si>
    <t>Dipropionato de beclometasona, suspensión en aerosol.</t>
  </si>
  <si>
    <t>Cada inhalador contiene: Dipropionato de beclometasona 10 mg. Envase con inhalador con 200 dosis de 50 µg.</t>
  </si>
  <si>
    <t>010.000.2508.00</t>
  </si>
  <si>
    <t>010.000.3622.00</t>
  </si>
  <si>
    <t>Electrolitos orales polvo.</t>
  </si>
  <si>
    <t>(Fórmula de Osmolaridad Baja). Cada sobre con polvo contiene: Glucosa anhidra 13.5 g. cloruro de potasio 1.5 g. cloruro de sodio 2.6 g. citrato trisódico dihidratado 2.9 g. Envase con 20.5 g.</t>
  </si>
  <si>
    <t>010.000.3623.00</t>
  </si>
  <si>
    <t>Electrolitos orales solución.</t>
  </si>
  <si>
    <t>Cada sobre con polvo contiene: Glucosa 20.0 g. cloruro de potasio 1.5 g. cloruro de sodio 3.5 g. citrato trisódico dihidratado 2.9 g. Envase con 27.9 g.</t>
  </si>
  <si>
    <t>010.000.2501.00</t>
  </si>
  <si>
    <t>Enalapril o lisinopril o ramipril cápsula o tableta.</t>
  </si>
  <si>
    <t>Cada cápsula o tableta contiene: Maleato de enalapril 10 mg. o lisinopril 10 mg. o ramipril 10 mg. Envase con 30 cápsulas o tabletas.</t>
  </si>
  <si>
    <t>010.000.0611.00</t>
  </si>
  <si>
    <t>Epinefrina solución inyectable.</t>
  </si>
  <si>
    <t>Cada ampolleta contiene: Epinefrina 1 mg. (1:1000) Envase con 50 ampolletas con 1 ml.</t>
  </si>
  <si>
    <t>010.000.1971.00</t>
  </si>
  <si>
    <t>Eritromicina cápsula o tableta.</t>
  </si>
  <si>
    <t>Cada cápsula o tableta contiene: Estearato de eritromicina equivalente a 500 mg. de eritromicina. Envase con 20 cápsulas o tabletas.</t>
  </si>
  <si>
    <t>010.000.1972.00</t>
  </si>
  <si>
    <t>Eritromicina suspensión oral.</t>
  </si>
  <si>
    <t>Cada 5 ml. contienen: Estearato o etilsuccinato o estolato de eritromicina equivalente a 250 mg. de eritromicina. Envase con polvo para 100 ml. y dosificador.</t>
  </si>
  <si>
    <t>010.000.2403.00</t>
  </si>
  <si>
    <t>Estreptomicina solución inyectable.</t>
  </si>
  <si>
    <t>El frasco ámpula con polvo contiene: Sulfato de estreptomicina equivalente a 1 g. de estreptomicina. Envase con un frasco ámpula y diluyente con 2 ml.</t>
  </si>
  <si>
    <t>010.000.1489.00</t>
  </si>
  <si>
    <t>Estrógenos conjugados gragea o tableta.</t>
  </si>
  <si>
    <t>Cada gragea o tableta contiene: Estrógenos conjugados de origen Vegetal 0.625 mg. Envase con 42 grageas o tabletas.</t>
  </si>
  <si>
    <t>010.000.2405.00</t>
  </si>
  <si>
    <t>Etambutol tableta.</t>
  </si>
  <si>
    <t>Cada tabletas contiene: Clorhidrato de etambutol 400 mg. Envase con 50 tabletas.</t>
  </si>
  <si>
    <t>010.000.3510.00</t>
  </si>
  <si>
    <t>Etonogestrel implante.</t>
  </si>
  <si>
    <t>El implante contiene: Etonogestrel 68.0 mg. Envase con un implante y aplicador.</t>
  </si>
  <si>
    <t>020.000.3848.00</t>
  </si>
  <si>
    <t>Faboterápico polivalente antiarácnido solución inyectable.</t>
  </si>
  <si>
    <t>Cada frasco ámpula con liofilizado contiene: Faboterápico polivalente antiarácnido modificado por digestión enzimática para neutralizar 6000 DL50 (180 glándulas de veneno arácnido) Envase con un frasco ámpula con liofilizado y ampolleta con diluyente de 5 ml.</t>
  </si>
  <si>
    <t>020.000.3847.00</t>
  </si>
  <si>
    <t>Faboterápico polivalente antialacrán solución inyectable.</t>
  </si>
  <si>
    <t>Cada frasco ámpula con liofilizado contiene: Faboterápico polivalente antialacrán modificado por digestión enzimática para neutralizar 150 DL50 (1.8 mg.) de veneno de alacrán del género centruroides. Envase con un frasco ámpula con liofilizado y ampolleta con diluyente de 5 ml.</t>
  </si>
  <si>
    <t>010.000.2611.00</t>
  </si>
  <si>
    <t>Fenitoína suspensión oral.</t>
  </si>
  <si>
    <t>Cada 5 ml. contienen: Fenitoína 37.5 mg. Envase con 120 ml. y vasito dosificador de 5 ml.</t>
  </si>
  <si>
    <t>010.000.0525.00</t>
  </si>
  <si>
    <t>Cada tableta o cápsula contiene: Fenitoína sódica 100 mg. Envase con 50 tabletas o cápsulas.</t>
  </si>
  <si>
    <t>Fitomenadiona solución o emulsión inyectable.</t>
  </si>
  <si>
    <t>010.000.1732.01</t>
  </si>
  <si>
    <t>Cada  ampolleta contiene: Fitomenadiona 2 mg. Envase con 5 ampolletas de 0.2 ml.</t>
  </si>
  <si>
    <t>010.000.1702.00</t>
  </si>
  <si>
    <t>Fumarato ferroso suspensión oral.</t>
  </si>
  <si>
    <t>Cada ml. contiene: Fumarato ferroso 29 mg. equivalente a 9.53 mg. de hierro elemental. Envase con 120 ml.</t>
  </si>
  <si>
    <t>010.000.1701.00</t>
  </si>
  <si>
    <t>Fumarato ferroso tableta.</t>
  </si>
  <si>
    <t>Cada tableta contiene: Fumarato ferroso 200 mg. equivalente a 65.74 mg. de hierro elemental. Envase con 50 tabletas.</t>
  </si>
  <si>
    <t>010.000.2308.00</t>
  </si>
  <si>
    <t>Furosemida solución inyectable.</t>
  </si>
  <si>
    <t>Cada ampolleta contiene: Furosemida 20 mg. Envase con 5 ampolletas de 2 ml.</t>
  </si>
  <si>
    <t>010.000.2307.00</t>
  </si>
  <si>
    <t>Furosemida tableta.</t>
  </si>
  <si>
    <t>Cada tableta contiene: Furosemida 40 mg. Envase con 20 tabletas.</t>
  </si>
  <si>
    <t>010.000.1042.00</t>
  </si>
  <si>
    <t>Glibenclamida tableta.</t>
  </si>
  <si>
    <t>Cada tableta contiene: Glibenclamida 5 mg. Envase con 50 tabletas.</t>
  </si>
  <si>
    <t>010.000.4201.00</t>
  </si>
  <si>
    <t>Hidralazina solución inyectable.</t>
  </si>
  <si>
    <t>Cada ampolleta contiene: Clorhidrato de hidralazina 20 mg. Envase con 5 ampolletas con 1.0 ml.</t>
  </si>
  <si>
    <t>010.000.0570.00</t>
  </si>
  <si>
    <t>Hidralazina tableta.</t>
  </si>
  <si>
    <t>Cada tableta contiene: Clorhidrato de hidralazina 10 mg. Envase con 20 tabletas.</t>
  </si>
  <si>
    <t>010.000.0813.00</t>
  </si>
  <si>
    <t>Hidrocortisona crema.</t>
  </si>
  <si>
    <t>Cada g. contiene: 17 Butirato de hidrocortisona 1 mg. Envase con 15 g.</t>
  </si>
  <si>
    <t>010.000.0474.00</t>
  </si>
  <si>
    <t>Hidrocortisona solución inyectable.</t>
  </si>
  <si>
    <t>Cada frasco ámpula contiene: Succinato sódico de hidrocortisona equivalente a 100 mg. de hidrocortisona. Envase con 50 frascos ámpula y 50 ampolletas con 2 ml. de diluyente.</t>
  </si>
  <si>
    <t>010.000.4157.00</t>
  </si>
  <si>
    <t>Insulina humana suspensión inyectable acción intermedia lenta</t>
  </si>
  <si>
    <t>Cada ml. contiene: Insulina zinc compuesta humana (origen ADN recombinante) 100 UI Envase con un frasco ámpula con 10 ml.</t>
  </si>
  <si>
    <t>010.000.4158.00</t>
  </si>
  <si>
    <t>Insulina glargina solución inyectable.</t>
  </si>
  <si>
    <t>Cada ml. de solución contiene: Insulina glargina 3.64 mg. equivalente a 100.0 UI de insulina humana. Envase con un frasco ámpula con 10 ml.</t>
  </si>
  <si>
    <t>010.000.4158.01</t>
  </si>
  <si>
    <t>Envase con 5 cartuchos de vidrio con 3 ml. en dispositivo.</t>
  </si>
  <si>
    <t>010.000.1051.00</t>
  </si>
  <si>
    <t>Insulina humana solución inyectable acción rápida regular.</t>
  </si>
  <si>
    <t>Cada ml. contiene: Insulina humana (origen ADN recombinante) 100 UI o Insulina zinc isófana humana (origen ADN recombinante) 100 UI Envase con un frasco ámpula con 5 ml.</t>
  </si>
  <si>
    <t>010.000.1051.01</t>
  </si>
  <si>
    <t>Cada ml. contiene: Insulina humana (origen ADN recombinante) 100 UI o Insulina zinc isófana humana (origen ADN recombinante) 100 UI Envase con un frasco ámpula con 10 ml.</t>
  </si>
  <si>
    <t>010.000.1050.00</t>
  </si>
  <si>
    <t>Cada ml. contiene: Insulina humana isófana (origen ADN recombinante) 100 UI o Insulina zinc isófana humana (origen ADN recombinante) 100 UI Envase con un frasco ámpula con 5 ml.</t>
  </si>
  <si>
    <t>010.000.1050.01</t>
  </si>
  <si>
    <t>Cada ml. contiene: Insulina humana isófana (origen ADN recombinante) 100 UI o Insulina zinc isófana humana (origen ADN recombinante) 100 UI Envase con un frasco ámpula con 10 ml.</t>
  </si>
  <si>
    <t>010.000.2190.01</t>
  </si>
  <si>
    <t>Ipratropio monohidratado, bromuro de, salbutamol, sulfato solución para inhalación.</t>
  </si>
  <si>
    <t>Ipratropio monohidratado, Bromuro de - Salbutamol, Sulfato de 20 µg/100 µg, solución para inhalación. Envase con 120 disparos (120 dosis).</t>
  </si>
  <si>
    <t>010.000.2024.00</t>
  </si>
  <si>
    <t>Isoconazol crema.</t>
  </si>
  <si>
    <t>Cada 100 gramos contiene: Nitrato de isoconazol 1g. Envase con 20 g.</t>
  </si>
  <si>
    <t>010.000.2404.00</t>
  </si>
  <si>
    <t>Isoniazida tableta.</t>
  </si>
  <si>
    <t>Cada tableta contiene: Isoniazida: 100 mg. Envase con 200 tabletas.</t>
  </si>
  <si>
    <t>010.000.2417.00</t>
  </si>
  <si>
    <t>Isoniazida y rifampicina tableta recubierta.</t>
  </si>
  <si>
    <t>Cada tableta recubierta contiene: Isoniazida 400 mg. Rifampicina 300 mg. Envase con 90 tabletas recubiertas.</t>
  </si>
  <si>
    <t>010.000.2418.00</t>
  </si>
  <si>
    <t>Isoniazida, rifampicina, pirazinamida, etambutol tableta.</t>
  </si>
  <si>
    <t>Cada tableta contiene: Isoniazida 75 mg. rifampicina 150 mg. pirazinamida 400 mg. Clorhidrato de etambutol 300 mg. Envase con 240 tabletas.</t>
  </si>
  <si>
    <t>010.000.0592.00</t>
  </si>
  <si>
    <t>Isosorbida tableta sublingual.</t>
  </si>
  <si>
    <t>Cada tableta contiene: Dinitrato de isosorbida 5 mg. Envase con 20 tabletas sublinguales.</t>
  </si>
  <si>
    <t>010.000.2018.00</t>
  </si>
  <si>
    <t>Itraconazol cápsula.</t>
  </si>
  <si>
    <t>Cada cápsula contiene: Itraconazol 100 mg. Envase con 15 cápsulas.</t>
  </si>
  <si>
    <t>010.000.2016.00</t>
  </si>
  <si>
    <t>Ketoconazol tableta.</t>
  </si>
  <si>
    <t>Cada tableta contiene: Ketoconazol 200 mg. Envase con 10 tabletas.</t>
  </si>
  <si>
    <t>010.000.2208.00</t>
  </si>
  <si>
    <t>Levonorgestrel polvo.</t>
  </si>
  <si>
    <t>El dispositivo con polvo contiene: Levonorgestrel (micronizado) 52 mg. Envase con un dispositivo.</t>
  </si>
  <si>
    <t>010.000.3504.00</t>
  </si>
  <si>
    <t>Levonorgestrel y etinilestradiol gragea.</t>
  </si>
  <si>
    <t>Cada gragea contiene: Levonorgestrel 0.15 mg. etinilestradiol 0.03 mg. Envase con 21 grageas.</t>
  </si>
  <si>
    <t>010.000.3507.00</t>
  </si>
  <si>
    <t>Cada gragea contiene: Levonorgestrel 0.15 mg. etinilestradiol 0.03 mg. Envase con 28 grageas. (21 con hormonales y 7 sin hormonales).</t>
  </si>
  <si>
    <t>010.000.2210.00</t>
  </si>
  <si>
    <t>Levonorgestrel comprimido o tableta.</t>
  </si>
  <si>
    <t>Cada comprimido o tableta contiene: Levonorgestrel 0.750 mg. Envase con 2 comprimidos o tabletas.</t>
  </si>
  <si>
    <t>010.000.4526.00</t>
  </si>
  <si>
    <t>Levonorgestrel gragea.</t>
  </si>
  <si>
    <t>Cada gragea contiene: Levonorgestrel 0.03 mg. Envase con 35 grageas.</t>
  </si>
  <si>
    <t>010.000.1007.00</t>
  </si>
  <si>
    <t>Levotiroxina tableta.</t>
  </si>
  <si>
    <t>010.000.0262.00</t>
  </si>
  <si>
    <t>Lidocaína solución inyectable al 2%.</t>
  </si>
  <si>
    <t>Cada frasco ámpula contiene: Clorhidrato de lidocaína 1g. Envase con 5 frascos ámpula con 50 ml.</t>
  </si>
  <si>
    <t>010.000.0260.02</t>
  </si>
  <si>
    <t>Lidocaína gel.</t>
  </si>
  <si>
    <t>Cada ml. contiene: Clorhidrato de lidocaína 20 mg. Envase con 30 ml.</t>
  </si>
  <si>
    <t>010.000.0264.00</t>
  </si>
  <si>
    <t>Lidocaína solución al 10%.</t>
  </si>
  <si>
    <t>Cada 100 ml. contiene: Lidocaína 10.0 g. Envase con 115 ml. con atomizador manual.</t>
  </si>
  <si>
    <t>010.000.0263.00</t>
  </si>
  <si>
    <t>Lidocaína solución inyectable al 5%.</t>
  </si>
  <si>
    <t>Cada ampolleta contiene: Clorhidrato de lidocaína 100 mg. Glucosa monohidratada 150 mg. Envase con 50 ampolletas con 2 ml.</t>
  </si>
  <si>
    <t>010.000.0265.00</t>
  </si>
  <si>
    <t>Lidocaína epinefrina solución inyectable al 2%.</t>
  </si>
  <si>
    <t>010.000.0267.00</t>
  </si>
  <si>
    <t>Cada cartucho dental Contiene: Clorhidrato de lidocaína 36 mg. Epinefrina (1:100000) 0.018 mg. Envase con 50 cartuchos dentales con 1.8 ml.</t>
  </si>
  <si>
    <t>010.000.5621.00</t>
  </si>
  <si>
    <t>Linagliptina tabletas.</t>
  </si>
  <si>
    <t>Cada tableta contiene: Linagliptina de 5 mg. Envase con 30 tabletas.</t>
  </si>
  <si>
    <t>010.000.4184.00</t>
  </si>
  <si>
    <t>Loperamida comprimido, tableta o gragea.</t>
  </si>
  <si>
    <t>Cada comprimido, tabletas o gragea contiene: Clorhidrato de loperamida 2 mg. Envase con 12 comprimidos, tabletas o grageas.</t>
  </si>
  <si>
    <t>010.000.2145.00</t>
  </si>
  <si>
    <t>Loratadina jarabe.</t>
  </si>
  <si>
    <t>Cada 100 ml. contienen: Loratadina 100 mg. Envase con 60 ml. y dosificador.</t>
  </si>
  <si>
    <t>010.000.2144.00</t>
  </si>
  <si>
    <t>Loratadina tableta o gragea.</t>
  </si>
  <si>
    <t>Cada tableta o gragea contiene: Loratadina 10 mg. Envase con 20 tabletas o grageas.</t>
  </si>
  <si>
    <t>010.000.2520.00</t>
  </si>
  <si>
    <t>Losartán gragea o comprimido recubierto.</t>
  </si>
  <si>
    <t>Cada gragea o comprimido recubierto contiene: Losartán potásico 50 mg. Envase con 30 grageas o comprimidos recubiertos.</t>
  </si>
  <si>
    <t>010.000.2136.00</t>
  </si>
  <si>
    <t>Mebendazol tableta.</t>
  </si>
  <si>
    <t>Cada tableta contiene: Mebendazol 100 mg. Envase con 6 tabletas.</t>
  </si>
  <si>
    <t>010.000.3044.00</t>
  </si>
  <si>
    <t>Medroxiprogesterona tableta.</t>
  </si>
  <si>
    <t>Cada tableta contiene: Acetato de medroxiprogesterona 10 mg. Envase con 10 tabletas.</t>
  </si>
  <si>
    <t>010.000.3509.00</t>
  </si>
  <si>
    <t>Medroxiprogesterona y cipionato de estradiol suspensión inyectable</t>
  </si>
  <si>
    <t>Cada ampolleta o jeringa contiene: Acetato de medroxiprogesterona 25 mg, cipionato de estradiol 5 mg. Envase con una ampolleta o jeringa prellenada de 0.5 ml.</t>
  </si>
  <si>
    <t>010.000.3045.00</t>
  </si>
  <si>
    <t>Medroxiprogesterona suspensión inyectable.</t>
  </si>
  <si>
    <t>Cada frasco ámpula o jeringa prellenada contiene: Acetato de medroxiprogesterona 150 mg. Envase con una frasco ámpula o jeringa prellenada de 1 ml.</t>
  </si>
  <si>
    <t>010.000.0109.00</t>
  </si>
  <si>
    <t>Metamizol sódico, solución inyectable.</t>
  </si>
  <si>
    <t>Cada ampolleta contiene: Metamizol sódico 1g. Envase con 3 ampolletas con 2 ml.</t>
  </si>
  <si>
    <t>010.000.0108.00</t>
  </si>
  <si>
    <t>Metamizol sódico comprimido.</t>
  </si>
  <si>
    <t>Cada comprimido contiene: Metamizol sódico 500 mg. Envase con 10 comprimidos.</t>
  </si>
  <si>
    <t>010.000.5165.00</t>
  </si>
  <si>
    <t>Metformina tableta.</t>
  </si>
  <si>
    <t>Cada tableta contiene: Clorhidrato de metformina 850 mg. Envase con 30 tabletas.</t>
  </si>
  <si>
    <t>010.000.1243.00</t>
  </si>
  <si>
    <t>Metoclopramida solución.</t>
  </si>
  <si>
    <t>Cada ml. contiene: Clorhidrato de metoclopramida 4 mg. Envase frasco gotero con 20 ml.</t>
  </si>
  <si>
    <t>010.000.1242.00</t>
  </si>
  <si>
    <t>Metoclopramida tableta.</t>
  </si>
  <si>
    <t>Cada tableta contiene: Clorhidrato de metoclopramida 10 mg. Envase con 20 tabletas.</t>
  </si>
  <si>
    <t>010.000.0572.00</t>
  </si>
  <si>
    <t>Metoprolol tableta.</t>
  </si>
  <si>
    <t>Cada tableta contiene: Tartrato de metoprolol 100 mg. Envase con 20 tabletas.</t>
  </si>
  <si>
    <t>010.000.1561.00</t>
  </si>
  <si>
    <t>Metronidazol óvulo o tableta vaginal.</t>
  </si>
  <si>
    <t>Cada óvulo o tableta contiene: Metronidazol 500 mg. Envase con 10 óvulos o tabletas.</t>
  </si>
  <si>
    <t>010.000.1310.00</t>
  </si>
  <si>
    <t>Metronidazol suspensión oral.</t>
  </si>
  <si>
    <t>Cada 5 ml. contienen: Benzoilo de metronidazol equivalente a 250 mg. de metronidazol. Envase con 120 ml. y dosificador.</t>
  </si>
  <si>
    <t>010.000.1308.00</t>
  </si>
  <si>
    <t>Metronidazol tableta.</t>
  </si>
  <si>
    <t>Cada tableta contiene: Metronidazol 500 mg. Envase con 20 tabletas.</t>
  </si>
  <si>
    <t>010.000.1308.01</t>
  </si>
  <si>
    <t>Cada tableta contiene: Metronidazol 500 mg. Envase con 30 tabletas.</t>
  </si>
  <si>
    <t>010.000.0891.00</t>
  </si>
  <si>
    <t>Miconazol crema.</t>
  </si>
  <si>
    <t>Cada gramo contiene: Nitrato de miconazol 20 mg. Envase con 20g.</t>
  </si>
  <si>
    <t>010.000.5383.00</t>
  </si>
  <si>
    <t>Multivitaminas (polivitaminas) y minerales jarabe.</t>
  </si>
  <si>
    <t>Con 240 ml. y dosificador.</t>
  </si>
  <si>
    <t>010.000.4376.00</t>
  </si>
  <si>
    <t>Multivitaminas (polivitaminas) y minerales tableta, cápsula o gragea.</t>
  </si>
  <si>
    <t>Envase con 30 tabletas, cápsulas o grageas.</t>
  </si>
  <si>
    <t>010.000.2804.00</t>
  </si>
  <si>
    <t>Nafazolina solución oftálmica.</t>
  </si>
  <si>
    <t>Cada ml. contiene: Clorhidrato de nafazolina 1 mg. Envase con gotero integral con 15 ml.</t>
  </si>
  <si>
    <t>010.000.3419.00</t>
  </si>
  <si>
    <t>Naproxeno suspensión oral.</t>
  </si>
  <si>
    <t>Cada 5 ml. contienen: Naproxeno 125 mg. Envase con 100 ml.</t>
  </si>
  <si>
    <t>010.000.3407.00</t>
  </si>
  <si>
    <t>Naproxeno tableta.</t>
  </si>
  <si>
    <t>Cada tableta contiene: Naproxeno 250 mg. Envase con 30 tabletas.</t>
  </si>
  <si>
    <t>010.000.2823.00</t>
  </si>
  <si>
    <t>Neomicina, polimixina b y gramicidina solución oftálmica.</t>
  </si>
  <si>
    <t>Cada ml. contiene: Sulfato de Neomicina equivalente a 1.75 mg. de neomicina. Sulfato de Polimixina B equivalente a 5 000 U de Polimixina B Gramicidina 25 µg. Envase con gotero integral 15 ml.</t>
  </si>
  <si>
    <t>010.000.0597.00</t>
  </si>
  <si>
    <t>Nifedipino cápsula de gelatina blanda.</t>
  </si>
  <si>
    <t>Cada cápsula contiene: Nifedipino 10 mg. Envase con 20 cápsulas.</t>
  </si>
  <si>
    <t>010.000.0599.00</t>
  </si>
  <si>
    <t>Nifedipino comprimido de liberación prolongada.</t>
  </si>
  <si>
    <t>Cada comprimido contiene: Nifedipino 30 mg. Envase con 30 comprimidos.</t>
  </si>
  <si>
    <t>010.000.1566.00</t>
  </si>
  <si>
    <t>Nistatina óvulo o tableta vaginal.</t>
  </si>
  <si>
    <t>Cada óvulo o tableta contiene: Nistatina 100 000 UI Envase con 12 óvulos o tabletas.</t>
  </si>
  <si>
    <t>010.000.4260.00</t>
  </si>
  <si>
    <t>Nistatina suspensión oral.</t>
  </si>
  <si>
    <t>Cada frasco con polvo contiene: Nistatina 2 400 000 UI Envase para 24 ml.</t>
  </si>
  <si>
    <t>010.000.2524.00</t>
  </si>
  <si>
    <t>Nitazoxanida suspensión oral.</t>
  </si>
  <si>
    <t>Cada 5 ml. contienen: Nitazoxanida 100 mg. Envase con 30 ml.</t>
  </si>
  <si>
    <t>010.000.2519.00</t>
  </si>
  <si>
    <t>Nitazoxanida tableta.</t>
  </si>
  <si>
    <t>Cada tableta contiene: Nitazoxanida 200 mg. Envase con 6 tabletas.</t>
  </si>
  <si>
    <t>010.000.1562.00</t>
  </si>
  <si>
    <t>Nitrofural óvulo.</t>
  </si>
  <si>
    <t>Cada óvulo contiene: Nitrofural 6 mg. Envase con 6 óvulos.</t>
  </si>
  <si>
    <t>010.000.1911.00</t>
  </si>
  <si>
    <t>Nitrofurantoína  cápsula.</t>
  </si>
  <si>
    <t>Cada cápsula contiene: Nitrofurantoína 100 mg. Envase con 40 cápsulas.</t>
  </si>
  <si>
    <t>010.000.3511.00</t>
  </si>
  <si>
    <t>Norelgestromina-etinilestradiol parche.</t>
  </si>
  <si>
    <t>Cada parche contiene: Norelgestromina 6.00 mg. Etinilestradiol 0.60 mg. Envase con 3 parches.</t>
  </si>
  <si>
    <t>010.000.3503.00</t>
  </si>
  <si>
    <t>Noretisterona solución inyectable oleosa.</t>
  </si>
  <si>
    <t>Cada ampolleta contiene: Enantato de noretisterona 200 mg. Envase con una ampolleta de 1 ml.</t>
  </si>
  <si>
    <t>010.000.3515.00</t>
  </si>
  <si>
    <t>Noretisterona y estradiol solución inyectable.</t>
  </si>
  <si>
    <t>Cada ampolleta o jeringa contiene: Enantato de noretisterona 50 mg. valerato de estradiol 5 mg. Envase con una ampolleta o jeringa con un ml.</t>
  </si>
  <si>
    <t>010.000.3506.00</t>
  </si>
  <si>
    <t>Noretisterona y etinilestradiol tableta o gragea.</t>
  </si>
  <si>
    <t>Cada tableta o gragea contiene: Norestisterona 0.400 mg. etinilestradiol 0.035 mg. Envase con 28 tabletas o grageas. (21 tabletas con hormonales y 7 sin hormonales).</t>
  </si>
  <si>
    <t>010.000.0804.00</t>
  </si>
  <si>
    <t>Óxido de zinc pasta.</t>
  </si>
  <si>
    <t>Cada 100 g. contienen: Óxido de zinc 25. 0 g. Envase con 30 g.</t>
  </si>
  <si>
    <t>010.000.0105.00</t>
  </si>
  <si>
    <t>Paracetamol supositorio.</t>
  </si>
  <si>
    <t>Cada supositorio contiene: Paracetamol 300 mg. Envase con 3 supositorios.</t>
  </si>
  <si>
    <t>010.000.0514.02</t>
  </si>
  <si>
    <t>Cada supositorio contiene: Paracetamol 100 mg. Envase con 10 supositorios.</t>
  </si>
  <si>
    <t>010.000.0106.00</t>
  </si>
  <si>
    <t>Paracetamol solución oral.</t>
  </si>
  <si>
    <t>Cada ml. contiene: Paracetamol 100 mg. Envase con 15 ml, gotero calibrado a 0.5 y 1 ml, integrado o adjunto al envase que sirve de tapa.</t>
  </si>
  <si>
    <t>010.000.0104.00</t>
  </si>
  <si>
    <t>Paracetamol tableta.</t>
  </si>
  <si>
    <t>Cada tableta contiene: Paracetamol 500 mg. Envase con 10 tabletas.</t>
  </si>
  <si>
    <t>010.000.0865.00</t>
  </si>
  <si>
    <t>Permetrina solución.</t>
  </si>
  <si>
    <t>Cada 100 ml. contienen: Permetrina 1 g. Envase con 110 ml.</t>
  </si>
  <si>
    <t>010.000.2138.00</t>
  </si>
  <si>
    <t>Pirantel tableta.</t>
  </si>
  <si>
    <t>Cada tableta contiene: Pamoato de pirantel 250 mg. Envase con 6 tabletas.</t>
  </si>
  <si>
    <t>010.000.5232.00</t>
  </si>
  <si>
    <t>Piridoxina  tableta.</t>
  </si>
  <si>
    <t>Cada tableta contiene: Piridoxina 300 mg. Envase con 10 tabletas.</t>
  </si>
  <si>
    <t>010.000.1271.00</t>
  </si>
  <si>
    <t>Plántago psyllium polvo.</t>
  </si>
  <si>
    <t>Cada 100 g. contienen: Polvo de cáscara de semilla de plántago psyllium 49.7 g. Envase con 400 g.</t>
  </si>
  <si>
    <t>010.000.0657.00</t>
  </si>
  <si>
    <t>Pravastatina tableta.</t>
  </si>
  <si>
    <t>Cada tableta contiene: Pravastatina sódica 10 mg. Envase con 30 tabletas.</t>
  </si>
  <si>
    <t>010.000.2040.00</t>
  </si>
  <si>
    <t>Prazicuantel tableta.</t>
  </si>
  <si>
    <t>Cada tableta contiene: Prazicuantel 600 mg. Envase con 25 tabletas</t>
  </si>
  <si>
    <t>010.000.0472.00</t>
  </si>
  <si>
    <t>Prednisona tableta.</t>
  </si>
  <si>
    <t>Cada tableta contiene:  Prednisona 5 mg. Envase con 20 tabletas.</t>
  </si>
  <si>
    <t>010.000.0530.00</t>
  </si>
  <si>
    <t>Propranolol tableta.</t>
  </si>
  <si>
    <t>Cada tableta contiene: Clorhidrato de propranolol 40 mg. Envase con 30 tabletas.</t>
  </si>
  <si>
    <t>010.000.0539.00</t>
  </si>
  <si>
    <t>Cada tableta contiene: Clorhidrato de propranolol 10 mg. Envase con 30 tabletas.</t>
  </si>
  <si>
    <t>010.000.1233.00</t>
  </si>
  <si>
    <t>Ranitidina gragea o tableta.</t>
  </si>
  <si>
    <t>Cada gragea o tableta contiene: Clorhidrato de ranitidina equivalente a 150 mg. de ranitidina. Envase con 20 grageas o tabletas.</t>
  </si>
  <si>
    <t>010.000.2151.00</t>
  </si>
  <si>
    <t>Ranitidina jarabe.</t>
  </si>
  <si>
    <t>Cada 10 ml. contiene: Clorhidrato de ranitidina 150 mg. Envase con 200 ml.</t>
  </si>
  <si>
    <t>010.000.2409.00</t>
  </si>
  <si>
    <t>Rifampicina cápsula, comprimido o tableta recubierta.</t>
  </si>
  <si>
    <t>Cada cápsula, comprimido o tableta recubierta contiene: Rifampicina 300 mg. Envase con 1000 cápsulas, comprimidos o tabletas recubiertas.</t>
  </si>
  <si>
    <t>010.000.2410.00</t>
  </si>
  <si>
    <t>Rifampicina suspensión oral.</t>
  </si>
  <si>
    <t>Cada 5 ml. contienen: Rifampicina 100 mg. Envase con 120 ml. y dosificador.</t>
  </si>
  <si>
    <t>010.000.0431.00</t>
  </si>
  <si>
    <t>Salbutamol jarabe.</t>
  </si>
  <si>
    <t>Cada 5 ml. contienen: Sulfato de salbutamol equivalente a 2 mg. de salbutamol. Envase con 60 ml.</t>
  </si>
  <si>
    <t>010.000.0429.00</t>
  </si>
  <si>
    <t>Salbutamol suspensión en aerosol.</t>
  </si>
  <si>
    <t>Calificación Farmacia</t>
  </si>
  <si>
    <t xml:space="preserve">CÉDULA DE EVALUACIÓN PARA ESTABLECIMIENTOS DE PRIMER NIVEL DE ATENCIÓN                                                                                                               </t>
  </si>
  <si>
    <t>TRABAJO SOCIAL</t>
  </si>
  <si>
    <t>Verificar existencia del programa de mantenimiento para las luminarias del centro de trabajo.</t>
  </si>
  <si>
    <t>Verificar existencia de bitácora de mantenimiento.</t>
  </si>
  <si>
    <t>Numerales 5, 5.8, 5.8.1.1. al 5.8.1.7. de la NOM-031-SSA3-2012 (Numerales que se citan como referencia a las actividades de trabajo social).</t>
  </si>
  <si>
    <t xml:space="preserve">Verificar existencia del programa y plan de trabajo del promotor de la salud o trabajo social.   </t>
  </si>
  <si>
    <t>Calificación Trabajo Social</t>
  </si>
  <si>
    <t>ÁREA RAYOS X</t>
  </si>
  <si>
    <t>Concepto</t>
  </si>
  <si>
    <t>Numerales 5, 5.1, 5.1.2, 5.2.11, 18, 18.22, y 18.22.1 al 18.22.3 de la NOM-229-SSA1-2002.</t>
  </si>
  <si>
    <t>Insumos de protección radiológica</t>
  </si>
  <si>
    <t>NOM 016-SSA3-2012,  NOM-229-SSA1-2002, Numeral 6.2.1.7.1 Relación del POE (Personal Operativamente Expuesto). NOM-026-NUCL-2011.</t>
  </si>
  <si>
    <t>Verificar existencia de dosímetro, expediente individual del POE y estudios clínicos periódicos.</t>
  </si>
  <si>
    <t>Verificar evidencia física o electrónica de las Intervenciones en el caso de análisis de dosis altas en el POE.</t>
  </si>
  <si>
    <t>NOM 016-SSA3-2012, Numerales 5, 5.1, 5.1.1, 5.1.1.6, 5.3, 5.3.1. a 5.3.17 de la NOM-229-SSA1-2002.</t>
  </si>
  <si>
    <t>Cuarto oscuro</t>
  </si>
  <si>
    <t>Verificar la existencia de las especificaciones del cuarto oscuro.</t>
  </si>
  <si>
    <t>NOM-052-SEMARNAT-2005, Numerales 5, 5.1, 5.1.1, 5.1.1.6, 5.3 y 5.3.6 de la NOM-229-SSA1-2002.</t>
  </si>
  <si>
    <t>Desecho de líquidos</t>
  </si>
  <si>
    <t>Verificar que los tanques que contienen las sustancias químicas para el revelado de películas se encuentren ubicados de tal manera que se evite salpicar películas secas y pantallas intensificadoras con dichas sustancias.</t>
  </si>
  <si>
    <t>Verificar la evidencia de evaluaciones del procedimiento de manejo de líquidos (blanqueador, fijador, estabilizador y aguas de enjuague provenientes del revelado de papel fotográfico, placas radiográficas y fotolito).</t>
  </si>
  <si>
    <t>Verificar la evidencia física y/o electrónica del registro de movimientos de residuos peligrosos.</t>
  </si>
  <si>
    <t>Apéndice Normativo C, C.1, C.1.1, C.1.1.1. al C.1.1.7. de la NOM 016-SSA3-2012.</t>
  </si>
  <si>
    <t>Verificar la evidencia física o electrónica de la inclusión en el inventario general del establecimiento.</t>
  </si>
  <si>
    <t>Apéndice Normativo C, C.1, C.1.2, C.1.2.1. al C.1.2.8. de la NOM 016-SSA3-2012.</t>
  </si>
  <si>
    <t>Numerales 7, 7.5, 7.5.1. al 7.5.2, 7.6 y 7.6.1. de la NOM-229-SSA1-2002.</t>
  </si>
  <si>
    <t>Manual de Protección y Seguridad Radiológica y Manual de Procedimientos Técnicos</t>
  </si>
  <si>
    <t>Verificar la existencia de manuales.</t>
  </si>
  <si>
    <t>Verificar que los manuales cuenten con la actualización correspondiente.</t>
  </si>
  <si>
    <t>Validación de los manuales por la autoridad responsable.</t>
  </si>
  <si>
    <t>ÁREA LABORATORIO CLÍNICO</t>
  </si>
  <si>
    <t>Numerales 5 y 5.3 de la NOM- 005-STPS-1998</t>
  </si>
  <si>
    <t xml:space="preserve">Manuales </t>
  </si>
  <si>
    <t xml:space="preserve"> Verificar la existencia física o electrónica y actualizada de los manuales de procedimientos para el manejo, transporte y almacenamiento seguro de sustancias químicas peligrosas, en los cuales se debe incluir la identificación de los recipientes.</t>
  </si>
  <si>
    <t>Numerales 5.4, 5.5 al 5.5.3.7, 5.2.4 y Apéndice normativo A.1 de la NOM 007-SSA3-2011.</t>
  </si>
  <si>
    <t>Área de hematología, coagulación, serología inmunología y química sanguínea</t>
  </si>
  <si>
    <t xml:space="preserve">Verificar que el laboratorio cuente con los recursos materiales y tecnología, de acuerdo con el tipo de estudios de áreas específicas para las distintas secciones donde se realizarán los estudios de laboratorio, en el caso de realizar actividades incompatibles, es necesaria la separación con una barrera física. </t>
  </si>
  <si>
    <t xml:space="preserve">Verificar existencia del registro de mantenimiento preventivo y correctivo. </t>
  </si>
  <si>
    <t xml:space="preserve">Numerales 6.5, 6.5.1, 6.5.1.1.2 de la NOM 016-SSA3-2012, Numerales 5, 5.5, 5.5.4 de la NOM 007-SSA3-2011.  </t>
  </si>
  <si>
    <t>Equipos.</t>
  </si>
  <si>
    <t>Verificar que en caso de utilizar equipos automatizados para realizar estudios de laboratorio, se encuentren adaptados los espacios y áreas de trabajo, de acuerdo con los requerimientos de luz, humedad, ventilación y temperatura que indique el fabricante.</t>
  </si>
  <si>
    <t>Verificar la existencia física de la bitácora de mantenimiento y calibración de equipo que deberá incluir: nombre de equipo, marca, modelo y número de serie; fecha de recibo, fecha de inicio de operaciones del equipo, fechas de mantenimiento preventivo y correctivo, especificando las calibraciones y verificaciones realizadas al equipo, de acuerdo con el programa y el tipo de mantenimiento que corresponda, de conformidad con lo referido en el programa de mantenimiento preventivo y calibración de instrumentos de medición y del equipo utilizado en el establecimiento.</t>
  </si>
  <si>
    <t xml:space="preserve">Numerales 5, 5.2, 5.2.4, 5.4.1, 5.5.4, 5.5 al 5.5.3.7; 5.1.13 y Apéndice Normativo A.3 de la NOM 007-SSA3-2011. </t>
  </si>
  <si>
    <t xml:space="preserve">Área de parasitología </t>
  </si>
  <si>
    <t>Verificar existencia del área de parasitología.</t>
  </si>
  <si>
    <t xml:space="preserve"> Recepción y toma de muestras sanguíneas</t>
  </si>
  <si>
    <t>Verificar existencia del área de registro.</t>
  </si>
  <si>
    <t xml:space="preserve">Numerales 5.2, 5.2.2, 5.2.5, 5.4, 5.4.1, 5.5, 5.5.10 y Apéndice normativo A.6 de la NOM-007- SSA3-2012. </t>
  </si>
  <si>
    <t xml:space="preserve">Área de lavado de material, esterilización o sanitización </t>
  </si>
  <si>
    <t>Verificar existencia de un área específica para lavado de material, esterilización o sanitización.</t>
  </si>
  <si>
    <t xml:space="preserve">Numerales 7, 7.1 y 7.2 de la NOM-007-SSA3-2011. </t>
  </si>
  <si>
    <t>Control de calidad</t>
  </si>
  <si>
    <t>Verificar la existencia de evidencia física de haber llevado a cabo la evaluación de cada una de las pruebas incluidas en programas externos y desarrollar una investigación dirigida para solucionar la problemática de aquellos estudios de laboratorio en los que la calidad no sea satisfactoria.</t>
  </si>
  <si>
    <t xml:space="preserve">Expediente clínico y resultados </t>
  </si>
  <si>
    <t>Verificar la existencia de registros.</t>
  </si>
  <si>
    <t>Verificar la existencia de  un registro cronológico de los estudios de laboratorio que realicen, en los que conste: fecha, nombre del usuario, tipo de estudios de laboratorio realizados, los resultados obtenidos con nombre y firma autógrafa, en su caso, digitalizada o electrónica de la persona que lo realizó.</t>
  </si>
  <si>
    <t>Verificar la existencia de evidencia física de los informes de resultados de los estudios de laboratorio, deberán tener impresos los valores o intervalos de referencia conforme a los métodos utilizados, además del género y grupo de edad al que corresponden, utilizando el sistema general de unidades de medida de conformidad con lo establecido en la NOM-008-SCFI-2002, salvo en aquellos casos donde no se requiera. En su caso, los informes de resultados de los estudios de laboratorio que sean impresos, deberán reportarse en hoja membretada y contener: el nombre o razón social, domicilio del establecimiento, así como el nombre y cédula profesional del responsable sanitario.</t>
  </si>
  <si>
    <t>ÁREA DE PSICOLOGÍA</t>
  </si>
  <si>
    <t>Numerales 6, 6.1.4, 6.1.4.1. de la NOM-005-SSA3-2010.</t>
  </si>
  <si>
    <t>Numerales 6, 6.1.4, 6.1.4.2, Apéndice Normativo “C” Numerales 3, 3.1, 3.1.1 al 3.1.6 de la NOM-005-SSA3-2010.</t>
  </si>
  <si>
    <t xml:space="preserve"> Artículo 62 RLGSMPSAM.</t>
  </si>
  <si>
    <t>Verificar registro diario de pacientes por turno.</t>
  </si>
  <si>
    <t>Verificar existencia del registro de pacientes.</t>
  </si>
  <si>
    <t>Verificar la existencia del expediente clínico.</t>
  </si>
  <si>
    <t>Calificación Psicología</t>
  </si>
  <si>
    <t xml:space="preserve">ÁREA DE ESTOMATOLOGÍA </t>
  </si>
  <si>
    <t>Apéndice Normativo “B”, numerales 2, 2.1, 2.1.1 al 2.1.8., 6 y 6.1.3.1 de la NOM 005-SSA3-2010.</t>
  </si>
  <si>
    <t>Apéndice Normativo “B”, numerales 2, 2.2, 2.2.1. al 2.2.4. de la NOM-005-SSA3-2010. Cuadro Básico y Catálogo de Insumos del Sector Salud, publicado en el Diario Oficial de la Federación el 22 de junio de 2011.</t>
  </si>
  <si>
    <t>Equipo</t>
  </si>
  <si>
    <t xml:space="preserve">Apéndice Normativo “B”, numerales 2, 2.3, 2.3.1 al 2.3.36 de la NOM-005-SSA3-2010. </t>
  </si>
  <si>
    <t>Verificar resguardo del instrumental.</t>
  </si>
  <si>
    <t xml:space="preserve">Insumos y materiales </t>
  </si>
  <si>
    <t>Verificar la existencia de la historia clínica estomatológica en el expediente clínico.</t>
  </si>
  <si>
    <t>Medidas de barrera</t>
  </si>
  <si>
    <t xml:space="preserve">Aval ciudadano </t>
  </si>
  <si>
    <t>COCASEP</t>
  </si>
  <si>
    <t xml:space="preserve">INDICAS / DGCES 2015. </t>
  </si>
  <si>
    <t>INDICAS</t>
  </si>
  <si>
    <t>HOJA DE RESULTADOS</t>
  </si>
  <si>
    <t>CLUES</t>
  </si>
  <si>
    <t>Institución: SSA= Secretaria de Salud, IMO= IMSS PROSPERA, SMP= Servicios Médicos Privados, O= Otros</t>
  </si>
  <si>
    <t>Tipo de criterio</t>
  </si>
  <si>
    <t>Puntaje esperado</t>
  </si>
  <si>
    <t>Puntaje alcanzado</t>
  </si>
  <si>
    <t>Estructura</t>
  </si>
  <si>
    <t>Proceso</t>
  </si>
  <si>
    <t>Total</t>
  </si>
  <si>
    <t>CALIFICACIÓN GLOBAL</t>
  </si>
  <si>
    <t>RAYOS X</t>
  </si>
  <si>
    <t>Calificación Rayos X</t>
  </si>
  <si>
    <t>LABORATORIO CLÍNICO</t>
  </si>
  <si>
    <t>Calificación Laboratorio Clínico</t>
  </si>
  <si>
    <t>ESTOMATOLOGÍA</t>
  </si>
  <si>
    <t>Calificación Estomatología</t>
  </si>
  <si>
    <t>PSICOLOGÍA</t>
  </si>
  <si>
    <t>Seguridad del Paciente</t>
  </si>
  <si>
    <t xml:space="preserve">Verificar que en los documentos generados en el área cuenten con los dos identificadores. </t>
  </si>
  <si>
    <t xml:space="preserve">Verificar en los registros del área (nota de primera vez y notas de atención subsecuente, consentimientos informados, hojas diarias) cuenten con los dos identificadores. </t>
  </si>
  <si>
    <t>Personal de Imagenología</t>
  </si>
  <si>
    <t>Verificar que el establecimiento cuente con un procedimiento documentado para la seguridad en los procedimientos  Acción Esencial 4A y 4B.</t>
  </si>
  <si>
    <t>Verificar que el área tiene un procedimiento documentado para la identificación  general del paciente  en el área de trabajo social Acción Esencial 1A</t>
  </si>
  <si>
    <t xml:space="preserve">Verificar que el área tiene implementado el procedimiento documentado para la identificación  del paciente  en el área de laboratorio clínico Acción Esencial 1A y  1B. </t>
  </si>
  <si>
    <t>Verificar que el área cuente con un procedimiento documentado para la comunicación efectiva Acción Esencial 2B</t>
  </si>
  <si>
    <t>Verificar que el área cuenta con el procedimiento documentado para la identificación  del paciente  en el área de Estomatología Acción Esencial 1A y 1B</t>
  </si>
  <si>
    <t>Verificar la existencia de formatos con apego normativo (en procedimientos quirúrgicos y anestésicos).</t>
  </si>
  <si>
    <t>Verificar la correcta aplicación de las medidas de barrera y prevención de riesgos.</t>
  </si>
  <si>
    <t>Verificar  suficiencia, estado de conservación y caducidad.</t>
  </si>
  <si>
    <t>Verificar los registros de notificación de eventos adversos relacionados con la medicación.</t>
  </si>
  <si>
    <t>Verificar las mejoras planteadas con base en los resultados plasmados en el Diagnóstico Integral de Salud.</t>
  </si>
  <si>
    <t xml:space="preserve">Verificar que el área cuente con un procedimiento documentado para la seguridad en el proceso de medicación Acción Esencial 3A, 3C, 3D, 3E, 3F. </t>
  </si>
  <si>
    <t xml:space="preserve">Verificar que el área cuente con un procedimiento documentado para la seguridad en los procedimientos Acción Esencial 4B. </t>
  </si>
  <si>
    <t xml:space="preserve">Verificar los registros del tiempo fuera en los expedientes clínicos. </t>
  </si>
  <si>
    <t xml:space="preserve">2. liderazgo 
3. Información, conocimiento, innovación y tecnología  
4 Planeación 
5 Responsabilidad social 
 7 Mejora de procesos </t>
  </si>
  <si>
    <t>2.2 Cultura de calidad 
3.2 análisis e interpretación de la información
3.5 Metas y objetivos sectoriales 
4.2 Cumplimiento de la regulación 
4.3 Planeación operativa  
4.4 Plan anual de Calidad y Seguridad del Paciente
5.2 Promoción de la cultura de calidad 
5.2.1 Al interior de la unidad
 7.4 Gestión del Riesgo en la atención;</t>
  </si>
  <si>
    <t xml:space="preserve">4.3 Planeación operativa </t>
  </si>
  <si>
    <t xml:space="preserve">4. Planeación 
7. mejora de procesos </t>
  </si>
  <si>
    <t xml:space="preserve">3 Información, conocimiento, innovación y tecnología
4 Planeación </t>
  </si>
  <si>
    <t xml:space="preserve"> 3.1 Alineación de la información estratégica
3.3 protección de la información 
4.2 cumplimiento a la regulación </t>
  </si>
  <si>
    <t xml:space="preserve">1. Personas, comunidad, población 
4 planeación 
7. Mejora de procesos </t>
  </si>
  <si>
    <t xml:space="preserve">1.2 Comunicación con las personas, comunidad y población 
1.3 Experiencia de la persona en la organización 
1.4 Oferta de servicios 
4.1 Planeación estratégica
4.3 Planeación operativa 
7.4 Gestión del riesgo en la atención. </t>
  </si>
  <si>
    <t xml:space="preserve">1. personas, comunidad y población 
4: Planeación
7: Mejora de Procesos </t>
  </si>
  <si>
    <t xml:space="preserve">
4: Planeación
7: Mejora de Procesos </t>
  </si>
  <si>
    <t xml:space="preserve">1. Personas, Comunidad, Población.                                              7 Mejora de Procesos. </t>
  </si>
  <si>
    <t xml:space="preserve">7: Mejora de procesos </t>
  </si>
  <si>
    <t xml:space="preserve">7.4 gestión del riesgo en la atención </t>
  </si>
  <si>
    <t xml:space="preserve">4. Planeación                               7: Mejora de procesos </t>
  </si>
  <si>
    <t>4.3 planeación operativa                                            7.4: Gestión de riesgo en la atención.</t>
  </si>
  <si>
    <t xml:space="preserve">4. Planeación
7. mejora de procesos 
         </t>
  </si>
  <si>
    <t>4.3 planeación operativa 
7.2. administración de procesos de apoyo integral                                            7.4: Gestión de riesgo en la atención.</t>
  </si>
  <si>
    <t xml:space="preserve">2 liderazgo 
4. planeación 
5. responsabilidad social 
7. mejora de procesos </t>
  </si>
  <si>
    <t xml:space="preserve">4. planeación 
7. mejora de procesos </t>
  </si>
  <si>
    <t xml:space="preserve">4.3 planeación operativa
7.3. administración de procesos de suministro </t>
  </si>
  <si>
    <t xml:space="preserve">4: Planeación                                7 Mejora de procesos </t>
  </si>
  <si>
    <t xml:space="preserve">1. Persona, comunidad, población
4. Planeación 
7. mejora de procesos </t>
  </si>
  <si>
    <t xml:space="preserve">3.  información, conocimiento, innovación y tecnología </t>
  </si>
  <si>
    <t xml:space="preserve">3.3 protección de la información </t>
  </si>
  <si>
    <t xml:space="preserve">4. planeación 
7.mejora de procesos  </t>
  </si>
  <si>
    <t xml:space="preserve">4.3 planeación operativa 
7.2 administración de procesos de apoyo integral 
7.4 gestión del riesgo en la atención </t>
  </si>
  <si>
    <t xml:space="preserve">MGCS Criterio 5 Responsabilidad Social ; 7 Mejora de Procesos </t>
  </si>
  <si>
    <t xml:space="preserve">Subcriterio 5.3 Hospital Seguro;  7.2 Administración de procesos de apoyo integral </t>
  </si>
  <si>
    <t>Modelo de Gestión de la Calidad en Salud</t>
  </si>
  <si>
    <t xml:space="preserve">4.3 planeación operativa 
7.3 administración de procesos de suministro </t>
  </si>
  <si>
    <t xml:space="preserve">4.3 planeación operativa 
7.3 administración de procesos de suministro 
7.4 Gestión del riesgo en la atención </t>
  </si>
  <si>
    <t>4.3 planeación operativa 
7.3 administración de procesos de suministro</t>
  </si>
  <si>
    <t>1,1 Conocimiento profundo de las personas, comunidad y población; diagnóstico situacional y de salud 
4.1 Planeación estratégica 
4.3 planeación operativa 
7.3 administración de procesos de suministro</t>
  </si>
  <si>
    <t>4.1 Planeación estratégica 
4.3 planeación operativa 
7.3 administración de procesos de suministro</t>
  </si>
  <si>
    <t xml:space="preserve">1.1 Conocimiento profundo de las personas, comunidad   población.                      7.2 Administración de procesos de apoyo integral  
7.3 Administración de procesos de suministro  </t>
  </si>
  <si>
    <t xml:space="preserve">1. personas, comunidad, población 
3. Información, conocimiento, innovación y tecnología 
4. planeación 
7. mejora de procesos </t>
  </si>
  <si>
    <t xml:space="preserve">1.1 Conocimiento profundo de las personas, comunidad   población.                                                    
3.6. ganancia en salud 
4.1. planeación estratégica
4.3. planeación operativa  
7.2 Administración de procesos de apoyo integral  </t>
  </si>
  <si>
    <t xml:space="preserve">1,1 Conocimiento profundo de las personas, comunidad y población; diagnóstico situacional y de salud 
4.1 Planeación estratégica 
4.3 planeación operativa 
7.3 administración de procesos de suministro </t>
  </si>
  <si>
    <t xml:space="preserve">4.1: Planeación estratégica.                                                            4.3: Planeación operativa                                  7.4 Gestión del riesgo en la atención </t>
  </si>
  <si>
    <t xml:space="preserve">1.3 experiencia de la persona en la organización
4.3 planeación operativa 
7.3 administración de procesos de suministro </t>
  </si>
  <si>
    <t xml:space="preserve">Lineamiento COCASEP.
ACUERDO por el que se declara la obligatoriedad de la implementación, para todos los integrantes del Sistema Nacional de Salud, del documento denominado Acciones Esenciales para la Seguridad del Paciente. DOF 08/09/17.  AESP 5B
</t>
  </si>
  <si>
    <t xml:space="preserve">ACUERDO por el que se declara la obligatoriedad de la implementación, para todos los integrantes del Sistema Nacional de Salud, del documento denominado Acciones Esenciales para la Seguridad del Paciente. DOF 08/09/17. </t>
  </si>
  <si>
    <t>Guía Operativa de Aval Ciudadano 2016</t>
  </si>
  <si>
    <t xml:space="preserve">Numerales 5, 5.3.y 5.6. de la NOM-005-SSA3-2010 y NOM-030-SSA3-2013. ACUERDO por el que se declara la obligatoriedad de la implementación, para todos los integrantes del Sistema Nacional de Salud, del documento denominado Acciones Esenciales para la Seguridad del Paciente. DOF 08/09/17.  AESP 6A
</t>
  </si>
  <si>
    <t>Manual de Vacunación 2008-2009.
ACUERDO por el que se declara la obligatoriedad de la implementación, para todos los integrantes del Sistema Nacional de Salud, del documento denominado Acciones Esenciales para la Seguridad del Paciente. DOF 08/09/17.  AESP 1A y 1B</t>
  </si>
  <si>
    <t>Capítulo I, Disposiciones Generales, Artículo 34 RLGSMPSAM, numeral 12 de la NOM-036-SSA2-2012, manual de Vacunación 2008-2009 Cap. 16.
ACUERDO por el que se declara la obligatoriedad de la implementación, para todos los integrantes del Sistema Nacional de Salud, del documento denominado Acciones Esenciales para la Seguridad del Paciente. DOF 08/09/17. AESP 1A y 1B</t>
  </si>
  <si>
    <t>010.000.0443.00</t>
  </si>
  <si>
    <t xml:space="preserve">Salmetrol, Fluticasona Suspensión en aerosol. </t>
  </si>
  <si>
    <t xml:space="preserve">Cada g contiene: Xinafoato de salmeterol equivalente a 0.33 mg de
salmeterol propionato de fluticasona 0.67 mg. Envase con 120 dosis y
dispositivo inhalador. </t>
  </si>
  <si>
    <t>010.000.1270.00</t>
  </si>
  <si>
    <t>Senósidos A y B Solución Oral.</t>
  </si>
  <si>
    <t xml:space="preserve">Cada 100 mL contienen: Concentrado de Senósidos equivalente a 200
mg de senósidos A y B. Envase con 75 mL. </t>
  </si>
  <si>
    <t>010.000.1272.00</t>
  </si>
  <si>
    <t>Senósidos A y B Tableta</t>
  </si>
  <si>
    <t xml:space="preserve">Cada tableta contiene: Concentrados de Senósidos desecados 187 mg
(normalizado a 8.6 mg. de senósidos A-B). Envase con 20 tabletas. </t>
  </si>
  <si>
    <t>040.000.4484.00</t>
  </si>
  <si>
    <t>Sertralina Cápsula o Tableta</t>
  </si>
  <si>
    <t xml:space="preserve">Cada cápsula o tableta contiene: Clorhidrato de sertralina equivalente a
50 mg de sertralina. Envase con 14 cápsulas o tabletas. </t>
  </si>
  <si>
    <t>010.000.4124.00</t>
  </si>
  <si>
    <t xml:space="preserve">Simvastatina Tableta </t>
  </si>
  <si>
    <t xml:space="preserve">Cada tableta contiene: Simvastatina 20 mg. Envase con 14 tabletas. </t>
  </si>
  <si>
    <t xml:space="preserve">010.000.4124.01 </t>
  </si>
  <si>
    <t xml:space="preserve">Cada tableta contiene: Simvastatina 20 mg. Envase con 30 tabletas. </t>
  </si>
  <si>
    <t>010.000.4152.00</t>
  </si>
  <si>
    <t xml:space="preserve">Sitagliptina Comprimido </t>
  </si>
  <si>
    <t xml:space="preserve"> Cada comprimido contiene: Sitagliptina monohidratada, fosfato de 100
mg. Envase con 14 comprimidos.</t>
  </si>
  <si>
    <t xml:space="preserve">010.000.4152.01 </t>
  </si>
  <si>
    <t>Cada comprimido contiene: Sitagliptina monohidratada, fosfato de 100
mg. Envase con 28 comprimidos</t>
  </si>
  <si>
    <t>Sucedáneo de Leche Humana de Término Polvo.</t>
  </si>
  <si>
    <t>010.000.1704.00</t>
  </si>
  <si>
    <t>Sulfato ferroso Solución Oral</t>
  </si>
  <si>
    <t xml:space="preserve">Cada mL contiene: Sulfato ferroso heptahidratado 125 mg equivalente a
25 mg de hierro elemental. Envase gotero con 15 mL. </t>
  </si>
  <si>
    <t>010.000.1703.00</t>
  </si>
  <si>
    <t>Sulfato ferroso Tableta</t>
  </si>
  <si>
    <t xml:space="preserve">Cada tableta contiene: Sulfato ferroso desecado aproximadamente 200
mg equivalente a 60.27 mg de hierro elemental. Envase con 30 tabletas. </t>
  </si>
  <si>
    <t xml:space="preserve">010.000.2829.00 </t>
  </si>
  <si>
    <t xml:space="preserve">Sulfacetamida Solución Oftálmica. </t>
  </si>
  <si>
    <t xml:space="preserve">Cada mL contiene: Sulfacetamida sódica 0.1 g. Envase con gotero
integral con 15 mL. </t>
  </si>
  <si>
    <t xml:space="preserve">010.000.4504.00 </t>
  </si>
  <si>
    <t>Sulfasalazina Tabletas con capa entérica.</t>
  </si>
  <si>
    <t xml:space="preserve">Cada tableta con capa entérica contiene: Sulfasalazina 500 mg. Envase
con 60 tabletas con capa entérica. </t>
  </si>
  <si>
    <t>010.000.5176.00</t>
  </si>
  <si>
    <t xml:space="preserve">Sucralfato Tableta. </t>
  </si>
  <si>
    <t xml:space="preserve">Cada tableta contiene: Sucralfato 1 g. Envase con 40 tabletas. </t>
  </si>
  <si>
    <t>010.000.2540.00</t>
  </si>
  <si>
    <t>Telmisartán Tableta</t>
  </si>
  <si>
    <t xml:space="preserve">Cada tableta contiene: Telmisartán 40 mg. Envase con 30 tabletas. </t>
  </si>
  <si>
    <t>010.000.2542.00</t>
  </si>
  <si>
    <t>Telmisartán-Hidroclorotiazida Tableta</t>
  </si>
  <si>
    <t xml:space="preserve">Cada tableta contiene: Telmisartán 80.0 mg. Hidroclorotiazida 12.5 mg.
Envase con 14 tabletas. </t>
  </si>
  <si>
    <t>010.000.2189.00</t>
  </si>
  <si>
    <t xml:space="preserve">Tetracaína Solución Oftálmica. </t>
  </si>
  <si>
    <t xml:space="preserve">Cada mL contiene: Sulfato de tobramicina equivalente a 3.0 mg. de
tobramicina o tobramicina 3.0 mg. Envase con gotero integral con 5 mL. </t>
  </si>
  <si>
    <t>010.000.4407.00</t>
  </si>
  <si>
    <t xml:space="preserve">Cada mL contiene: Clorhidrato de tetracaína 5.0 mg. Envase con gotero
integral con 10 mL. </t>
  </si>
  <si>
    <t>010.000.1981.00</t>
  </si>
  <si>
    <t>Tetraciclina Tableta o Cápsula.</t>
  </si>
  <si>
    <t xml:space="preserve">Cada tableta o cápsula contiene: Clorhidrato de tetraciclina 250 mg.
Envase con 10 tabletas o cápsulas. </t>
  </si>
  <si>
    <t>010.000.1022.00</t>
  </si>
  <si>
    <t>Tiamazol Tableta.</t>
  </si>
  <si>
    <t xml:space="preserve">Cada tableta contiene: Tiamazol 5 mg. Envase con 20 tabletas. </t>
  </si>
  <si>
    <t>010.000.0437.00</t>
  </si>
  <si>
    <t>Teofilina Comprimido o Tableta o Cápsula de liberación prolongada.</t>
  </si>
  <si>
    <t xml:space="preserve">Cada comprimido, tableta o cápsula contiene: Teofilina anhidra 100 mg.
Envase con 20 comprimidos o tabletas o cápsulas de liberación
prolongada. </t>
  </si>
  <si>
    <t>010.000.5075.00</t>
  </si>
  <si>
    <t>Teofilina Elíxir.</t>
  </si>
  <si>
    <t xml:space="preserve">Cada 100 mL contienen: Teofilina anhidra 533 mg. Envase con 450 mL
y dosificador. </t>
  </si>
  <si>
    <t>010.000.5363.00</t>
  </si>
  <si>
    <t xml:space="preserve">Topiramato Tableta </t>
  </si>
  <si>
    <t xml:space="preserve">Cada tableta contiene: Topiramato 100 mg. Envase con 60 tabletas. </t>
  </si>
  <si>
    <t>010.000.5365.00</t>
  </si>
  <si>
    <t xml:space="preserve">Cada tableta contiene: Topiramato 25 mg. Envase con 60 tabletas. </t>
  </si>
  <si>
    <t>040.000.2106.00</t>
  </si>
  <si>
    <t>Tramadol Solución Inyectable</t>
  </si>
  <si>
    <t xml:space="preserve">Cada ampolleta contiene: Clorhidrato de tramadol 100 mg. Envase con 5
ampolletas de 2 mL. </t>
  </si>
  <si>
    <t xml:space="preserve">040.000.2096.00 </t>
  </si>
  <si>
    <t xml:space="preserve">Tramadol-Paracetamol Tableta. </t>
  </si>
  <si>
    <t xml:space="preserve">Cada tableta contiene: Clorhidrato de tramadol 37.5 mg. Paracetamol
325.0 mg. Envase con 20 tabletas. </t>
  </si>
  <si>
    <t>040.000.3241.00</t>
  </si>
  <si>
    <t>Trifluoperazina Gragea o Tableta.</t>
  </si>
  <si>
    <t xml:space="preserve">Cada gragea o tableta contiene: Clorhidrato de trifluoperazina
equivalente a 5 mg de trifluoperazina. Envase con 20 grageas o tabletas. </t>
  </si>
  <si>
    <t>040.000.3241.01</t>
  </si>
  <si>
    <t>Cada gragea o tableta contiene: Clorhidrato de trifluoperazina
equivalente a 5 mg de trifluoperazina. Envase con 30 grageas o tabletas.</t>
  </si>
  <si>
    <t>040.000.2651.00</t>
  </si>
  <si>
    <t xml:space="preserve">Trihexifenidilo Tableta. </t>
  </si>
  <si>
    <t>Cada tableta contiene: Clorhidrato de trihexifenidilo 5 mg. Envase con 50 tabletas.</t>
  </si>
  <si>
    <t>010.000.1903.00</t>
  </si>
  <si>
    <t>Trimetoprima-Sulfametoxazol
Comprimido o Tableta.</t>
  </si>
  <si>
    <t xml:space="preserve">Cada comprimido o tableta contiene: Trimetoprima 80 mg y
Sulfametoxazol 400 mg. Envase con 20 comprimidos o tabletas. </t>
  </si>
  <si>
    <t xml:space="preserve">010.000.1904.00 
</t>
  </si>
  <si>
    <t>Trimetoprima-Sulfametoxazol Suspensión oral</t>
  </si>
  <si>
    <t xml:space="preserve">Cada 5 mL contienen: Trimetoprima 40 mg. Sulfametoxazol 200 mg.
Envase con 120 mL y dosificador. </t>
  </si>
  <si>
    <t>010.000.4372.00</t>
  </si>
  <si>
    <t xml:space="preserve">Valaciclovir Comprimido recubierto. </t>
  </si>
  <si>
    <t xml:space="preserve">Cada comprimido recubierto contiene: Clorhidrato de valaciclovir
equivalente a 500 mg de valaciclovir. Envase con 10 comprimidos
recubiertos. </t>
  </si>
  <si>
    <t>010.000.4372.01</t>
  </si>
  <si>
    <t xml:space="preserve">Cada comprimido recubierto contiene: Clorhidrato de valaciclovir
equivalente a 500 mg de valaciclovir. Envase con 42 comprimidos
recubiertos. </t>
  </si>
  <si>
    <t>010.000.2622.00</t>
  </si>
  <si>
    <t>Valproato de Magnesio Tableta con cubierta entérica</t>
  </si>
  <si>
    <t xml:space="preserve">Cada tableta contiene: Valproato de magnesio 200 mg equivalente a
185.6 mg de ácido valpróico. Envase con 40 tabletas. </t>
  </si>
  <si>
    <t>010.000.2623.00</t>
  </si>
  <si>
    <t>Valproato de Magnesio Solución</t>
  </si>
  <si>
    <t>Cada mL contiene: Valproato de magnesio equivalente a 186 mg de ácido valpróico. Envase con 40 mL.</t>
  </si>
  <si>
    <t>010.000.5359.00</t>
  </si>
  <si>
    <t>Valproato de Magnesio Tableta de liberación prolongada</t>
  </si>
  <si>
    <t xml:space="preserve">Cada tableta contiene: Valproato de magnesio 600 mg. Envase con 30
tabletas. </t>
  </si>
  <si>
    <t>010.000.2630.00</t>
  </si>
  <si>
    <t>Valproato semisódico Tableta de liberación prolongada</t>
  </si>
  <si>
    <t xml:space="preserve">Cada tableta de liberación prolongada contiene: Valproato semisódico
equivalente a 500 mg de ácido valpróico. Envase con 30 tabletas de
liberación prolongada. </t>
  </si>
  <si>
    <t xml:space="preserve">010.000.4488.00 </t>
  </si>
  <si>
    <t>Venlafaxina Cápsula o Gragea de liberación prolongada.</t>
  </si>
  <si>
    <t xml:space="preserve">Cada cápsula o gragea de liberación prolongada contiene: Clorhidrato
de venlafaxina equivalente a 75 mg de venlafaxina. Envase con 10
cápsulas o grageas de liberación prolongada. </t>
  </si>
  <si>
    <t>010.000.0596.00</t>
  </si>
  <si>
    <t>Verapamilo Gragea o Tableta Recubierta.</t>
  </si>
  <si>
    <t xml:space="preserve">Cada gragea o tableta recubierta contiene: Clorhidrato de verapamilo 80
mg. Envase con 20 grageas o tabletas recubiertas. </t>
  </si>
  <si>
    <t>010.000.5620.00</t>
  </si>
  <si>
    <t xml:space="preserve">Vildagliptina Comprimido </t>
  </si>
  <si>
    <t xml:space="preserve">Cada comprimido contiene: Vildagliptina 50 mg. Envase con 28
comprimidos. </t>
  </si>
  <si>
    <t xml:space="preserve">010.000.2191.00 </t>
  </si>
  <si>
    <t>Vitamina A Cápsula.</t>
  </si>
  <si>
    <t xml:space="preserve">Cada cápsula contiene: Vitamina A 50 000 UI. Envase con 40 cápsulas. </t>
  </si>
  <si>
    <t>020.000.3835.00</t>
  </si>
  <si>
    <t>Vitamina A Solución</t>
  </si>
  <si>
    <t xml:space="preserve">Cada dosis contiene: Palmitato de vitamina A (retinol) 200 000 UI.
Envase con 25 dosis. </t>
  </si>
  <si>
    <t>020.000.3835.01</t>
  </si>
  <si>
    <t>Cada dosis contiene: Palmitato de vitamina A (retinol) 200 000 UI.
Envase con 50 dosis</t>
  </si>
  <si>
    <t xml:space="preserve">010.000.1098.00 </t>
  </si>
  <si>
    <t xml:space="preserve">Vitaminas A, C, D
Solución. </t>
  </si>
  <si>
    <t xml:space="preserve">Cada mL contiene: Palmitato de Retinol 7000 a 9000 UI. Ácido
ascórbico 80 a 125 mg. Colecalciferol 1400 a 1800 UI. Envase con 15
mL. </t>
  </si>
  <si>
    <t>ACUERDO por el que se declara la obligatoriedad de la implementación, para todos los integrantes del Sistema Nacional de Salud, del documento denominado Acciones Esenciales para la Seguridad del Paciente. DOF 08/09/17</t>
  </si>
  <si>
    <t>Numerales 4, 4.7 y 4.8 de la NOM-007-SSA3-2011, Numerales 6, 6.1, 6.1.3 de la  NOM-004-SSA3-2012. 
ACUERDO por el que se declara la obligatoriedad de la implementación, para todos los integrantes del Sistema Nacional de Salud, del documento denominado Acciones Esenciales para la Seguridad del Paciente. DOF 08/09/17 AESP 2B</t>
  </si>
  <si>
    <t>NOM-004-SSA3-2012 del Expediente Clínico. ACUERDO por el que se declara la obligatoriedad de la implementación, para todos los integrantes del Sistema Nacional de Salud, del documento denominado Acciones Esenciales para la Seguridad del Paciente. DOF 08/09/17. AESP 1A</t>
  </si>
  <si>
    <t xml:space="preserve">Verificar existencia y requisición de los formatos de consentimiento informado. </t>
  </si>
  <si>
    <t>ACUERDO por el que se declara la obligatoriedad de la implementación, para todos los integrantes del Sistema Nacional de Salud, del documento denominado Acciones Esenciales para la Seguridad del Paciente. DOF 08/09/17.</t>
  </si>
  <si>
    <t>Personal Operativamente Expuesto 
(POE)</t>
  </si>
  <si>
    <t>El evaluador deberá:</t>
  </si>
  <si>
    <t>El evaluador deberá :</t>
  </si>
  <si>
    <t xml:space="preserve">Lineamientos para la elaboración de un Diagnóstico Integral de Salud. </t>
  </si>
  <si>
    <t>Verificar 1. Registro de Inventario.  2. Resguardos del mobiliario. 3. Mantenimiento preventivo y correctivo.</t>
  </si>
  <si>
    <t xml:space="preserve">Verificar: 1. Registro de inventario. 2. Resguardo del equipo. 3. Bitácora de mantenimiento del equipo médico del establecimiento. 4. Calibración de básculas. </t>
  </si>
  <si>
    <t>Verificar: 1. Vigencia (actualizada al mes previo) y concordancia con el área de influencia y comunidades correspondientes. 2. Cuente con los dos datos para la identificación del paciente.</t>
  </si>
  <si>
    <t>Verificar: 1. Existencia. 2. Fecha de caducidad de los sobres. 3. Integridad de los sobres. 4. Existencia de promocionales al respecto en sitio visible. 5. Registros documentales de la capacitación a las madres de los niños menores de 5 años. 6. Cuestionario de evaluación a las madres capacitadas.</t>
  </si>
  <si>
    <t xml:space="preserve">Verificar que se realiza el tiempo fuera en la colocación o retiro de dispositivos (sondas, catéteres, dispositivos intrauterinos, entre otros).  </t>
  </si>
  <si>
    <t xml:space="preserve">Verificar que se realiza la doble verificación en la preparación administración de medicamentos de alto riesgo (insulinas). </t>
  </si>
  <si>
    <t>Verificar la existencia de dispositivos de protección.</t>
  </si>
  <si>
    <t>Verificar que el POE y los pacientes cuenten con dispositivos de protección tales como: 1. Mamparas. 2. Mandiles plomados. 3. Collarín. 4. Protección de tiroides. 5. Protectores para gónadas (tipo sombra o de contacto).</t>
  </si>
  <si>
    <t>Verificar la existencia de: 1. Evidencia de lecturas mensuales de los dosímetros. 2. Expediente individual del POE. 3. Evidencia de estudios clínicos periódicos al personal.</t>
  </si>
  <si>
    <t>Verificar la existencia de: 1. Ubicación. 2. Espacio suficiente para cargar y descargar la película, así como para colocar cajones para la película radiográfica puesta de canto. 3. Sistema de inyección y extracción de aire, filtro en los ductos de aire que evite la introducción de polvo. 4. Tanques para sustancias químicas de revelado. 5. Piso de material anticorrosivo, impermeable y antideslizante. 6. Equipo para extracción de gases. 7. Techo debe ser de material que no se descame. 8. Lámpara de seguridad para revelado. 9. Muros deben tener un color claro mate, mantenerse en buen estado de acabado y conservación. 10. Arquitectura que evite la penetración de la luz.</t>
  </si>
  <si>
    <t xml:space="preserve">Verificar la existencia de: 1. Alacena alta. 2. Área de disparador. 3. Banqueta de altura. 4. Bote para basura tipo municipal (bolsa de cualquier color, excepto rojo o amarillo). 5. Mesa para carga y descarga de chasis. 6. Riel portavenoclisis. </t>
  </si>
  <si>
    <t>Verificar la existencia de: 1. Chasis con rejilla incluida. 2. Chasis con rejilla incorporada y pantalla intensificadora tipo universal. 3. Equipo de radiodiagnóstico. 4. Espesómetro graduado en cm y/o pulgadas. 5. Lámpara de haz dirigible. 6. Mampara de protección con vidrio plomos. 7. Mesa fija horizontal con bucky integrado y porta chasis. 8. Portavenoclisis rodable.</t>
  </si>
  <si>
    <t>Verificar existencia de mobiliario: 1. Banco o silla apropiados para el técnico y actividad que ejecuta. 2. Cubeta, cesto o soporte para la bolsa de residuos peligrosos biológico infecciosos. 3. Mueble para guarda de materiales, equipo o instrumentos esterilizados. 4. Mesa de trabajo con o sin respaldo. 5. Equipo básico o su equivalente tecnológico. 6. Agitador eléctrico rotatorio de uso múltiple de velocidad fija. 7. Gradillas. 8. Refrigerador con termómetro para control de la temperatura. 9. Equipo para biometría hemática y coagulación o su equivalente tecnológico. 10. Agitador de pipetas de Toma. 11. Cámara de Neubauer de cristal, con dos compartimentos de 0.1 milímetro de profundidad, con cubreobjetos de 20 x 26 x 0.4 milímetros de grosor uniforme especial para dicha cámara. 12. Centrífuga de mesa, cabezal intercambiable, tacómetro, reloj hasta 60 minutos, con regulador de velocidad hasta 4900 revoluciones por minuto. 13. Centrífuga de mesa para micro hematocrito, para tubos capilares en posición horizontal con reloj y freno. Velocidad de 11,500 a 15,000 revoluciones por minuto. 14. Coagulómetro. 15. Contador de células. 16. Lector de micro hematocrito. 17. Microscopio binocular con enfoque macro y micrométrico, platina con movimientos en cruz, iluminación en la base, revólver para 4 objetivos, filtro despulido y transformador variable. 18. Pipeta de vidrio, de Toma o similar, para diluir glóbulos blancos.  19. Pipeta de vidrio, de Toma o similar, para diluir glóbulos rojos. 20. Pipeta salí. 21. Equipo para química sanguínea, serología e inmunología o su equivalente tecnológico. 22. Baño de agua sin circulación forzada con termostato. 23. Espectrofotómetro con ancho de banda para la longitud de onda de 325 a 825 nanómetros, ancho de ventana de 20 nanómetros. 24. Gradilla para tubos de ensaye. 25. Marcador de intervalos de tiempo provisto de alarma. 26. Pipetas de volumen variable. 27. Pipetas volumétricas.</t>
  </si>
  <si>
    <t>Verificar que el laboratorio: 1. Cuente con los recursos materiales y tecnología, de acuerdo con el tipo de estudios de laboratorio que realiza. 2. Cumpla con el equipamiento que se enuncia en el apéndice normativo A3 (mesa de trabajo, equipo o su equivalente tecnológico, asa de alambre, centrífuga, mechero de metal inoxidable con quemador de alta temperatura provisto con regulador de llama, soporte y rejilla).</t>
  </si>
  <si>
    <t>Verificar existencia de: 1. Área para registro de pacientes. 2. Sala de espera para toma de muestras, recepción de solicitudes de estudios de laboratorio y entrega de resultados.</t>
  </si>
  <si>
    <t>Verificar que el laboratorio: 1. Cuenta con los recursos materiales y tecnología, de acuerdo con el tipo de estudios de laboratorio que realiza. 2. Cumple con el equipamiento que se enuncia en el apéndice normativo A5 (asiento con respaldo para el paciente, repisa descansa brazo o mesa con cojín, torundero con tapa). 3. Las jeringas, agujas y lancetas utilizadas para la toma de muestras sanguíneas, deberán ser desechables, de conformidad con lo establecido.</t>
  </si>
  <si>
    <t>Verificar que el laboratorio: 1. Cuenta con los recursos materiales y tecnología, de acuerdo con el tipo de estudios de laboratorio que realiza. 2. Cumple con el equipamiento que se enuncia en el apéndice normativo A6 (canastilla para transportar material, de acuerdo con el tipo de material de que se trate, mesa de trabajo, repisas, tarja).</t>
  </si>
  <si>
    <t xml:space="preserve">Verificar: 1. La aplicación de un programa de control interno de la calidad para todos los estudios de laboratorio que realizan, que incluya las etapas pre analítica, analítica y postanalítica. 2. La participación en al menos un programa de evaluación externa de la calidad, en el cual deberán integrar los estudios de laboratorio que realicen y que incluya el programa, de acuerdo con las necesidades del laboratorio clínico en materia de calidad. </t>
  </si>
  <si>
    <t>Verificar que: 1. El personal de salud identifica al paciente en el momento en que este solicita la atención. 2. La identificación se hace con dos identificadores que siempre serán, por lo menos, el nombre completo del paciente y la fecha de nacimiento (día, mes y día). 3. El personal de salud comprueba el nombre completo del paciente y fecha de nacimiento. 4. En caso de que el paciente no esté consciente o en pacientes con cualquier tipo de discapacidad que impida la comunicación, los datos se validan con su familiar, antes de realizar cualquier procedimiento al paciente</t>
  </si>
  <si>
    <t xml:space="preserve">Verificar que: 1. Las solicitudes de laboratorio cuentan con nombre completo del paciente, género, fecha de nacimiento (día/mes/año), fecha y hora del estudio, identificación del solicitante, estudio solicitado y diagnóstico probable. 2. Los resultados de laboratorio contienen los datos de identificación, nombre y firma de quien los realizó y cédula de quien los validó. </t>
  </si>
  <si>
    <t>Verificar: 1. Registros de solicitudes de laboratorio. 2. Resultados de laboratorio con identificadores.</t>
  </si>
  <si>
    <t>Verificar que el espacio y mobiliario sea suficiente y adecuado para la entrevista, así como para la intervención psicoterapéutica, principalmente cuando se trabaja con niños y grupos.</t>
  </si>
  <si>
    <t>Verificar mobiliario: 1. Asiento para el psicólogo. 2. Asiento para el paciente y su acompañante. 3. Asientos para pacientes en grupo.  4. Guarda de material y papelería. 5. Mueble para escribir. 6. Sistema para guarda de expedientes clínicos.</t>
  </si>
  <si>
    <t>Verificar la existencia de registro diario de pacientes.</t>
  </si>
  <si>
    <t>El expediente deberá contener: 1. Interrogatorio. 2. Factores de riesgo conforme a características de la zona donde habita, nivel socioeconómico, accesibilidad a los servicios, de higiene, hábitos bucales y de alimentación. 3. Antecedentes heredo-familiares. 4. Antecedentes personales patológicos. 5. Antecedentes personales no patológicos. 6. Aparatos y sistemas. 7. Exploración física que consta de: cabeza, cuello y registro de signos vitales. 8. Motivo de la consulta. 9. Padecimiento actual. 10. Estudios de gabinete y laboratorio (en caso de que se requiera). 11. Diagnóstico. 12. Fecha. 13. Nombre y firma del médico, del paciente o representante legal del paciente. 14. Notas de evolución, se deberán elaborar cada vez que se proporcione atención al paciente y consta de: fecha y actividad realizada con nombre y firma del médico, del paciente o representante legal del paciente. 15. Incluir en la historia clínica: nota de tratamiento e indicaciones, en el caso de medicamentos señale dosis, vía y periodicidad. 16. Nota de interconsulta (en caso de que se realice),  debe elaborarla el médico y debe constar de: nombre a quien se dirige, criterios de diagnóstico, estudios de gabinete y laboratorio, sugerencias de diagnóstico y tratamiento.  17. Proceso de control y seguimiento de actividades preventivas, diagnóstico, tratamiento y control de referencias y contrarreferencias de todos los pacientes atendidos y reporte en el Sistema de Información en Salud.</t>
  </si>
  <si>
    <t>Verificar en el expediente clínico la existencia de: 1. Historia clínica en formato físico y/o electrónico. 2. Inclusión en Diagnóstico Integral de Salud. 3. Notas integradas con datos de identificación del paciente.</t>
  </si>
  <si>
    <t>Verificar existencia de: 1. Asiento para odontólogo. 2. Asiento para pacientes y acompañantes. 3. Cubeta o cesto para bolsa de basura municipal. 4. Guarda de materiales, instrumental o equipo. 5. Mesa con tarja. 6. Mueble para escribir. 7. Mueble con cajonera. 8. Sistema para guarda de expediente clínico.</t>
  </si>
  <si>
    <t>Verificar: 1. Bitácora de mantenimiento. 2. Bitácora de limpieza. 3. Registro de inventario.</t>
  </si>
  <si>
    <t>Verificar existencia de: 1. Esterilizador. 2. Compresora de aire libre de aceite con filtros y purga de consensados para unidad estomatológica básica, con arranque y paro automático. 3. Sillón dental con plataforma y respaldo reclinable. 4. Unidad estomatológica básica con charola porta-instrumentos, lámpara y sistema flush abastecedor de agua para la pieza de mano y la jeringa triple. 5. Unidad radiológica dental.</t>
  </si>
  <si>
    <t>Verificar: 1. Condiciones generales. 2. Funcionalidad del equipo.</t>
  </si>
  <si>
    <t>Verificar existencia de: 1. Registros de inventario. 2. Resguardo del equipo. 3. Bitácora de mantenimiento del equipo médico del establecimiento.</t>
  </si>
  <si>
    <t>Verificar existencia de: 1. Alveolotomo, pinza gubia. 2. Amalgamador de uso dental o mortero pistilo con capacidad para 125 ml. 3. Arco de Young para dique de hule. 4. Contrángulo. 5. Cucharilla para cirugía. 6. Cureta Mc Call, derecha e izquierda, juego (Cureta C K6). 7. Dosificador amalgamador. 8. Elevador recto acanalado, con mango metálico, 2 mm. 9. Elevador de bandera, izquierdo, con mango metálico, extremo en ángulo obtuso y hoja pequeña. 10. Elevador con mango metálico, brazo angulado izquierdo o derecho, extremo fino y corto. 11. Espátula de doble extremo. 12. Espátula estiques, doble punta de trabajo. 13. Espejo dental con mango de rosca estándar, sin aumento No. 5. 14. Excavador White No. 17, mínimo 10 piezas. 15. Explorador de una pieza con doble extremo No. 5, mínimo 10 piezas. 16. Fórceps, diferentes medidas y adecuados al operador. 17. Grapas variadas para dique de hule. 18. Jeringa Carpulle, con adaptador para aguja desechable, con entrada universal o estándar, hendidura para introducir cartucho de anestésico de 1.8 ml y con dos aletas en el cuerpo para apoyar los dedos índice y medio, mínimo 10 piezas. 19. Lima para hueso doble extremo con punta de trabajo rectangular y oval. 20. Obturadores de los tipos y condiciones apropiadas al operador. 21. Pieza de mano de alta velocidad esterilizable. 22. Pieza de mano de baja velocidad esterilizable. 23. Pinzas portagrapas. 24. Pinza perforadora Ainsworth. 25. Pinza para curaciones modelo Collage No. 18. 26. Portaamalgama Rower con puntas desmontables, doble extremo. 27. Portavasos para escupidera. 28. Recortador de amalgama. 29. Tijeras para encías curvas con hojas cortas, modelo Quimby. 30. Tira puente Miller. 31. Torundero con tapa.</t>
  </si>
  <si>
    <t>Verificar: 1. Existencia del instrumental. 2. Estado de conservación.</t>
  </si>
  <si>
    <t>Verificar: 1. Nombre del paciente. 2. Nombre de la institución. 3. Nombre del estomatólogo. 4. Descripción de la intervención y de los objetivos que se persiguen. 5. Molestias y riesgos más importantes por su frecuencia y/o gravedad. 6. Riesgos. 7. Beneficios esperados con su grado máximo de probabilidad. 8. Alternativas factibles de tratamiento. 9. Curso espontáneo del padecimiento sin tratamiento y consecuencias de ello. 10. Lugar y fecha donde se emite. 11. Autorización al estomatólogo para atención de contingencias y urgencias, derivadas del acto autorizado, atendiendo al principio de libertad de prescripción. 14. Nombre completo y firma del estomatólogo, paciente y testigos.</t>
  </si>
  <si>
    <t>Verificar existencia de: 1. Floruro de Sodio. 2. Eyectores. 3. Gasas estériles. 4. Material de sutura. 5. Algodón. 6. Lidocaína con epinefrina, solución inyectable 2%. 7. Sellador de fosetas y fisuras. 8. Aleación para amalgama dental. 9. Agujas dentales. 10. Lidocaína gel. 11.Cementos de ionómero de vidrio.</t>
  </si>
  <si>
    <t>Verificar: 1. Resguardo de material. 2.  Sistema de abasto</t>
  </si>
  <si>
    <t>Verificar existencia de: 1. Bata. 2. Anteojos (paciente y operador) o careta. 3. Guantes. 4. Cubre bocas desechables. 5. Babero. 6. Campos quirúrgicos desechables. 7. Guantes gruesos de hule o nitrilo para lavar material e instrumental.</t>
  </si>
  <si>
    <t>Verificar 1. Sistema de abasto de insumos. 2. Bitácora de registro de desinfección la unidad dental y equipo o cambio de cubiertas desechables entre pacientes.</t>
  </si>
  <si>
    <t>Verificar que: 1. El personal de salud identifica al paciente en el momento en que este solicita la atención. 2. La identificación se hace con dos identificadores que siempre serán, por lo menos, el nombre completo del paciente y la fecha de nacimiento (año, mes y día). 3. El personal de salud comprueba el nombre completo del paciente y fecha de nacimiento. 4. En caso de que el paciente no esté consciente o en pacientes con cualquier tipo de discapacidad que impida la comunicación, los datos se validan con su familiar, antes de realizar cualquier procedimiento al paciente</t>
  </si>
  <si>
    <t xml:space="preserve">Verificar que el procedimiento incluya al menos: 1. Marcaje sitio anatómico. 2. Tiempo fuera para procedimientos fuera de quirófano. 3. Que personal cuente con la capacitación para su aplicación.  </t>
  </si>
  <si>
    <t xml:space="preserve">Verificar: 1. Existencia de Manual que cuente con proceso definido y aplicado. 2. Registros supervisión del procedimiento. 3. Constancias de capacitación o listas de asistencia  </t>
  </si>
  <si>
    <t>Verificar que: 1. El personal de salud identifica al paciente en el momento en que este solicita la atención. 2. La identificación se hace con dos identificadores que siempre serán, por lo menos, el nombre completo del paciente y la fecha de nacimiento (año, mes y día). 3. El personal de trabajo social comprueba el nombre completo del paciente y fecha de nacimiento. 4. En caso de que el paciente no esté consciente o en pacientes con cualquier tipo de discapacidad que impida la comunicación, los datos se validan con su familiar, antes de realizar cualquier procedimiento al paciente.</t>
  </si>
  <si>
    <t>Verificar en los registros del área (hojas diarias, notas integradas al expediente clínico) cuenten con los dos identificadores.</t>
  </si>
  <si>
    <t>Personal de Medicina (Criterio mayor)</t>
  </si>
  <si>
    <t xml:space="preserve">1. Personas, comunidad y población.
4. Planeación. </t>
  </si>
  <si>
    <t>Personal de Trabajo Social o Promotores de Salud</t>
  </si>
  <si>
    <t>Personal de Psicología</t>
  </si>
  <si>
    <t>Personal de Estomatología</t>
  </si>
  <si>
    <t>Personal de Laboratorio clínico</t>
  </si>
  <si>
    <t>Diagnóstico Integral de Salud</t>
  </si>
  <si>
    <t>Verificar: 1. Que el Diagnóstico Integral de Salud se encuentre actualizado. 2. Que corresponda con los procesos llevados a cabo en el establecimiento. 3. Que cuente con registro en los formatos del Sistema de Información en Salud establecidos.</t>
  </si>
  <si>
    <t>1.1. Conocimiento profundo de las personas, comunidad y población; diagnóstico.</t>
  </si>
  <si>
    <t xml:space="preserve">5. Responsabilidad Social.                                                      </t>
  </si>
  <si>
    <t xml:space="preserve">5.1. Responsabilidad pública.   </t>
  </si>
  <si>
    <t>Verificar que cuente con un programa de fumigación o desinfestación.</t>
  </si>
  <si>
    <t>Registro de Sistema de Información</t>
  </si>
  <si>
    <t xml:space="preserve">Verificar que el establecimiento está dado de alta en el Sistema de Información en Salud </t>
  </si>
  <si>
    <t>Verificar que el establecimiento cuenta con: 1. Registro de datos ante los sistemas oficiales de Información: SINBA (SINERHIAS, SIS y SUIVE). 2. Responsable de integrar la información.</t>
  </si>
  <si>
    <t>3. Información, conocimiento, innovación y tecnología.</t>
  </si>
  <si>
    <t>3.1. Alineación de la información estratégica
3.2 Análisis e interpretación de la información.</t>
  </si>
  <si>
    <t>Verificar: 1. Existencia de Manual de Procedimientos Federal y Estatal. 2. conocimiento y aplicación del directorio de servicios. 3. Libreta de pacientes referidos. 4. El personal utiliza la técnica Situación, Antecedentes, Evaluación y Recomendación (SAER) durante la transferencia de pacientes.</t>
  </si>
  <si>
    <t xml:space="preserve">Verificar el 100% de cumplimiento en el seguimiento de la referencia. </t>
  </si>
  <si>
    <t>Verificar la existencia del Acta de instalación del Aval Ciudadano.</t>
  </si>
  <si>
    <t>Verificar registros de: 1. Publicación cuatrimestral de la Información de Trato Digno del Aval Ciudadano. 2. Publicación interna de los resultados de la gestión de las quejas, sugerencias y felicitaciones. 3. Contar con cartas compromiso firmadas por el aval ciudadano y evidencias de su seguimiento. 4. Verificar evidencias de su participación mediante copias de la aplicación del formato "Guía de Cotejo para el Monitoreo Ciudadano" (F2AC/03).</t>
  </si>
  <si>
    <t>Verificar que el establecimiento cuente con un procedimiento documentado para la identificación del paciente.  Acción Esencial 1A, 1B.</t>
  </si>
  <si>
    <t>Verificar que: 1. El procedimiento para la identificación del paciente  utiliza al menos dos datos (Nombre completo del paciente y fecha de nacimiento). 2. Sea difundido en el establecimiento. 3. El personal cuente con la capacitación en: a)  identificación del paciente, b) de la estandarización, c) de la identificación previa a la realización de procedimientos, d) identificación del paciente en soluciones intravenosas y/dispositivos en caso de que el establecimiento realice la instalación de alguno de estos. 4. El personal conozca y aplique el procedimiento.</t>
  </si>
  <si>
    <t>Verificar: 1. Existencia de Manual que cuente con proceso definido y aplicado. 2. Registros de supervisión de seguimiento. 3. constancias de capacitación o listas de asistencia.</t>
  </si>
  <si>
    <t xml:space="preserve">2. liderazgo. 
3. Información, conocimiento, innovación y tecnología.  
4. Planeación. 
5. Responsabilidad social. 
 7. Mejora de procesos. </t>
  </si>
  <si>
    <t>2.2. Cultura de calidad. 
3.2. análisis e interpretación de la información.
3.5. Metas y objetivos sectoriales.
4.2. Cumplimiento de la regulación. 
4.3. Planeación operativa.  
4.4. Plan anual de Calidad y Seguridad del Paciente.
5.2. Promoción de la cultura de calidad. 
5.2.1. Al interior de la unidad.
 7.4. Gestión del Riesgo en la atención.</t>
  </si>
  <si>
    <t>Verificar que el establecimiento cuente con un procedimiento documentado para la comunicación efectiva. Acción Esencial 2B.</t>
  </si>
  <si>
    <t>Verificar que: 1. El procedimiento para la comunicación efectiva sea difundido al personal. 2. Cuente con la capacitación en comunicación efectiva particularmente para el registro de las órdenes verbales y/o telefónicas relacionadas con la atención de los pacientes tales como: resultados críticos de laboratorio, patología y gabinete, así como para la referencia y contra referencia. 3. El personal conozca y aplique el procedimiento.</t>
  </si>
  <si>
    <t>Verificar: 1. Existencia de Manual que cuente con proceso definido y aplicado. 2. Registros de supervisión de seguimiento. 3. Constancias de capacitación o listas de asistencia.</t>
  </si>
  <si>
    <t>Verificar que el establecimiento cuenta con un procedimiento documentado para la reducción del riesgo de infecciones asociadas a la atención de la salud (IAAS). Acción Esencial 5A y 5B.</t>
  </si>
  <si>
    <t xml:space="preserve">Verificar que en el establecimiento se:  1. lleve a cabo un Programa de higiene de manos que incluya: a) responsable, b) acciones de difusión de material alusivo a la higiene de las manos (5 momentos para la higiene de las manos) en las diferentes áreas del establecimiento donde se realicen actividades asistenciales, dicho material debe ser visible a personal, pacientes y familiares. c) acciones de supervisión periódicas para verificar la adherencia del personal de salud a las prácticas recomendadas de higiene de las manos.  2. Capacitación sobre el procedimiento de higiene de manos. 3. Que el personal conozca y aplique el procedimiento. 4. Realimentación al personal del establecimiento respecto de los resultados del apego a las acciones de higiene de manos. 5. Control microbiológico del agua y medición de su calidad.  6. Autoevaluaciones de programa de higiene de manos por lo menos una vez al año.   </t>
  </si>
  <si>
    <t>Verificar la existencia del documento relativo a: 1. Programa integral de higiene de manos. 2. La difusión implementación, supervisión y autoevaluación. 3. Lista  de asistencia de capacitación del personal adscrito al Establecimiento en higiene de manos. 4. Información y difusión de resultados. 5. Sistema de abasto de insumos necesarios.</t>
  </si>
  <si>
    <t>CRITERIOS MAYORES</t>
  </si>
  <si>
    <t>Verificar existencia de: 1. Registro de inventario. 2. Resguardo del equipo. 3. Bitácora de mantenimiento del equipo médico del establecimiento.</t>
  </si>
  <si>
    <t>Red de Frío</t>
  </si>
  <si>
    <t>Censo Nominal</t>
  </si>
  <si>
    <t>Cartilla Nacional</t>
  </si>
  <si>
    <t>Área de Curaciones</t>
  </si>
  <si>
    <t xml:space="preserve">1.4. Oferta de servicios.
4.1. Planeación estratégica.
4.3. Planeación operativa. </t>
  </si>
  <si>
    <t>7. Mejora de procesos.</t>
  </si>
  <si>
    <t>7.4 Gestión del riesgo en la atención.</t>
  </si>
  <si>
    <t xml:space="preserve">1.4. Oferta de servicios. 
4.3. Planeación operativa.
7.1. Administración de procesos en la institución.  </t>
  </si>
  <si>
    <t xml:space="preserve">1. Personas comunidad, población. 
4. Planeación. 
7. Mejora de procesos. </t>
  </si>
  <si>
    <t xml:space="preserve">1. Personas, comunidad, población. 
2. Liderazgo.
3. Información, conocimiento, innovación y tecnología. 
4. Planeación. 
5. Responsabilidad social. 
</t>
  </si>
  <si>
    <t>1.2. Comunicación con las personas, comunidad y población.
2.2. Cultura de calidad. 
3.2. Análisis e interpretación de la información. 
4.4. Plan anual de calidad y seguridad del paciente.
5.2.  Promoción de la cultura de calidad.</t>
  </si>
  <si>
    <t xml:space="preserve">
2. Liderazgo.
3. Información, conocimiento, innovación y tecnología. 
4. Planeación. 
5. Responsabilidad social. 
6. Desarrollo y satisfacción del personal. 
</t>
  </si>
  <si>
    <t xml:space="preserve">
2.2. Cultura de calidad. 
3.2. Análisis e interpretación de la información. 
4.4. Plan anual de calidad y seguridad del paciente. 
5.2.  Promoción de la cultura de calidad.
6.1. Evaluación del desempeño.  </t>
  </si>
  <si>
    <t>1. Personas, comunidad, población. 
2. Liderazgo.
3. Información, conocimiento, innovación y tecnología. 
4. Planeación. 
5. Responsabilidad social. 
7. Mejora de procesos.</t>
  </si>
  <si>
    <t xml:space="preserve">1.2. Comunicación con las personas, comunidad y población.
2.2. Cultura de calidad. 
3.2. Análisis e interpretación de la información. 
4.4. Plan anual de calidad y seguridad del paciente. 
5.2.  Promoción de la cultura de calidad. </t>
  </si>
  <si>
    <t xml:space="preserve">2. Liderazgo. 
3. Información, conocimiento, innovación y tecnología.  
4. Planeación. 
5. Responsabilidad social. 
 7. Mejora de procesos. </t>
  </si>
  <si>
    <t xml:space="preserve">Numerales 5, 5.3 de la NOM-005-SSA3-2010, numerales 7 y 7.11. de la  NOM-016-SSA3-2012 y fracción V, artículo 59 del RLGSMPSAM. ACUERDO por el que se declara la obligatoriedad de la implementación, para todos los integrantes del Sistema Nacional de Salud, del documento denominado Acciones Esenciales para la Seguridad del Paciente. DOF 08/09/17.   AESP 5A </t>
  </si>
  <si>
    <t>Verificar existencia de: 1. Bitácora de aseo firmada por el jefe de servicio o supervisor. 2. Sistema de abasto de material (jabón antiséptico líquido o gel; preparación alcoholada) y equipo necesario (toallas desechables) para la higiene de manos .</t>
  </si>
  <si>
    <t xml:space="preserve">4. Planeación </t>
  </si>
  <si>
    <t>Numerales 6, 6.1, 6.1.1, 6.1.1.1. al 6.1.1.5. de la NOM-005-SSA3-2010, Numerales 10, 10.6.1 y 10.6.1.1 de la NOM-045-SSA2-2006. ACUERDO por el que se declara la obligatoriedad de la implementación, para todos los integrantes del Sistema Nacional de Salud, del documento denominado Acciones Esenciales para la Seguridad del Paciente. DOF 08/09/17.  AESP 5A, 5B.</t>
  </si>
  <si>
    <t>Verificar la funcionalidad de las áreas con la delimitación física correspondiente.</t>
  </si>
  <si>
    <t xml:space="preserve">4. Planeación. </t>
  </si>
  <si>
    <t xml:space="preserve">4.3. Planeación operativa. </t>
  </si>
  <si>
    <t>Numerales 6, 6.1, 6.1.2 y 6.1.1.6. y Apéndice Normativo "A" numerales 1, 1.1, 1.1.1. al 1.1.11. de la NOM-005-SSA3-2010; Cuadro Básico y Catálogo de Insumos del Sector Salud, publicado en el Diario Oficial de la Federación el 22 de junio de 2011.</t>
  </si>
  <si>
    <t xml:space="preserve">Verificar existencia de: 1. Asiento para el médico. 2. Asiento para el paciente y acompañante. 3. Asiento para el médico en la exploración del paciente 4. Banqueta de altura o similar. 5. Cubeta o cesto para bolsa de basura municipal. 6. Guarda de medicamentos, materiales o instrumental. 7. Mesa universal para exploración. 8. Mesa de Mayo, Pasteur o similar, de altura ajustable. 9. Mueble para escribir. 10. Sistema para guarda de expedientes clínicos. </t>
  </si>
  <si>
    <t xml:space="preserve">4. Planeación. 
7. Mejora de procesos. </t>
  </si>
  <si>
    <t xml:space="preserve">4.3. Planeación operativa. 
7.3. Administración de procesos de suministro. </t>
  </si>
  <si>
    <t>Apéndice Normativo "A" numerales 1.3.2, 1.3.3, 1.3.4, 1.3.5, 1.3.6, 1.3.7, 1.3.8, 1.3.9, 1.3.10, 1.3.11, 1.3.12 de la NOM-005-SSA3-2010.</t>
  </si>
  <si>
    <t>Verificar existencia de buenas condiciones del instrumental (sin zonas de oxidación).</t>
  </si>
  <si>
    <t xml:space="preserve">Verificar: 1. El proceso de esterilización del instrumental. 2. Caducidades. </t>
  </si>
  <si>
    <t>Verificar existencia del registro de la esterilización.</t>
  </si>
  <si>
    <t xml:space="preserve">1. Personas, comunidad, población. 
4. Planeación. 
7. Mejora de procesos. </t>
  </si>
  <si>
    <t xml:space="preserve">1.2. Comunicación con las personas, comunidad y población.
1.3. Experiencia de la persona en la organización. 
1.4. Oferta de servicios. 
4.1. Planeación estratégica.
4.3. Planeación operativa. 
7.4. Gestión del riesgo en la atención. </t>
  </si>
  <si>
    <t>Estimulación temprana del recién nacido normal y el prematuro</t>
  </si>
  <si>
    <t>Acciones preventivas recién nacido y menores de 5 años</t>
  </si>
  <si>
    <t>1. Personas, comunidad, población 
4 planeación 
7. Mejora de procesos.</t>
  </si>
  <si>
    <t xml:space="preserve">Acciones preventivas para niñas y niños de 5 a 9 años </t>
  </si>
  <si>
    <t>Detección precoz de los trastornos de la conducta alimentaria</t>
  </si>
  <si>
    <t>Acciones preventivas para adolescentes de 10 a 19 años</t>
  </si>
  <si>
    <t>Prevención y atención de la violencia familiar y de género</t>
  </si>
  <si>
    <t>Acciones preventivas para los adultos mayores de 60 años en adelante</t>
  </si>
  <si>
    <t>Otras acciones de promoción a la salud y prevención de riesgos</t>
  </si>
  <si>
    <t>Diagnóstico y tratamiento de rinitis alérgica y vasomotora</t>
  </si>
  <si>
    <t>Diagnóstico y tratamiento de herpes zóster</t>
  </si>
  <si>
    <t>Diagnóstico y tratamiento de candidiasis oral</t>
  </si>
  <si>
    <t>Diagnóstico y tratamiento farmacológico de triquinosis</t>
  </si>
  <si>
    <t>Diagnóstico y tratamiento farmacológico de brucelosis</t>
  </si>
  <si>
    <t>Diagnóstico y tratamiento de micosis superficiales   (excepto onicomicosis)</t>
  </si>
  <si>
    <t>Diagnóstico y tratamiento de onicomicosis</t>
  </si>
  <si>
    <t>Diagnóstico y tratamiento de verrugas vulgares</t>
  </si>
  <si>
    <t>Diagnóstico y tratamiento del acné</t>
  </si>
  <si>
    <t>Diagnóstico y tratamiento de infección aguda por virus de la hepatitis A y B</t>
  </si>
  <si>
    <t>Diagnóstico y tratamiento de gastritis aguda, duodenitis y dispepsia</t>
  </si>
  <si>
    <t>Diagnóstico y tratamiento de síndrome de intestino irritable</t>
  </si>
  <si>
    <t xml:space="preserve">Diagnóstico y tratamiento de prediabetes y diabetes mellitus tipo 2 </t>
  </si>
  <si>
    <t>Diagnóstico y tratamiento de hipertensión arterial</t>
  </si>
  <si>
    <t>Diagnóstico y tratamiento de lumbalgia</t>
  </si>
  <si>
    <t>Manejo Ambulatorio de Cuidados Paliativos y Dolor Crónico</t>
  </si>
  <si>
    <t>Consejo y asesoramiento general sobre anticoncepción mediante el uso del condón</t>
  </si>
  <si>
    <t>Métodos de planificación familiar temporal con dispositivo intrauterino (DIU)</t>
  </si>
  <si>
    <t>Diagnóstico y tratamiento por déficit de atención con componente hiperactivo</t>
  </si>
  <si>
    <t>Diagnóstico y tratamiento de hiperplasia endometrial</t>
  </si>
  <si>
    <t>Diagnóstico y tratamiento de endometriosis</t>
  </si>
  <si>
    <t>Diagnóstico y tratamiento de psoriasis</t>
  </si>
  <si>
    <t xml:space="preserve">Diagnóstico y tratamiento de esofagitis por reflujo </t>
  </si>
  <si>
    <t xml:space="preserve">Diagnóstico y tratamiento de úlcera gástrica y péptica crónica no perforada </t>
  </si>
  <si>
    <t>Diagnóstico y tratamiento de dislipidemia</t>
  </si>
  <si>
    <t>Diagnóstico y tratamiento de hipertiroidismo</t>
  </si>
  <si>
    <t xml:space="preserve">Diagnóstico y tratamiento de hipotiroidismo </t>
  </si>
  <si>
    <t xml:space="preserve">Diagnóstico y tratamiento de hiperuricemia y gota  </t>
  </si>
  <si>
    <t>Diagnóstico y tratamiento de artritis reumatoide</t>
  </si>
  <si>
    <t xml:space="preserve">Diagnóstico y tratamiento de trastornos afectivos (depresión, trastorno afectivo de tipo bipolar, trastornos afectivos persistentes) </t>
  </si>
  <si>
    <t xml:space="preserve">Diagnóstico y tratamiento de  trastornos psicóticos (esquizofrenia, psicóticos y esquizotípico) </t>
  </si>
  <si>
    <t>Diagnóstico y tratamiento conservador de luxación congénita de cadera</t>
  </si>
  <si>
    <t xml:space="preserve">Rehabilitación de fracturas </t>
  </si>
  <si>
    <t>Diagnóstico y tratamiento de parálisis facial</t>
  </si>
  <si>
    <t>Esterilización del Instrumental</t>
  </si>
  <si>
    <t xml:space="preserve">Verificar la existencia de recurso humano para garantizar la prestación de los servicios de atención médica. </t>
  </si>
  <si>
    <t>Verificar la existencia de recurso humano para garantizar la prestación de los servicios de atención médica. En caso de no contar con el servicio de Imagenología, solicitar el contrato del proveedor al cual se subroga para identificar el personal responsable.</t>
  </si>
  <si>
    <t>Personal de Enfermería (Criterio mayor)</t>
  </si>
  <si>
    <t xml:space="preserve">Verificar la existencia de recurso humano para garantizar la prestación de los servicios de atención médica.. En caso de  no  contar con el servicio de Laboratorio Clínico, deberá solicitar el contrato del proveedor al cual se subroga para identificar el personal responsable. </t>
  </si>
  <si>
    <t>Entidad Federativa</t>
  </si>
  <si>
    <t>Tipología SINERHIAS: R=Rural, U=Urbana, CAAPS= Centro Avanzado de Atención Primaria a la Salud</t>
  </si>
  <si>
    <t xml:space="preserve">Horario de atención del establecimiento </t>
  </si>
  <si>
    <t xml:space="preserve">1. Acreditación 2. Supervisión 3. Reacreditación </t>
  </si>
  <si>
    <t xml:space="preserve">CÉDULA DE EVALUACIÓN PARA ESTABLECIMIENTOS DE PRIMER NIVEL DE ATENCIÓN - ESTRUCTURA BÁSICA                                                                                                                                                                                                                                                      </t>
  </si>
  <si>
    <t xml:space="preserve">CÉDULA DE EVALUACIÓN PARA ESTABLECIMIENTOS DE PRIMER NIVEL DE ATENCIÓN - ESTRUCTURA AMPLIADA                                                                                                                                                                                                                                          </t>
  </si>
  <si>
    <t>Calificación PSICOLOGIA</t>
  </si>
  <si>
    <t>Verificar: 1. Sistema de registro y control, 2. Uso del documento de reporte oficial.</t>
  </si>
  <si>
    <t>CAUSES-1N-2019</t>
  </si>
  <si>
    <t>Charola y/o Anaquel  Perforada
Vaso Contenedor o Canastilla</t>
  </si>
  <si>
    <t>Hidratación oral</t>
  </si>
  <si>
    <t>Esterilización</t>
  </si>
  <si>
    <t>Numerales 5.2, 5.2, 5.2.2, 5.4, 5.4.1, 5.4.2 y Apéndice normativo A.5 de la NOM 007 SSA3-2012.</t>
  </si>
  <si>
    <t xml:space="preserve">Restauraciones dentales con amalgama, ionómero de vidrio y resina, por caries o fractura de los dientes
Diagnóstico y tratamiento de focos infecciosos bacterianos agudos en la cavidad bucal
Extracción de dientes erupcionados y restos radiculares
Terapia pulpar
Extracción de tercer molar </t>
  </si>
  <si>
    <t xml:space="preserve">Tobramicina Solución Oftálmica. </t>
  </si>
  <si>
    <t>Consultorio psicología y mobiliario</t>
  </si>
  <si>
    <t>Trabajo social</t>
  </si>
  <si>
    <t>Verificar que en la unidad se cuente con lo siguiente: 
1. Manual de INDICAS y Cuadernillo.
2. Resultados de trato digno, tiempo de espera y surtimiento de medicamentos.
3. Atención médica efectiva: Atención Prenatal, Atención al menor de 5 años con IRAS y con EDAS, Atención al paciente diabético y Atención al paciente hipertenso.</t>
  </si>
  <si>
    <t>Verificar el reporte cuatrimestral.
Verificar: 1. Que el resultado de la satisfacción de los usuarios por el tiempo de espera en consulta externa en cualquier tipo de sistema se reporta igual o mayor del 90%. 2. Que se da a conocer a la población usuaria y prestadores de servicios. 
Verificar: 1. Que el resultado de la satisfacción de los usuarios por la información dada por el médico sobre el diagnóstico y el tratamiento en consulta externa se reporta en cualquier tipo de sistema como igual o mayor del 95%. 2. Se difunden los resultados a los usuarios y prestadores del establecimiento.</t>
  </si>
  <si>
    <t>Verificar existencia de mecanismo para esterilización del instrumental.</t>
  </si>
  <si>
    <t xml:space="preserve">Seguridad del Paciente  </t>
  </si>
  <si>
    <t xml:space="preserve">2,2 cultura de calidad 
4.4 Plan anual de calidad y seguridad del paciente
5.2 promoción de la cultura de calidad 
52.1. al interior del establecimiento 
7.4 gestión del riesgo en la atención </t>
  </si>
  <si>
    <t>Verificar que el área cuente con un procedimiento documentado para la seguridad en el proceso de medicación Acción Esencial  2 A, 2B y 3B</t>
  </si>
  <si>
    <t xml:space="preserve">2 Información, conocimiento, innovación y tecnología
4 Planeación </t>
  </si>
  <si>
    <t xml:space="preserve">Seguridad del Paciente </t>
  </si>
  <si>
    <t>Verificar que el establecimiento cuente con un procedimiento documentado para la seguridad en el proceso de medicación. Acción Esencial 1A, 2A y 3A.</t>
  </si>
  <si>
    <t>Verificar que: 1. El procedimiento para la seguridad en el proceso de medicación sea difundido. 2. El  personal cuente con capacitación relativa al procedimiento de seguridad en el proceso de medicación que incluya al menos las alertas visuales, su almacenamiento, prescripción y administración. 3. Que incluya la doble verificación en la preparación administración de medicamentos de alto riesgo (insulinas). 4. Notificación de eventos adversos relacionados con la medicación. 5. Que el personal conozca y aplique el procedimiento.</t>
  </si>
  <si>
    <t xml:space="preserve">Verificar: 1. Existencia de Manual que cuente con proceso definido y aplicado. 2. Registros de supervisión de seguimiento. 3. Constancias de capacitación o listas de asistencia. </t>
  </si>
  <si>
    <t xml:space="preserve">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t>
  </si>
  <si>
    <t>Verificar la existencia de un programa de capacitación al personal de salud.</t>
  </si>
  <si>
    <t>Capacitaciones al personal  de salud</t>
  </si>
  <si>
    <t xml:space="preserve">Condiciones Generales del establecimiento para la atención médica </t>
  </si>
  <si>
    <t>Verificar existencia de Glucómetro e insumos para glucómetro (Tira diagnóstica rápida, lancetas, Torundas de algodón y alcohol.)</t>
  </si>
  <si>
    <t>Termos L9</t>
  </si>
  <si>
    <t>Verificar las instalaciones hidrosanitarias en el establecimiento para la atención médica</t>
  </si>
  <si>
    <t>Verificar existencia de manuales actualizados: 1. Manual de organización, 2. Manual de Procedimientos administrativos.</t>
  </si>
  <si>
    <t xml:space="preserve">Verificar que los documentos estén actualizados: 1. Manual de organización (índice, introducción, objeto social o en su caso, misión y visión del establecimiento, estructura orgánica, objetivo del manual, descripción de puestos y funciones). 2. Manual de procedimientos administrativos (índice, presentación, objetivo del manual, procedimientos y descripción de actividades, en su caso, diagramas de flujo, formatos e instructivos). </t>
  </si>
  <si>
    <t xml:space="preserve">Verificar que los documentos estén actualizados: 1. Manual de todos los métodos analíticos utilizados en el laboratorio clínico de que se trate, en idioma español, cada método deberá contener como mínimo: nombre del método utilizado, fundamento, preparación, procedimientos, resultados, los valores o intervalos de referencia, bibliografía. </t>
  </si>
  <si>
    <t xml:space="preserve">Registro diario de pacientes </t>
  </si>
  <si>
    <t>Expediente clínico y
Consentimiento bajo información</t>
  </si>
  <si>
    <t xml:space="preserve">
El artículo 2 y 3 de LFT. El artículo 44 fracción VIII de la LFTSE.  ACUERDO por el que se declara la obligatoriedad de la implementación, para todos los integrantes del Sistema Nacional de Salud, del documento denominado Acciones Esenciales para la Seguridad del Paciente. DOF 08/09/17. AESP 5B.  El acuerdo por el que el Consejo de Salubridad General declara la Obligatoriedad de los esquemas de manejo integral de cuidados paliativos 26 de Diciembre del 2014. </t>
  </si>
  <si>
    <t xml:space="preserve">El artículo 15-B LFT, los artículos 79 párrafo segundo, 83, 85, 86 y 87 de la LGS, los artículos 21, 22, 24 y 25 del RLGSMPSAM, NOM-009-SSA3-2013 y los numerales 5, 5.3.1,  5.3.1.1, 5.3.1.2, 5.3.1.3, 5.3.1.4 de la NOM 007-SSA3-2011 </t>
  </si>
  <si>
    <t xml:space="preserve">1. Que el personal cumpla  con las capacitaciones de los Programas establecidos  y las específicas de acuerdo a su competencia. </t>
  </si>
  <si>
    <t>Verificar que se cuente con el Diagnóstico Integral de Salud actualizado.</t>
  </si>
  <si>
    <t xml:space="preserve">Acciones preventivas para recién nacidos y Tamiz Neonatal </t>
  </si>
  <si>
    <t>Acciones preventivas para mujeres y hombres de 20 a 59 años</t>
  </si>
  <si>
    <t xml:space="preserve">Acciones preventivas para mujeres y hombres ( 20 años y más ) </t>
  </si>
  <si>
    <t xml:space="preserve">Acciones preventivas para niños (as) y adolescentes de 5 a 19 años </t>
  </si>
  <si>
    <t xml:space="preserve">Verificar:
1.  Existencia de Diagnóstico de Salud (actualizado) .
2. Existencia de registros en los sistemas de información disponibles: Sistema de Información en Salud (SIS), Sistema Único de Información para la Vigilancia Epidemiológica (SUIVE), entre otros. 
3. Expediente clínico. </t>
  </si>
  <si>
    <t>Diagnóstico y tratamiento de pitiriasis</t>
  </si>
  <si>
    <t>Diagnóstico y tratamiento de celulitis</t>
  </si>
  <si>
    <t xml:space="preserve">Diagnóstico y tratamiento de dermatitis alérgica y de contacto, dermatitis atópica , dermatitis de contacto por irritantes, dermatitis del pañal, dermatitis exfoliativa y seborreica. </t>
  </si>
  <si>
    <t>Verificar:
1. Diagnóstico de Salud en formato físico o electrónico 2. En sitio reportes generados (SINBA-SIS). 
3. Registros en el Expediente clínico.</t>
  </si>
  <si>
    <t xml:space="preserve">A. Acciones preventivas por grupo de edad </t>
  </si>
  <si>
    <t xml:space="preserve">Aviso de funcionamiento del establecimiento, Licencia Sanitaria de Farmacia/ Aviso de funcionamiento Laboratorio/ Licencia Sanitaria y/o permiso del Responsable para el establecimiento de  Rayos X. </t>
  </si>
  <si>
    <t xml:space="preserve">NOM-031-SSA2-1999, NOM-004-SSA3-2012, NOM-007-SSA3-2011, NOM-017-SSA2-2012, Paquete Garantizado de Servicios de Promoción y Prevención para una Mejor Salud. </t>
  </si>
  <si>
    <t xml:space="preserve">Diagnóstico y tratamiento de escarlatina, sarampión, rubeola, parotiditis, varicela, erisipela.                                                                                   </t>
  </si>
  <si>
    <t xml:space="preserve">Diagnóstico y tratamiento de dismenorrea primaria, climaterio y menopausia </t>
  </si>
  <si>
    <t xml:space="preserve">Diagnóstico y tratamiento del asma y sus exacerbaciones en menores de 18 años y  adultos </t>
  </si>
  <si>
    <t>Diagnóstico y tratamiento de tuberculosis (TAES)  y farmacorresistente</t>
  </si>
  <si>
    <t>Diagnóstico y tratamiento de osteoporosis</t>
  </si>
  <si>
    <t>Diagnóstico y tratamiento médico del sobrepeso y obesidad exógena</t>
  </si>
  <si>
    <t>Diagnóstico y tratamiento de lepra</t>
  </si>
  <si>
    <t xml:space="preserve">1.3 Experiencia de la persona en la organización 
1.4 Oferta de servicios 
4.1 Planeación estratégica
4.3 Planeación operativa 
7.4 Gestión del riesgo en la atención. </t>
  </si>
  <si>
    <t>Verificar la instalación y operación del COCASEP Jurisdiccional (si aplica).</t>
  </si>
  <si>
    <t xml:space="preserve">Verificar:
1.  Existencia de Formatos específicos. 
2. Existencia de registros en los sistemas de información disponibles: Sistema de Información en Salud (SIS), Sistema Único de Información para la Vigilancia Epidemiológica (SUIVE), entre otros. 
3. Expediente clínico. </t>
  </si>
  <si>
    <t>Verificar: 
1. El sistema de abasto de las cartillas nacionales. 
2. Cuente con los dos datos para la identificación del paciente.</t>
  </si>
  <si>
    <t>Verificar que: 1. Los establecimientos de salud, de acuerdo con los niveles técnico - administrativos correspondientes, deberán contar con los insumos básicos para el tratamiento adecuado, medidas de aislamiento, registro, notificación y la toma de muestras de casos sospechosos y confirmados de cólera, y de enfermedades diarreicas agudas en menores de cinco años.  2. Abasto de insumos para la Hidratación Oral (VSO), agua potable, mesa, jarra, taza y cucharas (excepto aluminio). 3. Capacitación a las madres de menores de cinco años en identificación de signos de alarma de enfermedad diarreica aguda e infección respiratoria aguda y en el manejo de la hidratación oral.</t>
  </si>
  <si>
    <t xml:space="preserve">Verificar que se lleve a cabo el procedimiento de hidratación oral.  </t>
  </si>
  <si>
    <t>Verificar existencia de equipo de esterilización de acuerdo a las necesidades del establecimiento e insumos: Bolsas de papel grado médico y cinta testigo.</t>
  </si>
  <si>
    <t xml:space="preserve">Verificar: 1. El equipo no contenga zonas de oxidación y sea funcional. 2. Limpieza y estado del cable eléctrico 3. Fecha de esterilización de los equipos y/o insumos sujeto al proceso de esterilización. </t>
  </si>
  <si>
    <t xml:space="preserve">Verificar la existencia de al menos 2 termos de nueve litros para el proceso de vacunación. </t>
  </si>
  <si>
    <t xml:space="preserve">Verificar que: 1. Los termos se encuentren en buenas condiciones. 2. Refrigerantes de tamaño adecuado y estado funcional para cada uno de los termos. </t>
  </si>
  <si>
    <t>Verificar : 1. La funcionalidad del glucómetro que cuente con baterías. 2.  Checar la fecha de caducidad de las tiras reactivas.</t>
  </si>
  <si>
    <t>Verificar: 1. Existencia del formato de concentración de datos. 2. Existencia de evidencias del desarrollo de mejora en tiempos de espera. 3. Existencia de evidencias del desarrollo de mejora en la satisfacción de usuarios.</t>
  </si>
  <si>
    <t>Verificar: 1. Participación de organizaciones no gubernamentales organizaciones de la sociedad civil, para evaluar los resultados del monitoreo de indicadores de trato digno en consulta externa. 2. Verificar que las sugerencia de mejora propuestas por el Aval Ciudadano al personal de salud, sean tomadas en cuenta para la elaboración de la Carta Compromiso.</t>
  </si>
  <si>
    <t xml:space="preserve">CLUES vigente a la fecha de visita </t>
  </si>
  <si>
    <t>Nombre del establecimiento de conformidad con base DGIS/ CLUES</t>
  </si>
  <si>
    <t xml:space="preserve">Verificar que control y/o erradicación de insectos u otra fauna transmisora y nociva se lleve acabo en establecimiento mínimo una vez al año. 
</t>
  </si>
  <si>
    <t xml:space="preserve">Manual de Procedimientos para la referencia y contra referencia de pacientes 2000.
ACUERDO por el que se declara la obligatoriedad de la implementación, para todos los integrantes del Sistema Nacional de Salud, del documento denominado Acciones Esenciales para la Seguridad del Paciente. DOF 08/09/17. AESP 2C </t>
  </si>
  <si>
    <t>Sistema de Referencia y Contra referencia</t>
  </si>
  <si>
    <t>Si cuenta con lineamientos centrales o estatales para la referencia y contra referencia de pacientes.</t>
  </si>
  <si>
    <t xml:space="preserve">Verificar: 1. Referencia y/o contra referencia de conformidad con las disposiciones normativas. 2. Directorio de establecimientos actualizado. 3. Que el establecimiento este integrado a una red de prestadores de servicios de salud.  </t>
  </si>
  <si>
    <t xml:space="preserve">Verificar el 85% de cumplimiento en el seguimiento de la contra referencia. </t>
  </si>
  <si>
    <t xml:space="preserve">Verificar que: 1.  Se establezcan estrategias para dar cumplimiento a la normatividad que regula el COCASEP. 2. Actas de reuniones de COCASEP y(al menos 3 anuales), en las que se incluya un acuerdo de seguimiento para la implementación de las Acciones Esenciales para la Seguridad del Paciente. 3. Conformación de un Programa de Mejora Continua de la Calidad anual, con participación multidisciplinaria y que cuente con Indicadores para su monitoreo  y seguimiento trimestral. 4. Actas de reuniones de Subcomité del Expediente Clínico. 5.  El establecimiento promueve la implementación de Acciones Esenciales para la Seguridad del Paciente elaborando un plan de mejora continua. </t>
  </si>
  <si>
    <t xml:space="preserve">Verificar que: 1. Cuente con copias de las minutas del COCASEP Jurisdiccional (si aplica). 2. En las minutas se encuentra el seguimiento a los acuerdos y en especifico el referente a la implementación de las Acciones Esenciales. 3. Gestión para la adquisición de Insumos para el cumplimiento de las Acciones Esenciales. 4. Documento relativo al Programa de Mejora Continua de la Calidad. 5. Minutas de las sesiones del Subcomité y seguimiento a reportes del MECIC. 6. Evidencia de la capacitación al personal en la implementación, registro y evaluación de las Acciones Esenciales para la Seguridad del Paciente. </t>
  </si>
  <si>
    <t>Cada frasco ámpula contiene: Clorhidrato de lidocaína 1 g. Epinefrina (1:200000) 0.25 mg. Envase con 5 frascos ámpula con 50 ml.</t>
  </si>
  <si>
    <t xml:space="preserve">1. Verificar existencia del Manual de todos los métodos analíticos utilizados en el laboratorio clínico. </t>
  </si>
  <si>
    <t xml:space="preserve">Verificar que: 1. Que exista un procedimiento para la comunicación efectiva.  2. Que personal cuente con la capacitación en comunicación efectiva tales como: resultados críticos de laboratorio, banco de sangre. </t>
  </si>
  <si>
    <t xml:space="preserve">Verificar: 1. Existencia de Manual que cuente con proceso definido, documentado y aplicado. 2. Registros de supervisión de seguimiento. 3. Constancias de capacitación o listas de asistencia </t>
  </si>
  <si>
    <t>Verificar: 1. Estudio médico social de ingreso. 2. Seguimiento del caso en relación con el núcleo familiar para, en su caso, propiciar su reintegración social. 3. Apoyar la referencia a unidades de atención médica. 4. Apoyar trámites legales y administrativos. 5. Apoyar las actividades recreativas y culturales. 6. Gestionar descuentos y concesiones. 7. Apoyar en trámites en instituciones de seguridad social. 8. Elaborar el estudio socioeconómico de ingreso. 9. Seguimiento sea el caso para seguimiento de la familia. 10. Apoyar la referencia y contra referencia a unidades de atención médica. 11. Gestionar descuentos y concesiones de acuerdo a la valoración socioeconómica. 12. Apoyar en trámites de asistencia social institucionales.</t>
  </si>
  <si>
    <t>Verificar: 1. Bitácora de trabajo social. 2. Directorio de establecimientos de salud. 3. Libro de registros de las referencias y contra referencias. 4. Manual de referencia contra referencia federal y estatal.</t>
  </si>
  <si>
    <t>Diagnóstico y tratamiento de otitis media supurativa/no supurativa.</t>
  </si>
  <si>
    <t xml:space="preserve">Acciones preventivas para Recién Nacido, Prematuros y Menores de 5 años </t>
  </si>
  <si>
    <t xml:space="preserve">Verificar que cuente con: 1. Las facilidades arquitectónicas para efectuar las actividades médicas propias del establecimiento, de acuerdo con su denominación y oferta de servicios. 2. Contar con un área, sala o local apropiado para la espera de pacientes y usuarios. 3. Disponibilidad de servicios sanitarios. 4. Considerar lo necesario para el acceso como la salida de acuerdo a las necesidades especiales de las personas con discapacidad y adultos mayores. 5. Funcionalidad de los extintores y fecha de recarga. </t>
  </si>
  <si>
    <t xml:space="preserve">Verificar:  1. Que los espacios estén provistos de iluminación suficiente, ya sea natural o artificial, adecuada a la naturaleza del trabajo. 2. Ventilación adecuada para la renovación continua del aire y para evitar el calor excesivo, la condensación del vapor y el polvo. 3. Contactos apropiadamente distribuidos. 4. En número suficiente para los equipos instalados. 5. Los contactos deben estar eléctricamente polarizados y aterrizados. 6. No se deberán utilizar extensiones eléctricas o contactos múltiples en un solo contacto. </t>
  </si>
  <si>
    <t xml:space="preserve">Verificar existencia de condiciones generales de infraestructura relativos a recursos energéticos.   
a. Consulta externa,  b. Medicina preventiva, c. Farmacia o guarda, d. Rayos X, e. Laboratorio, f. Psicología, estomatología, h. Trabajo social. </t>
  </si>
  <si>
    <t>Numerales 6, 6.1, 6.1.2, Apéndice Normativo "A" numerales 1, 1.1, 1.1.1. al 1.1.11. y Apéndice Normativo "E" numeral 5 y 5.2.2. de la NOM-005-SSA3-2010. Cuadro Básico y Catálogo de Insumos del Sector Salud, publicado en el Diario Oficial de la Federación el 22 de junio de 2011. NOM-047-SSA2-2015.</t>
  </si>
  <si>
    <t>Verificar 1. Asiento para el paciente y acompañante. 2. Banqueta de altura o similar. 3. Infantómetro. 4. Cubeta o cesto para bolsa de basura municipal. 5. Mesa de Mayo, Pasteur o similar de altura ajustable. 6. Mueble para escribir.</t>
  </si>
  <si>
    <t>Numerales 6, 6.1, 6.1.2, Apéndice Normativo "A" numerales 1, 1.1, 1.1.1. al 1.1.11 de la NOM-005-SSA3-2010. Cuadro Básico y Catálogo de Insumos del Sector Salud, publicado en el Diario Oficial de la Federación el 22 de junio de 2011.. NOM-047-SSA2-2015</t>
  </si>
  <si>
    <t xml:space="preserve">Verificar la existencia de: 1. Esfigmomanómetro aneroide con brazalete de tamaño que requiera para su actividad principal. 2. Estetoscopio de cápsula doble. 3. Cinta métrica de metal flexible con 2m de longitud. 4. Termómetro. 5. Báscula con estadímetro. 6. Báscula pesa bebés. </t>
  </si>
  <si>
    <t>B. Enfermedades infecciosas y parasitarias.</t>
  </si>
  <si>
    <t>C. Enfermedades del sistema respiratorio/ oído y del ojo</t>
  </si>
  <si>
    <t>E. Enfermedades del sistema digestivo.</t>
  </si>
  <si>
    <t>F. Enfermedades endócrinas, nutricionales y metabólicas.</t>
  </si>
  <si>
    <t>G. Enfermedades del sistema circulatorio.</t>
  </si>
  <si>
    <t>H. Enfermedades del sistema osteomuscular y del tejido conjuntivo/Procedimientos de rehabilitación/Malformaciones congénitas.</t>
  </si>
  <si>
    <t>I. Enfermedades del sistema genitourinario/embarazo, parto y puerperio/planificación familiar.</t>
  </si>
  <si>
    <t>J. Enfermedades mentales, del comportamiento y del sistema nervioso.</t>
  </si>
  <si>
    <t>Consultorio Médico y sala de espera</t>
  </si>
  <si>
    <t xml:space="preserve">Verificar: 1. Que cuente con al menos con dos áreas: una para el interrogatorio con el paciente y su acompañante, la otra para la exploración física, delimitada con un elemento físico que asegure la privacidad del paciente. 2. Las áreas de interrogatorio y de exploración de un consultorio de medicina general o familiar pueden estar contiguas o separadas. 3. En aquellos consultorios en donde se realicen actividades docentes, se deberán considerar espacios suficientes para la permanencia del personal en formación, de tal forma que no interfiera la circulación ágil y segura del personal médico. 4. Deberá tener un lavabo con jabón y toallas desechables, ubicado en el área de exploración física incluyendo el cartel de la técnica del lavado de manos y conocimiento de la misma por parte del personal del área. 5. Limpieza de la sala de espera. </t>
  </si>
  <si>
    <t xml:space="preserve">Cuadro Básico y Catálogo de Material de Curación. Consejo de Salubridad General. Comisión Interinstitucional del Cuadro Básico de Insumos del Sector Salud, 2014. Numerales 6.5, 6.5.1. y 6.5.2 de la NOM-022-SSA3-2012. </t>
  </si>
  <si>
    <t xml:space="preserve">Verificar: 1. Condiciones del instrumental. 2. Fecha de caducidad de los medicamentos y de esterilización de gasas y apósitos. 3. Rótulo de fecha de la apertura del medicamento (no mayor de siete días). 4. En el membrete de los frascos y pescaderas fecha de llenado con base en la productividad del establecimiento (no mayor de 24 horas). </t>
  </si>
  <si>
    <t xml:space="preserve">Verificar: 1.Caducidad, 2. Estado de conservación. 3. Semaforización. </t>
  </si>
  <si>
    <t>Verificar: 1. Reporte de la información con el corte al semestre del SIS, padrón de profesionales y SINERHIAS. 2. Verificar que la información este actualizada con base en las condiciones actuales del establecimiento.</t>
  </si>
  <si>
    <t>CAUSES 2019 anexo de medicamentos.</t>
  </si>
  <si>
    <t xml:space="preserve"> </t>
  </si>
  <si>
    <t>010.000.0101.00</t>
  </si>
  <si>
    <t>Cada tableta contiene: Ácido acetilsalicílico 500 mg. Envase con 20 tabletas.</t>
  </si>
  <si>
    <t>010.000.2510.00</t>
  </si>
  <si>
    <t>Cada frasco ámpula con polvo contiene: Bencilpenicilina procaínica equivalente a 2 400 000 UI de bencilpenicilina. Envase con un frasco ámpula con diluyente.</t>
  </si>
  <si>
    <t>010.000.1921.00</t>
  </si>
  <si>
    <t>Cada frasco ámpula con polvo contiene: Bencilpenicilina sódica cristalina equivalente a 1 000 000 UI de bencilpenicilina. Envase con un frasco ámpula, con o sin 2 ml de diluyente.</t>
  </si>
  <si>
    <t>010.000.1933.00</t>
  </si>
  <si>
    <t>Cada frasco ámpula con polvo contiene: Bencilpenicilina sódica cristalina equivalente a 5 000 000 UI de bencilpenicilina. Envase con un frasco ámpula.</t>
  </si>
  <si>
    <t>040.000.2164.00</t>
  </si>
  <si>
    <t>Cada tableta contiene: Carbamazepina 400 mg. Envase con 20 tabletas.</t>
  </si>
  <si>
    <t>010.000.4258.00</t>
  </si>
  <si>
    <t>Cada 5 ml contienen: Clorhidrato de ciprofloxacino equivalente a 250 mg de ciprofloxacino. Envase con microesferas con 5 g y envase con diluyente con 93 ml.</t>
  </si>
  <si>
    <t>010.000.3432.00</t>
  </si>
  <si>
    <t>Cada tableta contiene: Dexametasona 0.5 mg. Envase con 30 tabletas.</t>
  </si>
  <si>
    <t>010.000.1506.00</t>
  </si>
  <si>
    <t>Cada 100 g contiene: Estrógenos conjugados de origen equino 62.5 mg. Envase con 43 g y aplicador.</t>
  </si>
  <si>
    <t>020.000.3850.00</t>
  </si>
  <si>
    <t>020.000.3849.00</t>
  </si>
  <si>
    <t>010.000.2610.00</t>
  </si>
  <si>
    <t>Cada tableta contiene: Fenitoína sódica 30 mg. Envase con 50 tabletas.</t>
  </si>
  <si>
    <t>010.000.2301.00</t>
  </si>
  <si>
    <t>Cada tableta contiene: Hidroclorotiazida 25 mg. Envase con 20 tabletas.</t>
  </si>
  <si>
    <t>010.000.6117.00</t>
  </si>
  <si>
    <t>Cada ml contiene: Insulina asparta de origen ADN recombinante (30% de insulina asparta soluble y 70% de insulina asparta cristalina con protamina) 100 U Envase con una pluma prellenada con 3 ml (100 U/ml).</t>
  </si>
  <si>
    <t>010.000.4156.00</t>
  </si>
  <si>
    <t>Cada ml contiene: Insulina aspártica (origen ADN recombinante) 100 UI. Envase con un frasco ámpula con 10 ml.</t>
  </si>
  <si>
    <t>010.000.4165.00</t>
  </si>
  <si>
    <t>Cada ml contiene: Insulina detemir (ADN recombinante) 100 U equivalente a 14.20 mg. Envase con 1 pluma prellenada de 3 ml (100 U/ml).</t>
  </si>
  <si>
    <t>010.000.4165.01</t>
  </si>
  <si>
    <t>Cada ml contiene: Insulina detemir (ADN recombinante) 100 U equivalente a 14.20 mg. Envase con 5 plumas prellenadas con 3 ml (100 U/ml).</t>
  </si>
  <si>
    <t>010.000.4162.00</t>
  </si>
  <si>
    <t>Cada ml contiene: Insulina lispro (origen ADN recombinante) 100 UI. Envase con un frasco ámpula con 10 ml.</t>
  </si>
  <si>
    <t>010.000.4148.00</t>
  </si>
  <si>
    <t>Cada ml contiene: Insulina lispro (origen ADN recombinante) 25 UI Insulina lispro protamina (origen ADN recombinante) 75 UI Envase con dos cartuchos con 3 ml.</t>
  </si>
  <si>
    <t>010.000.0593.00</t>
  </si>
  <si>
    <t>Cada tableta contiene: Dinitrato de isosorbida 10 mg. Envase con 20 tabletas.</t>
  </si>
  <si>
    <t>010.000.6075.00</t>
  </si>
  <si>
    <t>Cada implante contiene: Levonorgestrel 75.0 mg. Envase con 2 implantes.</t>
  </si>
  <si>
    <t>010.000.1364.00</t>
  </si>
  <si>
    <t>Cada supositorio contiene: Lidocaína 60 mg. Acetato de Hidrocortisona 5 mg. Óxido de Zinc 400 mg. Subacetato de Aluminio 50 mg. Envase con 6 supositorios.</t>
  </si>
  <si>
    <t>010.000.1363.00</t>
  </si>
  <si>
    <t>Cada 100 g contiene: Lidocaína 5 g. Acetato de hidrocortisona 0.25 g. Subacetato de aluminio 3.50 g. Óxido de zinc 18 g. Envase con 20 g y aplicador.</t>
  </si>
  <si>
    <t>Cada 100 ml contiene: Lidocaína 10.0 g. Envase con 115 ml con atomizador manual.</t>
  </si>
  <si>
    <t>010.000.0522.00</t>
  </si>
  <si>
    <t>Cada ampolleta contiene: Clorhidrato de lidocaína 100 mg. Envase con 1 ampolleta de 5 ml.</t>
  </si>
  <si>
    <t>010.000.0261.00</t>
  </si>
  <si>
    <t>Cada frasco ámpula contiene: Clorhidrato de lidocaína 500 mg. Envase con 5 frascos ámpula de 50 ml.</t>
  </si>
  <si>
    <t>010.000.5302.00</t>
  </si>
  <si>
    <t>Cada 100 ml contienen: Nitrofurantoína 500 mg. Envase con 120 ml (25 mg/5 ml).</t>
  </si>
  <si>
    <t>010.000.0514.00</t>
  </si>
  <si>
    <t xml:space="preserve">Cada supositorio contiene: Paracetamol 100 mg. Envase con 3 supositorios. </t>
  </si>
  <si>
    <t>010.000.0514.01</t>
  </si>
  <si>
    <t>Cada supositorio contiene: Paracetamol 100 mg. Envase con 6 supositorios</t>
  </si>
  <si>
    <t>010.000.0473.00</t>
  </si>
  <si>
    <t>Cada tableta contiene: Prednisona 50 mg. Envase con 20 tabletas.</t>
  </si>
  <si>
    <t>030.000.0003.00</t>
  </si>
  <si>
    <t>Envase con 400 a 454 g y medida de 4.3 a 5.37 g.</t>
  </si>
  <si>
    <t>030.000.0011.00</t>
  </si>
  <si>
    <t>Envase con 400 a 454 g y medida de 4.30 a 4.50 g</t>
  </si>
  <si>
    <t>030.000.0012.00</t>
  </si>
  <si>
    <t>Envase con 400 a 454 g y medida de 4.3 a 4.5 g</t>
  </si>
  <si>
    <t>Por formulación de proceso, cada dosis de 0.5 ml contiene: Toxoide diftérico no más de 5 Lf. Toxoide tetánico no más de 25 Lf o Por potencia de producto terminado, cada dosis de 0.5 ml contiene: Toxoide: Toxoide diftérico. Método de reto: No menos de 2 UI. Método de seroneutralización: Mínimo 0.5 UI de antitoxina/ml de suero. Toxoide: Toxoide tetánico. Método de reto: No menos de 20 UI. Método de seroneutralización: Mínimo 2 UI de antitoxina/ml de suero. Envase con frasco ámpula con 5 ml (10 dosis).</t>
  </si>
  <si>
    <t>Por formulación de proceso, cada dosis de 0.5 ml contiene: Toxoide diftérico no más de 5 Lf. Toxoide tetánico no más de 25 Lf o Por potencia de producto terminado, cada dosis de 0.5 ml contiene: Toxoide: Toxoide diftérico. Método de reto: No menos de 2 UI. Método de seroneutralización: Mínimo 0.5 UI de antitoxina/ml de suero. Toxoide: Toxoide tetánico. Método de reto: No menos de 20 UI. Método de seroneutralización: Mínimo 2 UI de antitoxina/ml de suero. Envase con 10 jeringas prellenadas, cada una con una dosis (0.5 ml).</t>
  </si>
  <si>
    <t>020.000.2522.00</t>
  </si>
  <si>
    <t xml:space="preserve">Cada dosis de 0.5 ml de vacuna reconstituida contiene: Toxoide diftérico purificado con mayor o igual a 30 UI. Toxoide tetánico purificado con mayor o igual a 40 UI. Toxoide pertússico purificado adsorbido 25 μg. Con o sin pertactina 8 μg. Hemaglutinina filamentosa purificada adsorbida 25 μg. Virus de la poliomielitis tipo 1 inactivado 40 UD*. Virus de la poliomielitis tipo 2 inactivado 8 UD*. Virus de la poliomielitis tipo 3 inactivado 32 UD*. Haemophilus influenzae tipo b 10 μg. (conjugado a la proteína tetánica). *= Unidades de antígeno D. Envase con 1 dosis en jeringa prellenada de Vacuna acelular Antipertussis con Toxoides Diftérico y Tetánico Adsorbidos y Vacuna Antipoliomielítica inactivada y 1 dosis en frasco ámpula con liofilizado de Vacuna conjugada de Haemophilus influenzae tipo b, para reconstituir con la suspensión de la jeringa. </t>
  </si>
  <si>
    <t>020.000.2522.01</t>
  </si>
  <si>
    <t xml:space="preserve">Cada dosis de 0.5 ml de vacuna reconstituida contiene: Toxoide diftérico purificado con mayor o igual a 30 UI toxoide tetánico purificado con mayor o igual a 40 UI. Toxoide pertússico purificado adsorbido 25 μg. Con o sin pertactina 8 μg. Hemaglutinina filamentosa purificada adsorbida 25 μg. Virus de la poliomielitis tipo 1 inactivado 40 UD*. Virus de la poliomielitis tipo 2 inactivado 8 UD*. Virus de la poliomielitis tipo 3 inactivado 32 UD*. Haemophilus influenzae tipo b 10 μg (conjugado a la proteína tetánica). *= Unidades de antígeno D. Envase con 20 dosis en jeringa prellenada de Vacuna acelular Antipertussis con Toxoides Diftérico y Tetánico Adsorbidos y Vacuna Antipoliomielítica inactivada y 20 dosis en frasco ámpula con liofilizado de Vacuna conjugada de Haemophilus influenzae tipo b, para reconstituir con la suspensión de la jeringa. </t>
  </si>
  <si>
    <t>020.000.3822.00</t>
  </si>
  <si>
    <t>Cada dosis de 0.5 ml contiene: Fracciones antigénicas purificadas de virus de influenza inactivados correspondientes a las cepas autorizadas por la Organización Mundial de la Salud (OMS) en el periodo preinvernal e invernal de los años correspondientes del hemisferio norte. Envase con frasco ámpula o jeringa prellenada con una dosis.</t>
  </si>
  <si>
    <t>Cada dosis de 0.5 ml contiene: Fracciones antigénicas purificadas de virus de influenza inactivados correspondientes a las cepas autorizadas por la Organización Mundial de la Salud (OMS) en el periodo preinvernal e invernal de los años correspondientes del hemisferio norte. Envase con 1 frasco ámpula con 5 ml cada uno (10 dosis).</t>
  </si>
  <si>
    <t>Cada dosis de 0.5 ml contiene: Fracciones antigénicas purificadas de virus de influenza inactivados correspondientes a las cepas autorizadas por la Organización Mundial de la Salud (OMS) en el periodo preinvernal e invernal de los años correspondientes del hemisferio norte. Envase con 10 frascos ámpula con 5 ml cada uno (10 dosis).</t>
  </si>
  <si>
    <t>Cada dosis de 0.5 ml contiene: Poliósidos purificados del Streptococcus pneumoniae serotipos 1, 2, 3, 4, 5, 6B, 7F, 8, 9N, 9V, 10A, 11A, 12F, 14,15B, 17F, 18C, 19A, 19F, 20, 22F, 23F y 33F, cada uno con 25 μg. Envase con frasco ámpula de 0.5 ml.</t>
  </si>
  <si>
    <t>020.000.0146.01</t>
  </si>
  <si>
    <t>Cada dosis de 0.5 ml contiene: Poliósidos purificados del Streptococcus pneumoniae serotipos 1, 2, 3, 4, 5, 6B, 7F, 8, 9N, 9V, 10A, 11A, 12F, 14,15B, 17F, 18C, 19A, 9F, 20, 22F, 23F y 33F, cada uno con 25 μg.  Envase con frasco ámpula de 2.5 ml.</t>
  </si>
  <si>
    <t>020.000.0146.02</t>
  </si>
  <si>
    <t>Cada dosis de 0.5 ml contiene: Poliósidos purificados del Streptococcus pneumoniae serotipos 1, 2, 3, 4, 5, 6B, 7F, 8, 9N, 9V, 10A, 11A, 12F, 14,15B, 17F, 18C, 19A, 19F, 20, 22F, 23F y 33F, cada uno con 25 μg. Envase con jeringa prellenada de 0.5 ml.</t>
  </si>
  <si>
    <t>020.000.3813.00</t>
  </si>
  <si>
    <t>020.000.3802.01</t>
  </si>
  <si>
    <t>020.000.3817.00</t>
  </si>
  <si>
    <t>Cada dosis de 1 ml de vacuna reconstituida contiene: Liofilizado de virus de la rabia inactivado (cepa FLURY LEP-C25) con potencia ≥ 2.5 UI cultivados en células embrionarias de pollo. Frasco ámpula con liofilizado para una dosis y ampolleta con 1 ml de diluyente.</t>
  </si>
  <si>
    <t>020.000.3817.01</t>
  </si>
  <si>
    <t>Cada dosis de 0.5 ml de vacuna reconstituida contiene: Liofilizado de virus inactivados de la rabia (cepa Distar PM/SI 38-1503-DM) con potencia ≥ 2.5 UI, cultivado en células VERO. Frasco ámpula con liofilizado para una dosis y jeringa prellenada con 0.5 ml de diluyente.</t>
  </si>
  <si>
    <t>020.000.3801.00</t>
  </si>
  <si>
    <t>Cada dosis de 0.1 ml de la suspensión reconstituida de bacilos atenuados contiene la cepa: Francesa 1173P2 200 000-500 000 UFC, o Danesa 1331 200 000-300 000 UFC, o Glaxo* 1077 800 000-3 200 000 UFC, o Tokio 172 200 000-3 000 000 UFC, o Montreal 200 000-3 200 000 UFC, o Moscow 100 000-3 300 000 UFC. Envase con frasco ámpula o ampolleta con liofilizado para 5 dosis y ampolletas con diluyente de 0.5 ml. * Semilla Mérieux.</t>
  </si>
  <si>
    <t>Cada dosis de 0.1 ml de la suspensión reconstituida de bacilos atenuados contiene la cepa: Francesa 1173P2 200 000-500 000 UFC, o Danesa 1331 200 000-300 000 UFC, o Glaxo* 107 800 000-3 200 000 UFC, o Tokio 172 200 000-3 000 000 UFC, o Montreal 200 000-3 200 UFC, o Moscow 100 000-3 300 000 UFC. Envase con frasco ámpula o ampolleta con liofilizado para 10 dosis y ampolletas con diluyente de 1.0 ml. * Semilla Mérieux.</t>
  </si>
  <si>
    <t>Cada dosis de 0.5 ml contiene: Sacáridos de Streptococcus pneumoniae de los serotipos 1 2.2 μg, 3 2.2 μg, 4 2.2 μg, 5 2.2 μg, 6A 2.2 μg, 6B 4.4 μg, 7F 2.2 μg, 9V 2.2 μg, 14 2.2 μg, 18C 2.2 μg, 19A 2.2 μg, 19F 2.2 μg, 23F 2.2 μg, proteína diftérica CRM197 32 μg. Envase con una jeringa prellenada de 0.5 ml (1 dosis) y aguja.</t>
  </si>
  <si>
    <t>Cada dosis de 0.5 ml contiene: Sacáridos de Streptococcus Pneumoniae de los serotipos 1 2.2 μg, 3 2.2 μg, 4 2.2 μg, 5 2.2 μg, 6A 2.2 μg, 6B 4.4 μg, 7F 2.2 μg, 9V 2.2 μg, 14 2.2 μg, 18C 2.2 μg, 19A 2.2 μg, 19F 2.2 μg, 23F 2.2 μg. Proteína diftérica CRM197 32 μg. Envase con 10 jeringas prellenadas. Cada una con 0.5 ml (1 dosis) y agujas.</t>
  </si>
  <si>
    <t>Cada dosis de 0.5 ml contiene: Proteína L1 Tipo 16 20 μg. Proteína L1 Tipo 18 20 μg. Envase con 1 frasco ámpula con 0.5 ml o jeringa prellenada con 0.5 ml.</t>
  </si>
  <si>
    <t>Cada dosis de 0.5 ml contiene: Proteína L1 Tipo 16 20 μg. Proteína L1 Tipo 18 20 μg. Envase con 10 frascos ámpula con 0.5 ml o jeringa prellenada con 0.5 ml.</t>
  </si>
  <si>
    <t>Cada dosis de 0.5 ml contiene: Proteína L1 Tipo 16 20 μg. Proteína L1 Tipo 18 20 μg. Envase con 100 frascos ámpula con 0.5 ml o jeringa prellenada con 0.5 ml.</t>
  </si>
  <si>
    <t>020.000.0150.00</t>
  </si>
  <si>
    <t>Cada dosis de 1.5 ml contiene: Rotavirus vivo atenuado humano cepa RIX4414 No menos de 106 DICC50. Envase con jeringa prellenada con 1.5 ml.</t>
  </si>
  <si>
    <t>020.000.3808.00</t>
  </si>
  <si>
    <t>Cada dosis de 0.5 ml contiene: Toxoide diftérico no menos de 2 UI (2 o 2.5 Lf) Toxoide tetánico no menos de 20 UI (5Lf) Toxoide pertussis 2.5 u 8 μg Hemaglutinina Filamentosa (FHA) 5 u 8 μg Pertactina (Proteína de Membrana exterior de 69 Kda-PRN) 2.5 o 3 μg Con o sin Fimbras tipos 2 y 3 5 μg. Envase con 1 jeringa prellenada con una dosis de 0.5 ml.</t>
  </si>
  <si>
    <t>020.000.3808.01</t>
  </si>
  <si>
    <t>Cada dosis de 0.5 ml contiene: Toxoide diftérico no menos de 2 UI (2 o 2.5 Lf) Toxoide tetánico no menos de 20 UI (5Lf) Toxoide pertussis 2.5 u 8 μg Hemaglutinina Filamentosa (FHA) 5 u 8 μg Pertactina (Proteína de Membrana exterior de 69 Kda-PRN) 2.5 o 3 μg Con o sin Fimbras tipos 2 y 3 5 μg. Envase con 10 jeringas prellenadas con una dosis de 0.5 ml.</t>
  </si>
  <si>
    <t>020.000.3808.02</t>
  </si>
  <si>
    <t>Cada dosis de 0.5 ml contiene: Toxoide diftérico no menos de 2 UI (2 o 2.5 Lf) Toxoide tetánico no menos de 20 UI (5Lf) Toxoide pertussis 2.5 u 8 μg Hemaglutinina Filamentosa (FHA) 5 u 8 μg Pertactina (Proteína de Membrana exterior de 69 Kda-PRN) 2.5 o 3 μg Con o sin Fimbras tipos 2 y 3 5 μg. Envase con 1 frasco ámpula con una dosis de 0.5 ml.</t>
  </si>
  <si>
    <t>020.000.3808.03</t>
  </si>
  <si>
    <t>Cada dosis de 0.5 ml contiene: Toxoide diftérico no menos de 2 UI (2 o 2.5 Lf) Toxoide tetánico no menos de 20 UI (5Lf) Toxoide pertussis 2.5 u 8 μg Hemaglutinina Filamentosa (FHA) 5 u 8 μg Pertactina (Proteína de Membrana exterior de 69 Kda-PRN) 2.5 o 3 μg Con o sin Fimbras tipos 2 y 3 5 μg. Envase con 5 frascos ámpula con una dosis de 0.5 ml</t>
  </si>
  <si>
    <t>020.000.3800.00</t>
  </si>
  <si>
    <t>Cada dosis de 0.5 ml de vacuna reconstituida contiene: Virus atenuados del sarampión cepa Edmonston-Zagreb (cultivados en células diploides humanas) o cepa Enders o cepa Schwarz (cultivados en fibroblastos de embrión de pollo) 3.0 log10 a 4.5 log10 DICC50 o 1000 a 32000 DICC50 o 103 a 3.2 x 104 DICC50. Virus atenuados de la rubéola cepa Wistar RA 27/3 (cultivados en células diploides humanas MRC-5 o WI-38) ≥ 3.0 log10 DICC50 o ≥ 1000 DICC50 o ≥ 103 DICC50. Envase con liofilizado para 10 dosis y diluyente.</t>
  </si>
  <si>
    <t>020.000.3804.00</t>
  </si>
  <si>
    <t>020.000.0151.00</t>
  </si>
  <si>
    <t>Cada dosis de 2 ml contiene: Serotipo reordenado G1 2.21 X 106 UI, serotipo reordenado G2 2.84 X 106 UI, serotipo reordenado G3 2.22 X 106 UI, serotipo reordenado G4 2.04 X 106 UI, serotipo reordenado P1 2.29 X 106 UI. Envase con un tubo de plástico con 2 ml.</t>
  </si>
  <si>
    <t>020.000.0152.00</t>
  </si>
  <si>
    <t>Cada dosis de 2 ml contiene: Serotipo reordenado G1 2.21 X 106 UI. Serotipo reordenado G2 2.84 X 106 UI. Serotipo reordenado G3 2.22 X 106 UI. Serotipo reordenado G4 2.04 X 106 UI. Serotipo reordenado P1 2.29 X 106 UI. Envase con 10 tubos de plástico con 2 ml cada uno.</t>
  </si>
  <si>
    <t>020.000.2511.00</t>
  </si>
  <si>
    <t>Cada dosis de 1 ml contiene: AgHb 20 μg. Envase con un frasco ámpula o jeringa prellenada con 1 ml.</t>
  </si>
  <si>
    <t>020.000.2526.00</t>
  </si>
  <si>
    <t>Cada dosis de 1 ml. contiene: AgHb 20 μg. Envase con un frasco ámpula con 10 ml. (10 dosis).</t>
  </si>
  <si>
    <t>Cada dosis de 0.5 ml. contiene: Antígeno de superficie del virus de la hepatitis B purificado DNA recombinante 10 μg. Envase con jeringa prellenada con 0.5 ml. o frasco ámpula con 0.5 ml.</t>
  </si>
  <si>
    <t>020.000.3820.00</t>
  </si>
  <si>
    <t>Cada dosis de 0.5 ml de vacuna reconstituida contiene: Virus atenuados de sarampión de las cepas Edmonston-Zagreb (cultivados en células diploides humanas) o Edmonston-Enders o Schwarz (cultivados en fibroblastos de embrión de pollo) 3.0 log10 a 4.5 log10 DICC50 o 1000 a 32000 DICC50 o 103 a 3.2 x 104 DICC50. Virus atenuados de rubéola cepa Wistar RA27/3 (cultivado en células diploides humanas MRC-5 o WI-38) ≥ 3.0 log10 DICC50 o ≥ 1000 DICC50 o ≥ 103 DICC50. Virus atenuados de rubeola cepa Wistar RA27/3 (cultivado en células diploides humanas MRC-5 o WI-38) &gt; 3.0 log10 DICC50 o &gt;1000 DICC50 o &gt; 103 DICC50 Virus atenuados de la parotiditis de las cepas Rubini o Leningrad-Zagreb o Jeryl Lynn o Urabe AM-9 o RIT 4385 (cultivados en huevo embrionario de gallina o en células diploides humanas) &gt; 3.7 log10 DICC50 o &gt; 5000 DICC50 o &gt; 5 x 103 DICC50(&gt; 4.3 log10 DICC50 o &gt; 20000 DICC50 o &gt; 2 x 104 para la cepa Jeryl Lynn). Envase con frasco ámpula con liofilizado para una dosis y diluyente.</t>
  </si>
  <si>
    <t>020.000.3821.00</t>
  </si>
  <si>
    <t>Cada dosis de 0.5 ml de vacuna reconstituida contiene: Virus atenuados de sarampión de las cepas Edmonston-Zagreb (cultivados en células diploides humanas) o Edmonston-Enders o Schwarz (cultivados en fibroblastos de embrión de pollo) 3.0 log10 a 4.5 log10 DICC50 o 1000 a 32000 DICC50 o 103 a 3.2 x 104 DICC50. Virus atenuados de rubeola cepa Wistar RA27/3 (cultivado en células diploides humanas MRC-5 o WI-38) &gt; 3.0 log10 DICC50 o &gt; 1000 DICC50 o &gt; 103 DICC50 Virus atenuados de la parotiditis de las cepas Rubini o Leningrad- Zagreb o Jeryl Lynn o Urabe AM-9 o RIT 4385 (cultivados en huevo embrionario de gallina o en células diploides humanas) &gt; 3.7 log10 DICC50 o &gt; 5000 DICC50 o &gt; 5 x 103 DICC50 (&gt; 4.3 log10 DICC50 o &gt; 20000 DICC50 o &gt; 2 x 104 para la cepa Jeryl Lynn). Envase con liofilizado para 10 dosis y diluyente.</t>
  </si>
  <si>
    <t>Cada gramo contiene: Harina de soya 965 mg. (contenido proteico 45%) polividona 20 mg. Envase con un sobre individual de 90 g.</t>
  </si>
  <si>
    <t>CAUSES 2019 anexo de medicamentos.
Acuerdo CSG 60/06.03.17 por el que el Consejo de Salubridad General, declara la obligatoriedad de la implementación de las “Acciones Esenciales para la Seguridad del Paciente”, en todos los establecimientos de atención médica del Sistema Nacional de Salud. AESP 3A3</t>
  </si>
  <si>
    <t>Lineamiento para el uso de la herramienta Sistema Unificado de Gestión (SUG) Atención y Orientación al Usuario de los Servicios de Salud</t>
  </si>
  <si>
    <t>SUG</t>
  </si>
  <si>
    <t>Verificar que en la unidad exista lo siguiente: 
1. Existencia de al menos un buzón de atención del SUG en el área de mayor circulación de usuarios de la unidad de salud, con imagen institucional acorde al lineamiento vigente.
2. Difusión entre los usuarios los elementos del SUG disponibles para presentar quejas, sugerencias, felicitaciones y solicitudes de gestión: módulo, buzones, 01 800 y otros medios implementados dependiendo de la  entidad.
3. Verificar el seguimiento, resolución y notificación al usuario de las quejas, sugerencias, felicitaciones y solicitudes de gestión.</t>
  </si>
  <si>
    <t>Verificar que el buzón de atención del SUG cuente con los insumos necesarios: formatos unificados de solicitud de atención (FUSA) y pluma o lápiz para su llenado.
Verificar evidencia de la implementación de estrategias de difusión al interior del establecimiento de salud para promover el SUG.
Verificar el registro y seguimiento de las solicitudes de atención  del SUG, mediante el uso de la herramienta en línea del SUG.
Verificar la evidencia de notificación de solicitudes de atención de los usuarios de forma personalizada y mediante la publicación mensual del tablero SUG en salas de espera.</t>
  </si>
  <si>
    <t xml:space="preserve">Verificar: Cronograma de aperturas de buzón del SUG y notificación correspondiente a los participantes. 2. Minutas de apertura del buzón del SUG, con apego a las fechas establecidas en el cronograma y firma de todos los actores.
Verificar la evidencia de las estrategias de difusión al interior del establecimiento de salud para promover el Sistema Unificado de Gestión (SUG): cartel, volante, etc.
Verificar la generación de reportes de seguimiento y resolución de solicitudes, a través del uso de la herramienta en línea del SUG o en papel. 
</t>
  </si>
  <si>
    <t>LGS Artículo 77 Bis 9 y Reglamento de la LGS Artículos 23-28</t>
  </si>
  <si>
    <t>Surtimiento de medicamentos</t>
  </si>
  <si>
    <t>Nitrofurantoína Suspensión oral</t>
  </si>
  <si>
    <t>Lidocaína solución inyectable al 1%.</t>
  </si>
  <si>
    <t>Lidocaína solución al 10%</t>
  </si>
  <si>
    <t xml:space="preserve">Lidocaina-Hidrocortisona Ungüento </t>
  </si>
  <si>
    <t>Lidocaina-Hidrocortisona Supositorio</t>
  </si>
  <si>
    <t>Levonorgestrel Implante</t>
  </si>
  <si>
    <t>Isosorbida tableta.</t>
  </si>
  <si>
    <t>Insulina Lispro solución inyectable</t>
  </si>
  <si>
    <t xml:space="preserve">Insulina Lispro protamina suspensión inyectable </t>
  </si>
  <si>
    <t>Insulina detemir solución inyectable.</t>
  </si>
  <si>
    <t>Hidroclorotiazida tableta</t>
  </si>
  <si>
    <t>Fenitoína tableta</t>
  </si>
  <si>
    <t>Dexametasona tableta</t>
  </si>
  <si>
    <t>Complejo B tableta, comprimido o cápsula.</t>
  </si>
  <si>
    <t>Ciprofloxacino suspensión oral</t>
  </si>
  <si>
    <t>Verificar existencia de un sistema de control de surtimiento de recetas (manual o electrónico).</t>
  </si>
  <si>
    <t>Verificar la existencia documental de las ultimas 3 evaluaciones realizadas al surtimiento.</t>
  </si>
  <si>
    <t xml:space="preserve">3. Información, Conocimiento, Innovación y Tecnología                       4. Planeación 
7. mejora de procesos </t>
  </si>
  <si>
    <t>Verificar que exista una herramienta que permita registrar y monitorear el surtimiento de recetas.</t>
  </si>
  <si>
    <t>Verificar que no se dispensan medicamentos considerados de alto riesgo, que carezcan de etiqueta con circulo color rojo o que estas no sean legibles</t>
  </si>
  <si>
    <t xml:space="preserve">Verificar que el establecimiento cuenta con un procedimiento documentado para prescripción-dispensación de medicamentos (receta médica). </t>
  </si>
  <si>
    <t xml:space="preserve">Verificar que se cuenta con registro de medicamentos de alto riesgo con su respectiva identificación y almacenamiento adecuados. </t>
  </si>
  <si>
    <t>Verificar que el establecimiento cuente con un procedimiento documentado para la seguridad en el proceso de medicación, incluyendo el etiquetado y almacenaje de los medicamentos de alto riesgo (Insulinas) Acción Esencial 3A2, 3A3, 3C</t>
  </si>
  <si>
    <t xml:space="preserve">Verificar que la receta  prescrita por el medico, incluya: Nombre y domicilio del establecimiento, fecha de elaboración, nombre completo, número de cédula profesional  y firma autógrafa de quien prescribe, nombre completo del paciente y fecha de su nacimiento, nombre genérico del medicamento, dosis y presentación del medicamento, frecuencia y vía de administración, duración del tratamiento, indicaciones completas y claras para su administración, sin abreviaturas en dosis, diagnósticos e indicaciones. </t>
  </si>
  <si>
    <t>3.2 Análisis e interpretación de la información                              4.3 planeación operativa 
7.1. Administración de procesos estratégicos        7.3 administración de procesos de suministro</t>
  </si>
  <si>
    <t>Artículo 260, Capítulo VII. de la LGS.</t>
  </si>
  <si>
    <t xml:space="preserve">Aviso de responsable </t>
  </si>
  <si>
    <t>Verificar la existencia de: 1. Licencia Sanitaria. 2. Aviso de Responsable en caso de manejar psicotrópicos o estupefacientes.</t>
  </si>
  <si>
    <t>Verificar que los responsables sanitarios de los establecimientos sean profesionales con Título registrado por las autoridades educativas competentes así como contar con los libros rojos correspondientes.</t>
  </si>
  <si>
    <t>Verificar: 1. El aviso del responsable sanitario y título correspondiente. 2. Verificar el registro de salidas de medicamentos en libros rojos.</t>
  </si>
  <si>
    <t>4: Planeación</t>
  </si>
  <si>
    <t xml:space="preserve">4.2 Cumplimiento de la regulación.                            </t>
  </si>
  <si>
    <t>Numerales 6.7, 6.7.1., 6.7.1.1 y 6.7.1.2 de la NOM-016-SSA3-2012.</t>
  </si>
  <si>
    <t xml:space="preserve">Ubicación </t>
  </si>
  <si>
    <t>Verificar la ubicación de la farmacia.</t>
  </si>
  <si>
    <t xml:space="preserve">Verificar que: 1. La farmacia se encuentra en el vestíbulo principal del establecimiento. 2. Cuenta con un área de mostrador o ventanilla de despacho. 3. Cuenta con un área de almacén para estiba. </t>
  </si>
  <si>
    <t xml:space="preserve">4, Planeación </t>
  </si>
  <si>
    <t>Numerales 5, 5.1 y 5.1.10 de la NOM-016-SSA3-2012.</t>
  </si>
  <si>
    <t>Identificación</t>
  </si>
  <si>
    <t>Verificar la existencia de un rótulo de identificación en caso de que se cuente con farmacia.</t>
  </si>
  <si>
    <t>Verificar la existencia de un rótulo de identificación.</t>
  </si>
  <si>
    <t xml:space="preserve">1. personas, comunidad, población </t>
  </si>
  <si>
    <t xml:space="preserve">1.4 oferta de servicios </t>
  </si>
  <si>
    <t>ÁREA DE MEDICAMENTOS URBANO (FARMACIA)</t>
  </si>
  <si>
    <t xml:space="preserve">Ácido Acetilsalicílico Tableta </t>
  </si>
  <si>
    <t xml:space="preserve"> Estrógenos conjugados crema vaginal </t>
  </si>
  <si>
    <t>Faboteráico polivalente anticoralillo solución inyectable</t>
  </si>
  <si>
    <t>Faboteráico polivalente antiviperino solución inyectable</t>
  </si>
  <si>
    <t>Insulina Detemir Solución inyectable</t>
  </si>
  <si>
    <t xml:space="preserve"> Insulina Aspártica (3.0% de insulina asparta soluble y 70% insulina aspartacristalina con protamina) Suspensión inyectable</t>
  </si>
  <si>
    <t xml:space="preserve"> Bencilpenicilina procaínica Suspensión inyectable</t>
  </si>
  <si>
    <t xml:space="preserve"> Bencilpenicilina sódica cristalina solución inyectable</t>
  </si>
  <si>
    <t>Vacuna Acelular Antipertussis, con Toxoides Diftérico Y Tetánico Adsorbidos, con Vacuna Antipoliomielítica Inactivada y con Vacuna Conjugada de Haemophilus Influenzae Tipo B Suspensión Inyectable</t>
  </si>
  <si>
    <t>Vacuna Anti Influenza Suspensión Inyectable</t>
  </si>
  <si>
    <t>Vacuna Antineumocóccica Solución Inyectable</t>
  </si>
  <si>
    <t>Vacuna Antipertussis con Toxoides Diftérico y Tetánico (Dpt) Suspensión Inyectable</t>
  </si>
  <si>
    <t>Vacuna Antipoliomielítica Bivalente Oral Suspensión de Virus Atenuados</t>
  </si>
  <si>
    <t>Vacuna Antirrábica Solución Inyectable</t>
  </si>
  <si>
    <t>Vacuna Bcg Suspensión Inyectable</t>
  </si>
  <si>
    <t>Vacuna Conjugada Neumocóccica 13-Valente Suspensión Inyectable</t>
  </si>
  <si>
    <t>Vacuna Contra el Virus del Papiloma Humano Suspensión Inyectable</t>
  </si>
  <si>
    <t>Vacuna Contra Rotavirus Suspensión Oral</t>
  </si>
  <si>
    <t>Vacuna de Refuerzo contra Difteria, Tétanos y Tosferina Acelular (Tdpa) Suspensión Inyectable</t>
  </si>
  <si>
    <t>Vacuna Doble Viral (Sr) contra Sarampión y Rubéola Suspensión Inyectable</t>
  </si>
  <si>
    <t>Vacuna Pentavalente contra Rotavirus Suspensión</t>
  </si>
  <si>
    <t>Vacuna Triple Viral (Srp) contra Sarampión, Rubéola y Parotiditis Solución Inyectable</t>
  </si>
  <si>
    <t xml:space="preserve"> Insulina aspártica                         Solución imyectable</t>
  </si>
  <si>
    <t xml:space="preserve"> Insulina aspártica (30% de insulina asparta soluble y 70% insulina asparta cristalina con protamina) Suspensión inyectable</t>
  </si>
  <si>
    <t xml:space="preserve"> Ácido Acetilsalicílico Tableta</t>
  </si>
  <si>
    <t>ÁREA DE MEDICAMENTOS URBANO  (FARMACIA)</t>
  </si>
  <si>
    <t>ÁREA DE MEDICAMENTOS RURAL (GUARDA)</t>
  </si>
  <si>
    <t>RESULTADO  GLOBAL ESTRUCTURA BÁSICA URBANO</t>
  </si>
  <si>
    <t>RESULTADO  GLOBAL ESTRUCTURA BÁSICA RURAL</t>
  </si>
  <si>
    <t>rednisona tableta.</t>
  </si>
  <si>
    <t>Sucedáneo de Leche Humana de Término sin lactosa Polvo.</t>
  </si>
  <si>
    <t>Toxoides Tetánico y Diftérico (TD) suspensión inyectable</t>
  </si>
  <si>
    <t>Vacuna acelular antipertussis, con toxoides diftérico y tetánico adsorbidos, con vacuna antipoliomielítica inactivada y con vacuna conjugada de haemophilus influenzae tipo B suspensión inyectable</t>
  </si>
  <si>
    <t>Vacuna anti influenza suspensión inyectable</t>
  </si>
  <si>
    <t>Vacuna antineumocóccica solución inyectable</t>
  </si>
  <si>
    <t>Vacuna antipertussis con toxoides diftérico y tetánico (DTP) suspensión inyectable</t>
  </si>
  <si>
    <t>Vacuna antipoliomielítica bivalente oral suspensión de virus atenuados</t>
  </si>
  <si>
    <t>Vacuna antirrábica solución inyectable</t>
  </si>
  <si>
    <t>Vacuna BCG suspensión inyectable</t>
  </si>
  <si>
    <t>Vacuna conjugada neumocóccica 13-valente suspensión inyectable</t>
  </si>
  <si>
    <t>Vacuna contra el virus del papiloma humano suspensión inyectable</t>
  </si>
  <si>
    <t>Vacuna contra rotavirus suspensión oral</t>
  </si>
  <si>
    <t>Vacuna de refuerzo contra difteria, tétanos y tosferina acelular (TDPA) suspensión inyectable</t>
  </si>
  <si>
    <t>Vacuna doble viral (SR) contra sarampión y rubéola suspensión inyectable</t>
  </si>
  <si>
    <t>Vacuna pentavalente contra rotavirus suspensión</t>
  </si>
  <si>
    <t>Vacuna recombinante contra la hepatitis B suspensión inyectable</t>
  </si>
  <si>
    <t>Vacuna triple viral (SRP) contra sarampión, rubéola y parotiditis solución inyectable</t>
  </si>
  <si>
    <t>Sucedáneo de leche humana de pretérmino polvo</t>
  </si>
  <si>
    <t>Sucedáneo de leche humana de término sin lactosa polvo</t>
  </si>
  <si>
    <t>Toxoides tetánico y diftérico (TD) suspensión inyectable</t>
  </si>
  <si>
    <t>Cada tableta, comprimido o cápsula contiene: Mononitrato o clorhidrato de Tiamina 100 mg. Clorhidrato de piridoxina 5 mg., cianocobalamina 50 μg. Envase con 30 tabletas, comprimidos o cápsulas.</t>
  </si>
  <si>
    <t>Cada inhalador contiene: Dipropionato de beclometasona 50 mg. Envase con inhalador con 200 dosis de 250 μg.</t>
  </si>
  <si>
    <t>Cada tableta contiene: Levotiroxina sódica equivalente a 100 μg de levotiroxina sódica anhidra. Envase con 100 tabletas.</t>
  </si>
  <si>
    <t>Cada inhalador contiene: Salbutamol 20 mg. o Sulfato de salbutamol equivalente a 20 mg. de salbutamol. Envase con inhalador con 200 dosis de 100 μg.</t>
  </si>
  <si>
    <t>Verificar  existencia de: 1. Historia clínica en formato físico y/o electrónico. 2. Con los dos datos de identificación del paciente. 3. Marcado documental del sitio anatómico en que se realizó el procedimiento. 4. Tiempo fuera.</t>
  </si>
  <si>
    <t>Verificar existencia de registro de inventario.</t>
  </si>
  <si>
    <t>Diagnóstico y tratamiento autismo y síndrome de Asperger</t>
  </si>
  <si>
    <t>Diagnóstico y tratamiento médico de enfermedad de Parkinson</t>
  </si>
  <si>
    <t>Verificar existencia de: 1. Bitácora de mantenimiento preventivo y correctivo del (l os) refrigerador(es). 2. Bitácora de reporte de eventos asociados a la vacunación.</t>
  </si>
  <si>
    <t>Ácido Ascórbico tableta.</t>
  </si>
  <si>
    <t>Ácido Fólico tableta.</t>
  </si>
  <si>
    <t>Insulina humana suspensión inyectable acción intermedia NPH.</t>
  </si>
  <si>
    <t>Acreditación de establecimientos y servicios de atención médica</t>
  </si>
  <si>
    <t>CAUSES 2019                                  Anexo de medicamentos</t>
  </si>
  <si>
    <r>
      <t>Cada frasco ámpula con liofilizado contiene: Faboterápico polivalente anticoralillo modificado por digestión enzimática para neutralizar 450 DL</t>
    </r>
    <r>
      <rPr>
        <vertAlign val="subscript"/>
        <sz val="12"/>
        <color indexed="8"/>
        <rFont val="Montserrat Medium"/>
        <family val="0"/>
      </rPr>
      <t>50</t>
    </r>
    <r>
      <rPr>
        <sz val="12"/>
        <color indexed="8"/>
        <rFont val="Montserrat Medium"/>
        <family val="0"/>
      </rPr>
      <t xml:space="preserve"> (5 mg) de veneno de </t>
    </r>
    <r>
      <rPr>
        <i/>
        <sz val="12"/>
        <color indexed="8"/>
        <rFont val="Montserrat Medium"/>
        <family val="0"/>
      </rPr>
      <t>Micrurus sp</t>
    </r>
    <r>
      <rPr>
        <sz val="12"/>
        <color indexed="8"/>
        <rFont val="Montserrat Medium"/>
        <family val="0"/>
      </rPr>
      <t>. Envase con un frasco ámpula con liofilizado y ampolleta con diluyente de 5 ml.</t>
    </r>
  </si>
  <si>
    <r>
      <t>Cada frasco ámpula con liofilizado contiene: Faboterápico polivalente antiviperino modificado por digestión enzimática para neutralizar no menos de 790 DL</t>
    </r>
    <r>
      <rPr>
        <vertAlign val="subscript"/>
        <sz val="12"/>
        <color indexed="8"/>
        <rFont val="Montserrat Medium"/>
        <family val="0"/>
      </rPr>
      <t>50</t>
    </r>
    <r>
      <rPr>
        <sz val="12"/>
        <color indexed="8"/>
        <rFont val="Montserrat Medium"/>
        <family val="0"/>
      </rPr>
      <t xml:space="preserve"> de veneno de </t>
    </r>
    <r>
      <rPr>
        <i/>
        <sz val="12"/>
        <color indexed="8"/>
        <rFont val="Montserrat Medium"/>
        <family val="0"/>
      </rPr>
      <t>Crótalos basiliscos</t>
    </r>
    <r>
      <rPr>
        <sz val="12"/>
        <color indexed="8"/>
        <rFont val="Montserrat Medium"/>
        <family val="0"/>
      </rPr>
      <t xml:space="preserve"> y no menos de 780 DL</t>
    </r>
    <r>
      <rPr>
        <vertAlign val="subscript"/>
        <sz val="12"/>
        <color indexed="8"/>
        <rFont val="Montserrat Medium"/>
        <family val="0"/>
      </rPr>
      <t>50</t>
    </r>
    <r>
      <rPr>
        <sz val="12"/>
        <color indexed="8"/>
        <rFont val="Montserrat Medium"/>
        <family val="0"/>
      </rPr>
      <t xml:space="preserve"> de veneno de </t>
    </r>
    <r>
      <rPr>
        <i/>
        <sz val="12"/>
        <color indexed="8"/>
        <rFont val="Montserrat Medium"/>
        <family val="0"/>
      </rPr>
      <t>Bothrops asper</t>
    </r>
    <r>
      <rPr>
        <sz val="12"/>
        <color indexed="8"/>
        <rFont val="Montserrat Medium"/>
        <family val="0"/>
      </rPr>
      <t>. Envase con un frasco ámpula con liofilizado y ampolleta con diluyente de 10 ml.</t>
    </r>
  </si>
  <si>
    <t>Cada comprimido o tableta contiene: Aciclovir 400 mg. Envase con 35 comprimidos o tabletas.</t>
  </si>
  <si>
    <t>Cada comprimido o tableta contiene: Aciclovir 200 mg. Envase con 25 comprimidos o tabletas.</t>
  </si>
  <si>
    <t xml:space="preserve">CÉDULA DE EVALUACIÓN PARA ESTABLECIMIENTOS DE PRIMER NIVEL DE ATENCIÓN                                                                                               </t>
  </si>
  <si>
    <t>NOM-031-SSA2-1999, NOM-004-SSA3-2012,  Paquete Garantizado de Servicios de Promoción y Prevención para una Mejor Salud. CIE-10 Z00.1, 00.I, 89.7X.  CAUSES 2019, Intervención No. 15. Sistema Nacional de información Básica en Materia de Salud DOF 5/SEP/2012. NOM-035-SSA3-2012 en Materia de Información de Salud.</t>
  </si>
  <si>
    <t xml:space="preserve">NOM-031-SSA2-1999, NOM-004-SSA3-2012, Paquete Garantizado de Servicios de Promoción y Prevención para una Mejor Salud. CIE-10 Z00.1, 89.7X.  CAUSES 2019  Intervención No. 15 y 16. </t>
  </si>
  <si>
    <t>NOM-004-SSA3-2012, Paquete Garantizado de Servicios de Promoción y Prevención para una Mejor Salud. CIE-10 Z00.1, Z01.0, Z01.1, Z01.2, 89.7X, 89.31, 95.42, 95.47.  CAUSES 2019, Intervención No. 17.</t>
  </si>
  <si>
    <t>NOM-004-SSA3-2012, NOM-043-SSA2-2005,CIE-10 F50.0, F50.2, Z00.3  CAUSES 2019, Intervención No. 22.</t>
  </si>
  <si>
    <t>NOM-004-SSA3-2012, NOM-047-SSA2-2015, CIE-10 Z00.0, Z01.2, Z00.3, Z70, Z71.7, Z30.0, Z01.1, Z01.04, 95.47, 95.09, 89.31, 89.26,89.7  CAUSES 2019, Intervención No. 18. B13</t>
  </si>
  <si>
    <t>NOM-004-SSA3-2012, Paquete Garantizado de Servicios de Promoción y Prevención para una Mejor Salud, CIE-10 Z00.0, Z01.0, Z01.1, Z01.2, Z01.3, Z01.4, Z12.3, Z12.4, Z13.1, Z30.0, Z71.7, 89.26, 89.31, 89.36, 89.7X, 95.09,95.47.  CAUSES 2019, Intervención No. 19 y 20. Sistema Nacional de información Básica en Materia de Salud DOF 5/SEP/2012. NOM-035-SSA3-2012 en Materia de Información de Salud.</t>
  </si>
  <si>
    <t>NOM-004-SSA3-2012, Paquete Garantizado de Servicios de Promoción y Prevención para una Mejor Salud, CIE-10 Z01.0, Z01.2, Z01.3, Z11.1, Z13.1, Z01.8, Z12.3, Z12.4, R41.8, Z01.1, Z12.5, Z13.6, 89.36, 89.31, 89.26, 89.7X, 95.47, 95.09  CAUSES 2019, Intervención No. 21. Sistema Nacional de información Básica en Materia de Salud DOF 5/SEP/2012. NOM-035-SSA3-2012 en Materia de Información de Salud.</t>
  </si>
  <si>
    <t>NOM-004-SSA3-2012, NOM-046-SSA2-2005, Criterios para la prevención y atención, Guía de Práctica Clínica, CIE-10 T74. Z04.4, 94.38, 94.35  CAUSES 2019, Intervención No. 23. NOM-047-SSA2-2015, Para la atención a la salud del Grupo Etario de 10 a 19 años de edad.</t>
  </si>
  <si>
    <t xml:space="preserve">NOM-004-SSA3-2012, Paquete Garantizado de Servicios de Promoción y Prevención para una Mejor Salud, CIE-10 Z04.8, Z04.9, 89.02, 89.03.  CAUSES 2019, Intervención No. 24. </t>
  </si>
  <si>
    <t>NOM-004-SSA3-2012, NOM-016-SSA2-2012, NOM-017-SSA2-2012, NOM-031-SSA2-1999, Guía de Práctica Clínica. CIE-10 A01.1, A01.2, A01.3, A01.4, A02, A07.8, A07.9, A08.4, A09X.  CAUSES 2019. Intervención No. 55, 56 y 57 Sistema Nacional de información Básica en Materia de Salud DOF 5/SEP/2012. NOM-035-SSA3-2012 en Materia de Información de Salud.</t>
  </si>
  <si>
    <t>NOM-004-SSA3-2012, Guía de Práctica Clínica. CIE-10 B 37.0.  CAUSES 2019, Intervención No. 65. Sistema Nacional de información Básica en Materia de Salud DOF 5/SEP/2012. NOM-035-SSA3-2012 en Materia de Información de Salud.</t>
  </si>
  <si>
    <t>NOM-004-SSA3-2012, NOM-039-SSA2-2002, Guía de Práctica Clínica. CIE-10 A51, A52, A53, A 54, A55X, A56, A57X, A59, A60, A71.  CAUSES 2019, Intervención No. 84, 85, 86, 87, 88, 90. Sistema Nacional de información Básica en Materia de Salud DOF 5/SEP/2012. NOM-035-SSA3-2012 en Materia de Información de Salud.</t>
  </si>
  <si>
    <t>NOM-004-SSA3-2012, Guía de Práctica Clínica. CIE-10 A06.0, A06.1, A06.2, .B 76, B 77, B 80X, B 67, B 65, B78, B 74, A 07.1, B 68, B 79X  CAUSES 2019, Intervención No. 68, 69, 70, 71, 72, 73, 74, 75, 76, 77, 78.  NOM-017-SSA2-2012, NOM-031-SSA2-1999</t>
  </si>
  <si>
    <t>NOM-004-SSA3-2012, Guía de Práctica Clínica. CIE-10 A23.  CAUSES 2019, Intervención No.80 .Sistema Nacional de información Básica en Materia de Salud DOF 5/SEP/2012. NOM-035-SSA3-2012 en Materia de Información de Salud.</t>
  </si>
  <si>
    <t>NOM-004-SSA3-2012, NOM-017-SSA2-2012, NOM-031-SSA2-1999, Guía de Práctica Clínica,  CIE-10 H65, H66.  CAUSES 2019  Intervenciones No. 44 y 47. Sistema Nacional de información Básica en Materia de Salud DOF 5/SEP/2012. NOM-035-SSA3-2012 en Materia de Información de Salud.</t>
  </si>
  <si>
    <t>NOM-004-SSA3-2012, NOM-017-SSA2-2012, NOM-031-SSA2-1999, Guía de Práctica Clínica. CIE-10 E66.0.  CAUSES 2019,  Intervención No.101. Sistema Nacional de información Básica en Materia de Salud DOF 5/SEP/2012. NOM-035-SSA3-2012 en Materia de Información de Salud.</t>
  </si>
  <si>
    <t>NOM-004-SSA3-2012, NOM-043-SSA2-2012, Guía de Práctica Clínica, CIE-10 D50 y D51.  CAUSES 2019, Intervenciones No. 28. Sistema Nacional de información Básica en Materia de Salud DOF 5/SEP/2012. NOM-035-SSA3-2012 en Materia de Información de Salud.</t>
  </si>
  <si>
    <t>NOM-004-SSA3-2012, Guía de Práctica Clínica. CIE-10 B75X. CAUSES  2019 , Intervención No. 79. Sistema Nacional de información Básica en Materia de Salud DOF 5/SEP/2012. NOM-035-SSA3-2012 en Materia de Información de Salud.</t>
  </si>
  <si>
    <t>NOM-004-SSA3-2012, Guía de Práctica Clínica. NOM-039-SSA2-2002, CIE-10 B 85 y 86X. CAUSES  2019 , Intervención No. 81 y 82 .Sistema Nacional de información Básica en Materia de Salud DOF 5/SEP/2012. NOM-035-SSA3-2012 en Materia de Información de Salud.</t>
  </si>
  <si>
    <t>NOM-004-SSA3-2012, Guía de Práctica Clínica. NOM-039-SSA2-2002, CIE-10 B 36.0 . CAUSES  2019  Intervención No. 82. Sistema Nacional de información Básica en Materia de Salud DOF 5/SEP/2012. NOM-035-SSA3-2012 en Materia de Información de Salud.</t>
  </si>
  <si>
    <t>NOM-004-SSA3-2012, Guía de Práctica Clínica. CIE-10 B35.0, B35.2, B35.3, B35.4, B35.5, B35.6, B35.8, B35.9, B36. CAUSES  2019,  Intervención No. 66. Sistema Nacional de información Básica en Materia de Salud DOF 5/SEP/2012. NOM-035-SSA3-2012 en Materia de Información de Salud.</t>
  </si>
  <si>
    <t>NOM-004-SSA3-2012, Guía de Práctica Clínica. CIE-10 B35.0. CAUSES  2019, Intervención No.67.Sistema Nacional de información Básica en Materia de Salud DOF 5/SEP/2012. NOM-035-SSA3-2012 en Materia de Información de Salud.</t>
  </si>
  <si>
    <t>NOM-004-SSA3-2012, Guía de Práctica Clínica. CIE-10 B02.9. CAUSES  2019 , Intervención No.63 .Sistema Nacional de información Básica en Materia de Salud DOF 5/SEP/2012. NOM-035-SSA3-2012 en Materia de Información de Salud.</t>
  </si>
  <si>
    <t>NOM-004-SSA3-2012, Guía de Práctica Clínica. CIE-10 B15, B16. CAUSES  2019 , Intervención No. 64.Sistema Nacional de información Básica en Materia de Salud DOF 5/SEP/2012. NOM-035-SSA3-2012 en Materia de Información de Salud.</t>
  </si>
  <si>
    <t>NOM-004-SSA3-2012, NOM-017-SSA2-2012, NOM-032-SSA2-2010 Guía de Práctica Clínica. CIE-10 A75, A77, A78X, A79, A90X, B50, B51, B52, B53, B54X, B55, B57, B73X . CAUSES  2019 , Intervención No. 36, 37, 38, 39, 40. Sistema Nacional de información Básica en Materia de Salud DOF 5/SEP/2012. NOM-035-SSA3-2012 en Materia de Información de Salud.</t>
  </si>
  <si>
    <t>NOM-004-SSA3-2012, Guía de Práctica Clínica. CIE-10  A30 CAUSES  2019 Intervención No.62 .Sistema Nacional de información Básica en Materia de Salud DOF 5/SEP/2012. NOM-035-SSA3-2012 en Materia de Información de Salud.</t>
  </si>
  <si>
    <t>NOM-004-SSA3-2012, NOM-006-SSA2-2013, NOM-010-SSA2-2010, NOM-017-SSA2-2012, NOM-036-SSA2-2012, Guía de Práctica Clínica. CIE-10 A15, A16, A17, A 18, A 19. CAUSES  2019 Intervención No. 51 y 52. Sistema Nacional de información Básica en Materia de Salud DOF 5/SEP/2012. NOM-035-SSA3-2012 en Materia de Información de Salud.</t>
  </si>
  <si>
    <t>NOM-004-SSA3-2012, NOM-017-SSA2-2012, NOM-031-SSA2-1999, Guía de Práctica Clínica. CIE-10  J45, J46 X. CAUSES  2019 Intervenciones No. 49 y 50. Sistema Nacional de información Básica en Materia de Salud DOF 5/SEP/2012. NOM-035-SSA3-2012 en Materia de Información de Salud.</t>
  </si>
  <si>
    <t>NOM-004-SSA3-2012, NOM-017-SSA2-2012, NOM-031-SSA2-1999, Guía de Práctica Clínica. CIE-10  J30 CAUSES  2019 Intervenciones No. 54. Sistema Nacional de información Básica en Materia de Salud DOF 5/SEP/2012. NOM-035-SSA3-2012 en Materia de Información de Salud.</t>
  </si>
  <si>
    <t>NOM-004-SSA3-2012, Guía de Práctica Clínica. NOM-017-SSA2-2012, NOM-027-SSA2-2007, NOM-032-SSA2-2010, Guía de Práctica Clínica. CIE-10 L23, L 20, L24, L22 X, L 26X, L21.  CAUSES  2019 . Intervenciones No. 91, 92, 93, 94, 95, 96. Sistema Nacional de información Básica en Materia de Salud DOF 5/SEP/2012. NOM-035-SSA3-2012 en Materia de Información de Salud.</t>
  </si>
  <si>
    <t>NOM-004-SSA3-2012, Guía de Práctica Clínica. CIE-10 L03. CAUSES  2019 ,  Intervenciones No.83. Sistema Nacional de información Básica en Materia de Salud DOF 5/SEP/2012. NOM-035-SSA3-2012 en Materia de Información de Salud.</t>
  </si>
  <si>
    <t>NOM-004-SSA3-2012. Guía de Práctica Clínica. CIE-10 K29.1, K29.8, K29.9, K30X. CAUSES  2019 ,  Intervención No. 58.     Sistema Nacional de información Básica en Materia de Salud DOF 5/SEP/2012. NOM-035-SSA3-2012 en Materia de Información de Salud.</t>
  </si>
  <si>
    <t>NOM-004-SSA3-2012. Guía de Práctica Clínica. CIE-10, F45.3, K52 y K58. CAUSES  2019 ,  Intervención No. 59. Sistema Nacional de información Básica en Materia de Salud DOF 5/SEP/2012. NOM-035-SSA3-2012 en Materia de Información de Salud.</t>
  </si>
  <si>
    <t>NOM-004-SSA3-2012. Guía de Práctica Clínica. CIE-10 K21.0. CAUSES  2019 , Intervención No. 60. Sistema Nacional de información Básica en Materia de Salud DOF 5/SEP/2012. NOM-035-SSA3-2012 en Materia de Información de Salud.</t>
  </si>
  <si>
    <t>NOM-015-SSA2-2010, NOM-004-SSA3-2012,  Guía de Práctica Clínica. CIE-10 E10.9. CAUSES  2019 Intervención No. 102. Sistema Nacional de información Básica en Materia de Salud DOF 5/SEP/2012. NOM-035-SSA3-2012 en Materia de Información de Salud.</t>
  </si>
  <si>
    <t>NOM-004-SSA3-2012, CIE-10 E00, E02X, E03. CAUSES  2019 , Intervención No. 107. Sistema Nacional de información Básica en Materia de Salud DOF 5/SEP/2012. NOM-035-SSA3-2012 en Materia de Información de Salud.</t>
  </si>
  <si>
    <t>NOM-004-SSA3-2012, Guía de Práctica Clínica. CIE-10, M54.4 y M54.5. CAUSES  2019  Intervención No.109 .Sistema Nacional de información Básica en Materia de Salud DOF 5/SEP/2012. NOM-035-SSA3-2012 en Materia de Información de Salud.</t>
  </si>
  <si>
    <t>NOM-004-SSA3-2012, CIE-10 M05.9, M06, M08.0, M08.02, M08.3, M08.9. CAUSES  2019 , Intervención No. 112. Sistema Nacional de información Básica en Materia de Salud DOF 5/SEP/2012. NOM-035-SSA3-2012 en Materia de Información de Salud.</t>
  </si>
  <si>
    <t>NOM-004-SSA3-2012, CIE-10 M80. CAUSES  2019  Intervención No. 110. Sistema Nacional de información Básica en Materia de Salud DOF 5/SEP/2012. NOM-035-SSA3-2012 en Materia de Información de Salud.</t>
  </si>
  <si>
    <t>NOM-004-SSA3-2012, Guía de Práctica Clínica. CIE-10  M15.4 y M15.9. CAUSES  2019 ,  Intervenciones No.108. Sistema Nacional de información Básica en Materia de Salud DOF 5/SEP/2012. NOM-035-SSA3-2012 en Materia de Información de Salud.</t>
  </si>
  <si>
    <t>NOM-004-SSA3-2012, CIE-10 Z50.1, Z50.8, Z50.9, 93.1, 93.2, 93.3, 00.C5, 00.C6, 00.C7, 00.C8, 00.C9. CAUSES  2019 Intervención No. 114. Sistema Nacional de información Básica en Materia de Salud DOF 5/SEP/2012. NOM-035-SSA3-2012 en Materia de Información de Salud.</t>
  </si>
  <si>
    <t>Artículo 67 LGS. NOM 005-SSA2-1993, NOM-004-SSA3-2012, CIE-10 Z51.6, R52.1. CAUSES  2019 Intervención No. 115. Sistema Nacional de información Básica en Materia de Salud DOF 5/SEP/2012. NOM-035-SSA3-2012 en Materia de Información de Salud.</t>
  </si>
  <si>
    <t>NOM-004-SSA3-2012, CIE-10 Q.65. CAUSES  2019 Intervención No.113. Sistema Nacional de información Básica en Materia de Salud DOF 5/SEP/2012. NOM-035-SSA3-2012 en Materia de Información de Salud.</t>
  </si>
  <si>
    <t>NOM-004-SSA3-2012. CIE-10 N 94.4, 95.1 y 95.3 CAUSES  2019 Intervenciones No. 124 y 125. Sistema Nacional de información Básica en Materia de Salud DOF 5/SEP/2012. NOM-035-SSA3-2012 en Materia de Información de Salud.</t>
  </si>
  <si>
    <t>NOM-004-SSA3-2012, NOM-014-SSA2-1994, CIE-10 N60, N61X, N62X, N63X y N64. CAUSES  2019 Intervención No. 126. Sistema Nacional de información Básica en Materia de Salud DOF 5/SEP/2012. NOM-035-SSA3-2012 en Materia de Información de Salud.</t>
  </si>
  <si>
    <t>NOM-004-SSA3-2012.   CIE-10 N85.0 y N85.1. CAUSES  2019 Intervención No.127.Sistema Nacional de información Básica en Materia de Salud DOF 5/SEP/2012. NOM-035-SSA3-2012 en Materia de Información de Salud.</t>
  </si>
  <si>
    <t>NOM-004-SSA3-2012, CIE-10 N.80. CAUSES  2019 Intervención No. 130. Sistema Nacional de información Básica en Materia de Salud DOF 5/SEP/2012. NOM-035-SSA3-2012 en Materia de Información de Salud.</t>
  </si>
  <si>
    <t>NOM-004-SSA3-2012, NOM-014-SSA2-1994, CIE-10 N87.0. y D06.1, N87.2, 67.1, 67.2X, 67.32, 67.33 Y 67.39 CAUSES  2019 Intervenciones No. 132 y 133. Sistema Nacional de información Básica en Materia de Salud DOF 5/SEP/2012. NOM-035-SSA3-2012 en Materia de Información de Salud.</t>
  </si>
  <si>
    <t>NOM-011-SSA3-2014, NOM-004-SSA3-2012, CIE-10 Z30, Z30.0, Z30.4. CAUSES  2019 Intervención 116. Sistema Nacional de información Básica en Materia de Salud DOF 5/SEP/2012. NOM-035-SSA3-2012 en Materia de Información de Salud.</t>
  </si>
  <si>
    <t>Artículo 67 LGS. NOM 005-SSA2-1993, NOM-004-SSA3-2012, CIE-10 Z.30, Z30.0. CAUSES  2019 Intervención No.116.</t>
  </si>
  <si>
    <t>Artículo 67 LGS. NOM 005-SSA2-1993, NOM-004-SSA3-2012, CIE-10 Z30.1, Z30.5, Z97.5. CAUSES  2019 Intervenciones No.117. Sistema Nacional de información Básica en Materia de Salud DOF 5/SEP/2012. NOM-035-SSA3-2012 en Materia de Información de Salud.</t>
  </si>
  <si>
    <t>NOM-004-SSA3-2012. CIE-10 F90.0 y R46.3. CAUSES  2019  Intervención No. 118.</t>
  </si>
  <si>
    <t>NOM-004-SSA3-2012. CIE-10, F84.0, F84.1, F84.5. CAUSES  2019 Intervención No. 119. Sistema Nacional de información Básica en Materia de Salud DOF 5/SEP/2012. NOM-035-SSA3-2012 en Materia de Información de Salud.</t>
  </si>
  <si>
    <t>NOM-004-SSA3-2012, CIE-10 F31, F32, F33, F34. CAUSES  2019 Intervención No. 120 y 121. Sistema Nacional de información Básica en Materia de Salud DOF 5/SEP/2012. NOM-035-SSA3-2012 en Materia de Información de Salud.</t>
  </si>
  <si>
    <t>NOM-004-SSA3-2012, CIE-10, F41.0, F41.1, F43.1, F43.2, F43.9. CAUSES  2019 Intervención No. 122. Sistema Nacional de información Básica en Materia de Salud DOF 5/SEP/2012. NOM-035-SSA3-2012 en Materia de Información de Salud.</t>
  </si>
  <si>
    <t>NOM-004-SSA3-2012, CIE-10 F20, F21X, F29X, F05. CAUSES  2019 ,  Intervención No. 123. Sistema Nacional de información Básica en Materia de Salud DOF 5/SEP/2012. NOM-035-SSA3-2012 en Materia de Información de Salud.</t>
  </si>
  <si>
    <t>NOM-004-SSA3-2012, CIE-10 G.40 y R56. CAUSES  2019  Intervención No.136. Sistema Nacional de información Básica en Materia de Salud DOF 5/SEP/2012. NOM-035-SSA3-2012 en Materia de Información de Salud.</t>
  </si>
  <si>
    <t>NOM-004-SSA3-2012, CIE-10 G.20.X. CAUSES  2019 Intervención No. 137. Sistema Nacional de información Básica en Materia de Salud DOF 5/SEP/2012. NOM-035-SSA3-2012 en Materia de Información de Salud.</t>
  </si>
  <si>
    <t>NOM-004-SSA3-2012, CIE-10 G.51.0. CAUSES  2019 Intervención No. 138. Sistema Nacional de información Básica en Materia de Salud DOF 5/SEP/2012. NOM-035-SSA3-2012 en Materia de Información de Salud.</t>
  </si>
  <si>
    <t>CAUSES 2019. Anexo 1, Catálogo de medicamentos y otros insumos.</t>
  </si>
  <si>
    <t>NOM-004-SSA3-2012, NOM-047-SSA2-2015, CIE-10 Z71.4, Z71.5, Z71.6, Z72.0, Z72.1, Z72.2.  CAUSES 2019, Intervención No. 27. Sistema Nacional de información Básica en Materia de Salud DOF 5/SEP/2012. NOM-035-SSA3-2012 en Materia de Información de Salud.</t>
  </si>
  <si>
    <t>Detección temprana de adicciones (Consejería)</t>
  </si>
  <si>
    <t xml:space="preserve">Diagnóstico y tratamiento del síndrome diarreico agudo, fiebre paratifoidea y otras salmonelosis, fiebre tifoidea.                                                                                                                 </t>
  </si>
  <si>
    <t>Diagnóstico y tratamiento de escabiosis y pediculosis.</t>
  </si>
  <si>
    <t>NOM-004-SSA3-2012, Guía de Práctica Clínica. CIE-10 B07X. CAUSES  2019 , Intervención No. 97. Sistema Nacional de información Básica en Materia de Salud DOF 5/SEP/2012. NOM-035-SSA3-2012 en Materia de Información de Salud.</t>
  </si>
  <si>
    <t>NOM-004-SSA3-2012, Guía de Práctica Clínica. CIE-10  L70. CAUSES  2019 ,  Intervención No.98 . Sistema Nacional de información Básica en Materia de Salud DOF 5/SEP/2012. NOM-035-SSA3-2012 en Materia de Información de Salud.</t>
  </si>
  <si>
    <t>NOM-004-SSA3-2012, CIE-10 L40. CAUSES  2019 , Intervención No. 99. Sistema Nacional de información Básica en Materia de Salud DOF 5/SEP/2012. NOM-035-SSA3-2012 en Materia de Información de Salud.</t>
  </si>
  <si>
    <t>NOM-004-SSA3-2012. Guía de Práctica Clínica. CIE-10 K25.7, k27.7. CAUSES  2019 , Intervención No. 61. Sistema Nacional de información Básica en Materia de Salud DOF 5/SEP/2012. NOM-035-SSA3-2012 en Materia de Información de Salud.</t>
  </si>
  <si>
    <t>NOM-004-SSA3-2012, NOM-017-SSA2-2012, NOM-031-SSA2-1999, Guía de Práctica Clínica. CIE-10 E 43X, E44, E 42X, E41 X, E40 X E45 X, E64.  CAUSES 2019,  Intervención No.29, 30, 31, 32. Sistema Nacional de información Básica en Materia de Salud DOF 5/SEP/2012. NOM-035-SSA3-2012 en Materia de Información de Salud.</t>
  </si>
  <si>
    <t xml:space="preserve">Diagnóstico y tratamiento de desnutrición leve, moderada y severa, severa tipo Kwashiorkor, tipo marasmo y secuelas de desnutrición. </t>
  </si>
  <si>
    <t>NOM-015-SSA2-2010, NOM-004-SSA3-2012, Guía de Práctica Clínica. CIE-10, E11.9 y R73.0. CAUSES  2019  Intervención No. 103. Sistema Nacional de información Básica en Materia de Salud DOF 5/SEP/2012. NOM-035-SSA3-2012 en Materia de Información de Salud.</t>
  </si>
  <si>
    <t>Diagnóstico y tratamiento de diabetes mellitus tipo 1</t>
  </si>
  <si>
    <t>NOM-004-SSA3-2012, CIE-10 E05.5. CAUSES  2019 , Intervención No. 106. Sistema Nacional de información Básica en Materia de Salud DOF 5/SEP/2012. NOM-035-SSA3-2012 en Materia de Información de Salud.</t>
  </si>
  <si>
    <t>NOM-004-SSA3-2012, CIE-10 M10, E 79.0. CAUSES  2019 , Intervención No. 111. Sistema Nacional de información Básica en Materia de Salud DOF 5/SEP/2012. NOM-035-SSA3-2012 en Materia de Información de Salud.</t>
  </si>
  <si>
    <t>NOM-004-SSA3-2012, CIE-10 E78. CAUSES  2019 , Intervención No. 100. Sistema Nacional de información Básica en Materia de Salud DOF 5/SEP/2012. NOM-035-SSA3-2012 en Materia de Información de Salud.</t>
  </si>
  <si>
    <t>NOM-004-SSA3-2012, CIE-10 I50. CAUSES  2019 Intervención No. 135. Sistema Nacional de información Básica en Materia de Salud DOF 5/SEP/2012. NOM-035-SSA3-2012 en Materia de Información de Salud.</t>
  </si>
  <si>
    <t>NOM-030-SSA2-2009, NOM-004-SSA3-2012, Guía de Práctica Clínica. CIE-10, I10X. CAUSES  2019 Intervención No. 134. Sistema Nacional de información Básica en Materia de Salud DOF 5/SEP/2012. NOM-035-SSA3-2012 en Materia de Información de Salud.</t>
  </si>
  <si>
    <t xml:space="preserve">Diagnóstico y tratamiento de insuficiencia cardíaca y del edema agudo pulmonar </t>
  </si>
  <si>
    <t>Diagnóstico y tratamiento de trastornos benignos de la mama</t>
  </si>
  <si>
    <t>NOM-004-SSA3-2012. Guía de Práctica Clínica. CIE-10 N30, N34, N76, N76.1, N76.2,.  CAUSES 2019, Intervención No. 89, 128, 129, 131. Sistema Nacional de información Básica en Materia de Salud DOF 5/SEP/2012. NOM-035-SSA3-2012 en Materia de Información de Salud.</t>
  </si>
  <si>
    <t xml:space="preserve">Diagnóstico de embarazo y atención prenatal </t>
  </si>
  <si>
    <t>Método de planificación familiar temporales</t>
  </si>
  <si>
    <t>Diagnóstico y tratamiento de trastornos de ansiedad (ansiedad generalizada, trastornos de pánico, reacción a estrés), trastornos de adaptación (estrés postraumático y adaptativo)</t>
  </si>
  <si>
    <t>Diagnóstico y tratamiento integral de epilepsia y crisis convulsivas</t>
  </si>
  <si>
    <t>Diagnóstico y tratamiento de lesiones escamosas intraepiteliales grados bajo moderado y alto</t>
  </si>
  <si>
    <t xml:space="preserve">Diagnóstico y tratamiento de conjuntivitis y retinopatía diabética </t>
  </si>
  <si>
    <t>NOM-004-SSA3-2012. Guía de Práctica Clínica. CIE-10 H10. CAUSES  2019, Intervenciones 53 y 104. Sistema Nacional de información Básica en Materia de Salud DOF 5/SEP/2012. NOM-035-SSA3-2012 en Materia de Información de Salud.</t>
  </si>
  <si>
    <t xml:space="preserve">Diagnóstico y tratamiento de faringoamigdalitis aguda, tosferina, rinofaringitis, laringotraqueítis aguda, sinusitis aguda, influenza.                                                                                                                                                               </t>
  </si>
  <si>
    <t>NOM-004-SSA3-2012, NOM-017-SSA2-2012, NOM-031-SSA2-1999, Guía de Práctica Clínica,  CIE-10  A37, J00X,  J01, J02, J03, J04, J06,  H65, H66.  CAUSES 2019  Intervenciones No. 41, 42, 43, 45, 46 y 48 . Sistema Nacional de información Básica en Materia de Salud DOF 5/SEP/2012. NOM-035-SSA3-2012 en Materia de Información de Salud.</t>
  </si>
  <si>
    <t>NOM-013-SSA2-2015 Para la prevención y control de enfermedades bucales. NOM-004-SSA3-2012 Del expediente clínico. GPC-SS-519-11-EyR Prevención de caries dental a través de la aplicación de selladores de fosetas y fisuras. GPC-SS-024-08-EyR Prevención y diagnóstico de caries dental en pacientes de 6 a 16 años. Examen odontológico CIE-10 Z01.2. Aplicación tópica de flúor CIE-9-MC 00.F3. Control de placa dentobacteriana CIE-9-MC 00.F8. Examen dental CIE-9-MC 89.31. Eliminación de sarro, pulido y desbridamiento de dientes CIE-9-MC 96.54. Intervención 141. CAUSES 2019</t>
  </si>
  <si>
    <t xml:space="preserve">Atención preventiva:
Aplicación de selladores de fosetas y fisuras dentales </t>
  </si>
  <si>
    <t>NOM-017-SSA2-2012 Para la vigilancia epidemiológica. NOM-015-SSA2-2010 Para la prevención, tratamiento y control de la diabetes mellitus. NOM-013-SSA2-2015 Para la prevención y control de enfermedades bucales. NOM-004-SSA3-2012 Del expediente clínico. GPC-SS-504-11-EyR Diagnóstico y tratamiento de focos infecciosos bacterianos en la cavidad bucal. GPC-ISSSTE-517-11-EyR Prevención, diagnóstico y tratamiento de las infecciones odontogénicas causantes de infecciones cervicofaciales en los tres niveles de atención. Absceso periapical sin fístula. CIE-10 K04.7. Gingivitis aguda CIE-10 K05.0. Periodontitis aguda CIE-10 K05.2. Excisión de lesión o de tejido de encía. CIE-9-MC 24.31.Excisión de lesión maxilar de origen. dentario CIE-9-MC 24.4X. Intervención 142. 143, 144, 145, 146. CAUSES 2019.</t>
  </si>
  <si>
    <t xml:space="preserve"> NOM-004-SSA3-2012 Del expediente clínico. GPC-SS-519-11-EyR Prevención de caries dental a través de la aplicación de selladores de fosetas y fisuras. GPC-SS-024-08-EyR Prevención y diagnóstico de caries dental en pacientes de 6 a 16 años. GPC-SS-518-11-EyR Restauraciones dentales con amalgama, resina y ionómero de vidrio.  Fractura de los dientes CIE-10 S02.5. Examen odontológico CIE-10 Z01.2. Restauración de diente mediante obturaciones CIE-9-MC 23.2X. Examen dental CIE-9-MC 89.31. Intervención 141 CAUSES 2019.
</t>
  </si>
  <si>
    <t>Numeral 8 de la NOM-013-SSA2-2015.</t>
  </si>
  <si>
    <t>NOM-013-SSA2-2015 Para la prevención y control de enfermedades bucales. NOM-004-SSA3-2012 Del expediente clínico. GPC-SS-504-11-EyR Diagnóstico y tratamiento de focos infecciosos bacterianos en la cavidad bucal. GPC-ISSSTE-517-11-EyR Prevención, diagnóstico y tratamiento de las infecciones odontogénicas causantes de infecciones cervicofaciales en los tres niveles de atención. GPC-IMSS-692-13-EyR Diagnóstico y abordaje anestésico de pulpitis irreversible sintomática en órganos dentarios permanentes. Pulpitis CIE-10 K04.0. Degeneración de la pulpa CIE-10 K04.2. Formación anormal de tejido duro en la pulpa CIE-10 K04.3. Periodontitis apical aguda originada en la pulpa CIE-10 K04.4. Absceso periapical con fístula CIE-10 K04.6. Otras enfermedades y las no especificadas de la pulpa y del tejido periapical CIE-10 K04.9. Control de placa dentobacteriana CIE-9-MC 00.F8. Drenaje de absceso dentario CIE-9-MC 00.G1. Tratamiento de conducto radicular con irrigación CIE-9-MC 23.71. Intervención 143 CAUSES 2019.</t>
  </si>
  <si>
    <t xml:space="preserve">Numeral 12, 12.1 de la NOM-016-SSA2-2012, Numerales 3.76, 7.2 y 7.2.6.1.3 de la NOM-031-SSA2-1999.  </t>
  </si>
  <si>
    <t>NOM-004-SSA3-2012 CIE-10 E05.0, E05.1, E05.2, E05.3, E05.4, E05.8, E05.9. CAUSES  2019, Intervención No. 105. Sistema Nacional de información Básica en Materia de Salud DOF 5/SEP/2012. NOM-035-SSA3-2012 en Materia de Información de Salud.</t>
  </si>
  <si>
    <t xml:space="preserve">Verificar existencia de: 1. Sanitarios independientes para hombres y mujeres (deberá disponer de un inodoro para uso de personas con discapacidad), papel sanitario y bote para basura (preferentemente de pedal o campana). 2. Lavabos en buenas condiciones estructurales e insumos para la higiene de manos en las áreas de atención médica. </t>
  </si>
  <si>
    <t xml:space="preserve">Verificar la existencia de: 1. Un termograficador para el control de temperatura y  gráfica de registro. 2. Existencia de termómetro de vástago con sensor de 14 cm de largo, el cual deberá contar con llave calibradora integrada. 2. Existencia de un termómetro lineal.  3. Programa de Limpieza y mantenimiento preventivo del refrigerador.        </t>
  </si>
  <si>
    <t xml:space="preserve">Verificar evidencia física de: 1. Reporte de incidencias y de acciones realizadas en caso de riesgo. 2. Registros en fin de semana. 3. Revisión de los reportes mensuales para determinar las condiciones de temperatura a las que se han sometido las vacunas. 4. Registro de calibración.  </t>
  </si>
  <si>
    <t xml:space="preserve">Verificar se realice:
 1. El monitoreo y control de temperatura de las vacunas dentro de los equipos de refrigeración (cámara fría, refrigerador) o de conservación (termos).  
2.  Revisar que el registro de la temperatura se realice cuando menos dos veces durante el día, o más frecuentemente si se cuenta con termómetro. 
3. Revisar proceso de calibración de los termómetros. Estibamiento en la cámara fría inmediatamente después de que llegue la vacuna, una vez verificada la temperatura no siendo mayor de 8°C. </t>
  </si>
  <si>
    <t>Verificar existencia de procedimientos mantener, garantizar la temperatura y humedad adecuadas, soporte eléctrico o programa de emergencia, llevando un registro y respaldo en caso de contingencias.</t>
  </si>
  <si>
    <t xml:space="preserve">Medicamentos </t>
  </si>
  <si>
    <r>
      <t xml:space="preserve">Cada dosis de 0.5 ml contiene*: </t>
    </r>
    <r>
      <rPr>
        <i/>
        <sz val="12"/>
        <rFont val="Montserrat Medium"/>
        <family val="0"/>
      </rPr>
      <t>Bordetella pertussis</t>
    </r>
    <r>
      <rPr>
        <sz val="12"/>
        <rFont val="Montserrat Medium"/>
        <family val="0"/>
      </rPr>
      <t xml:space="preserve"> no más de 16 UO. Toxoide diftérico no más de 30 Lf. Toxoide tetánico no más de 25 Lf o Cada dosis de 0.5 ml contiene**: </t>
    </r>
    <r>
      <rPr>
        <i/>
        <sz val="12"/>
        <rFont val="Montserrat Medium"/>
        <family val="0"/>
      </rPr>
      <t>Bordetella pertussis</t>
    </r>
    <r>
      <rPr>
        <sz val="12"/>
        <rFont val="Montserrat Medium"/>
        <family val="0"/>
      </rPr>
      <t xml:space="preserve"> no menos de 4 UI. Toxoides: Toxoide diftérico. Método de reto: No menos de 30 UI. Método de seroneutralización: Mínimo 2 UI de antitoxina/ml de suero. Toxoides: Toxoide tetánico. Método de reto: No menos de 40 UI en cobayos o No menos de 60 UI en ratones. Método de seroneutralización: Mínimo 2 UI de antitoxina/ml de suero. Envase con frasco ámpula de 5 ml (10 dosis). *Formulación de proceso. **Potencia de producto terminado.</t>
    </r>
  </si>
  <si>
    <r>
      <t xml:space="preserve">Cada dosis de 0.5 ml contiene*: </t>
    </r>
    <r>
      <rPr>
        <i/>
        <sz val="12"/>
        <rFont val="Montserrat Medium"/>
        <family val="0"/>
      </rPr>
      <t>Bordetella pertussis</t>
    </r>
    <r>
      <rPr>
        <sz val="12"/>
        <rFont val="Montserrat Medium"/>
        <family val="0"/>
      </rPr>
      <t xml:space="preserve"> No más de 16 UO. Toxoide diftérico No más de 30 Lf. Toxoide tetánico No más de 25 Lf. o Cada dosis de 0.5 ml contiene**: </t>
    </r>
    <r>
      <rPr>
        <i/>
        <sz val="12"/>
        <rFont val="Montserrat Medium"/>
        <family val="0"/>
      </rPr>
      <t>Bordetella pertussis</t>
    </r>
    <r>
      <rPr>
        <sz val="12"/>
        <rFont val="Montserrat Medium"/>
        <family val="0"/>
      </rPr>
      <t xml:space="preserve"> No menos de 4 UI. Toxoides Método de Reto Método de Seroneutralización Toxoide diftérico Mínimo 30 UI Mínimo 2 UI de antitoxina/ml de suero Toxoide tetánico Mínimo 40 UI en cobayos Mínimo 2 UI de antitoxina/ml de suero o Mínimo 60 UI en ratones Envase con frasco ámpula de 10 ml (20 dosis). *Formulación de proceso. **Potencia de producto terminado.</t>
    </r>
  </si>
  <si>
    <r>
      <t>Cada dosis de 0.1 ml (dos gotas) contiene al menos los poliovirus atenuados: Tipo 1 no menos de 1 000 000 DICC</t>
    </r>
    <r>
      <rPr>
        <vertAlign val="subscript"/>
        <sz val="12"/>
        <rFont val="Montserrat Medium"/>
        <family val="0"/>
      </rPr>
      <t>50</t>
    </r>
    <r>
      <rPr>
        <sz val="12"/>
        <rFont val="Montserrat Medium"/>
        <family val="0"/>
      </rPr>
      <t>. Tipo 3 no menos de 600 000 DICC</t>
    </r>
    <r>
      <rPr>
        <vertAlign val="subscript"/>
        <sz val="12"/>
        <rFont val="Montserrat Medium"/>
        <family val="0"/>
      </rPr>
      <t>50</t>
    </r>
    <r>
      <rPr>
        <sz val="12"/>
        <rFont val="Montserrat Medium"/>
        <family val="0"/>
      </rPr>
      <t>. Envase gotero de plástico depresible con 2 ml (20 dosis).</t>
    </r>
  </si>
  <si>
    <r>
      <t>Cada dosis de 0.1 ml (dos gotas) contiene al menos los poliovirus atenuados: Tipo 1 no menos de 1 000 000 DICC</t>
    </r>
    <r>
      <rPr>
        <vertAlign val="subscript"/>
        <sz val="12"/>
        <rFont val="Montserrat Medium"/>
        <family val="0"/>
      </rPr>
      <t>50</t>
    </r>
    <r>
      <rPr>
        <sz val="12"/>
        <rFont val="Montserrat Medium"/>
        <family val="0"/>
      </rPr>
      <t>. Tipo 3 no menos de 600 000 DICC</t>
    </r>
    <r>
      <rPr>
        <vertAlign val="subscript"/>
        <sz val="12"/>
        <rFont val="Montserrat Medium"/>
        <family val="0"/>
      </rPr>
      <t>50</t>
    </r>
    <r>
      <rPr>
        <sz val="12"/>
        <rFont val="Montserrat Medium"/>
        <family val="0"/>
      </rPr>
      <t>. Tubo de plástico depresible con 25 dosis, cada una de 0.1 ml.</t>
    </r>
  </si>
  <si>
    <r>
      <t>Cada dosis de 0.5 ml de vacuna reconstituida contiene: Virus atenuados del sarampión cepa Edmonston-Zagreb (cultivados en células diploides humanas) o cepa Enders o cepa Schwarz (cultivados en fibroblastos de embrión de pollo) 3.0 log</t>
    </r>
    <r>
      <rPr>
        <vertAlign val="subscript"/>
        <sz val="12"/>
        <rFont val="Montserrat Medium"/>
        <family val="0"/>
      </rPr>
      <t>10</t>
    </r>
    <r>
      <rPr>
        <sz val="12"/>
        <rFont val="Montserrat Medium"/>
        <family val="0"/>
      </rPr>
      <t xml:space="preserve"> a 4.5 log</t>
    </r>
    <r>
      <rPr>
        <vertAlign val="subscript"/>
        <sz val="12"/>
        <rFont val="Montserrat Medium"/>
        <family val="0"/>
      </rPr>
      <t>10</t>
    </r>
    <r>
      <rPr>
        <sz val="12"/>
        <rFont val="Montserrat Medium"/>
        <family val="0"/>
      </rPr>
      <t xml:space="preserve"> DICC</t>
    </r>
    <r>
      <rPr>
        <vertAlign val="subscript"/>
        <sz val="12"/>
        <rFont val="Montserrat Medium"/>
        <family val="0"/>
      </rPr>
      <t>50</t>
    </r>
    <r>
      <rPr>
        <sz val="12"/>
        <rFont val="Montserrat Medium"/>
        <family val="0"/>
      </rPr>
      <t xml:space="preserve"> o 1000 a 32000 DICC</t>
    </r>
    <r>
      <rPr>
        <vertAlign val="subscript"/>
        <sz val="12"/>
        <rFont val="Montserrat Medium"/>
        <family val="0"/>
      </rPr>
      <t>50</t>
    </r>
    <r>
      <rPr>
        <sz val="12"/>
        <rFont val="Montserrat Medium"/>
        <family val="0"/>
      </rPr>
      <t xml:space="preserve"> o 10</t>
    </r>
    <r>
      <rPr>
        <vertAlign val="superscript"/>
        <sz val="12"/>
        <rFont val="Montserrat Medium"/>
        <family val="0"/>
      </rPr>
      <t>3</t>
    </r>
    <r>
      <rPr>
        <sz val="12"/>
        <rFont val="Montserrat Medium"/>
        <family val="0"/>
      </rPr>
      <t xml:space="preserve"> a 3.2 x 10</t>
    </r>
    <r>
      <rPr>
        <vertAlign val="superscript"/>
        <sz val="12"/>
        <rFont val="Montserrat Medium"/>
        <family val="0"/>
      </rPr>
      <t xml:space="preserve">4 </t>
    </r>
    <r>
      <rPr>
        <sz val="12"/>
        <rFont val="Montserrat Medium"/>
        <family val="0"/>
      </rPr>
      <t>DICC</t>
    </r>
    <r>
      <rPr>
        <vertAlign val="subscript"/>
        <sz val="12"/>
        <rFont val="Montserrat Medium"/>
        <family val="0"/>
      </rPr>
      <t>50</t>
    </r>
    <r>
      <rPr>
        <sz val="12"/>
        <rFont val="Montserrat Medium"/>
        <family val="0"/>
      </rPr>
      <t xml:space="preserve"> virus atenuados de la rubéola cepa Wistar RA 27/3 (cultivados en células diploides humanas MRC-5 o WI-38) ≥ 3.0 log</t>
    </r>
    <r>
      <rPr>
        <vertAlign val="subscript"/>
        <sz val="12"/>
        <rFont val="Montserrat Medium"/>
        <family val="0"/>
      </rPr>
      <t>10</t>
    </r>
    <r>
      <rPr>
        <sz val="12"/>
        <rFont val="Montserrat Medium"/>
        <family val="0"/>
      </rPr>
      <t xml:space="preserve"> DICC</t>
    </r>
    <r>
      <rPr>
        <vertAlign val="subscript"/>
        <sz val="12"/>
        <rFont val="Montserrat Medium"/>
        <family val="0"/>
      </rPr>
      <t>50</t>
    </r>
    <r>
      <rPr>
        <sz val="12"/>
        <rFont val="Montserrat Medium"/>
        <family val="0"/>
      </rPr>
      <t xml:space="preserve"> o ≥ 1000 DICC</t>
    </r>
    <r>
      <rPr>
        <vertAlign val="subscript"/>
        <sz val="12"/>
        <rFont val="Montserrat Medium"/>
        <family val="0"/>
      </rPr>
      <t>50</t>
    </r>
    <r>
      <rPr>
        <sz val="12"/>
        <rFont val="Montserrat Medium"/>
        <family val="0"/>
      </rPr>
      <t xml:space="preserve"> o ≥ 10</t>
    </r>
    <r>
      <rPr>
        <vertAlign val="superscript"/>
        <sz val="12"/>
        <rFont val="Montserrat Medium"/>
        <family val="0"/>
      </rPr>
      <t>3</t>
    </r>
    <r>
      <rPr>
        <sz val="12"/>
        <rFont val="Montserrat Medium"/>
        <family val="0"/>
      </rPr>
      <t xml:space="preserve"> DICC</t>
    </r>
    <r>
      <rPr>
        <vertAlign val="subscript"/>
        <sz val="12"/>
        <rFont val="Montserrat Medium"/>
        <family val="0"/>
      </rPr>
      <t>50</t>
    </r>
    <r>
      <rPr>
        <sz val="12"/>
        <rFont val="Montserrat Medium"/>
        <family val="0"/>
      </rPr>
      <t>. Envase con liofilizado para una dosis y diluyente.</t>
    </r>
  </si>
  <si>
    <t>Fracción VI y XIII del artículo 404 de la LGS; fracción V y X del artículo 238 del RLGSMPSAM y los numerales 5, 5.5 de la NOM-005-SSA3-2010.</t>
  </si>
  <si>
    <t>Verificar existencia de: 1. Espejos vaginales chicos, medianos y grandes. 2. Mango para bisturí, martillo precursor. 3. Pinza de anillos. 4. Pinza de disección con dientes y sin dientes. 5. Pinza tipo mosquito. 6. Pinza para sujetar cuello de la matriz. 7. Pinza curva. 8. Porta agujas recto, con ranura central y estrías cruzadas. 9. Riñón de al menos 250 ml. 10. Tijera recta. 11. Torundero con tapa.</t>
  </si>
  <si>
    <t>Verificar:
1.Correlación de las acciones preventivas de acuerdo al grupo de edad. 
2. Reporte de las intervenciones en los sistemas de información disponibles. 
3. Expediente clínico:
 a) Selección de expedientes de acuerdo a las 10 principales causas de morbilidad del establecimiento médico(activo en el último mes).
 b) Revisión de su integración en apego a la normatividad vigente.</t>
  </si>
  <si>
    <t>Verificar:
1.Correlación de las acciones preventivas y de promoción a la salud de acuerdo al grupo de edad. 
2. Reporte de las intervenciones en los sistemas de información disponibles. 
3. Expediente clínico:
 a) Selección de expedientes de acuerdo a las 10 principales causas de morbilidad del establecimiento médico(activo en el último mes).
 b) Revisión de su integración en apego a la normatividad vigente.</t>
  </si>
  <si>
    <t xml:space="preserve">
Verificar:
1.Correlación de las  Intervenciones con la morbimortalidad del Diagnóstico de Salud .
2. Reporte de las intervenciones en los sistemas de información disponibles. 
3. Expediente clínico:
 a) Selección de expedientes de acuerdo a las 10 principales causas de morbilidad del establecimiento médico(activo en el último mes).
 b) Revisión de su integración en apego a la normatividad vigente.</t>
  </si>
  <si>
    <t xml:space="preserve">Diagnóstico y tratamiento de gonorrea, infecciones de Chlamydia, tricomoniasis, sífilis precoz y tardía, chancro blando y herpes genital.                                                                                                                                                                                                                            </t>
  </si>
  <si>
    <t>Diagnóstico y tratamiento de amebiasis, anquilostomiasis, necatoriasis, ascariasis, enterobiasis, equinococosis, esquistosomiasis, estrongiloidiasis, filariasis,giardiasis,teniasis,tricuriasis</t>
  </si>
  <si>
    <t xml:space="preserve">Diagnóstico y tratamiento de dengue no grave (y otras fiebres producidas por flavivirus y parvovirus), paludismo, rickettsiosis y oncocercosis, enfermedad de Chagas y leishmaniosis.                                                                                                                      </t>
  </si>
  <si>
    <t>NOM-004-SSA3-2012, Guía de Práctica Clínica, NOM-017-SSA2-2012, CIE-10 A 38X, A46, B01.9, B05.9, B06.9, B26.9, B01.9, A 46.  CAUSES  2019 , Intervenciones No. 33, 34, 35 y 83 Sistema Nacional de información Básica en Materia de Salud DOF 5/SEP/2012, No. 31 Sistema Nacional de información Básica en Materia de Salud  No. 32 Sistema Nacional de información Básica en Materia de Salud DOF 5/SEP/2012,  NOM-035-SSA3-2012 en Materia de Información de Salud.</t>
  </si>
  <si>
    <t>Verificar:
1.Correlación de las  Intervenciones con la morbimortalidad del Diagnóstico de Salud.
2. Reporte de las intervenciones en los sistemas de información disponibles. 
3. Expediente clínico:
 a) Selección de expedientes de acuerdo a las 10 principales causas de morbilidad del establecimiento médico(activo en el último mes).</t>
  </si>
  <si>
    <t xml:space="preserve">D. Enfermedades de la piel y tejido subcutáneo </t>
  </si>
  <si>
    <t>Diagnóstico y tratamiento de crisis tiro tóxica</t>
  </si>
  <si>
    <t>Diagnóstico y tratamiento de anemia ferro priva y deficiencia de vitamina B12.</t>
  </si>
  <si>
    <t xml:space="preserve">Diagnóstico y tratamiento conservador de artrosis erosiva y poli artrosis no especificada </t>
  </si>
  <si>
    <t xml:space="preserve">Diagnóstico y tratamiento de cistitis,  vaginitis subaguda y crónica, vulvovaginitis aguda, vaginitis aguda,  uretritis y síndrome uretral                                              </t>
  </si>
  <si>
    <t>NOM-004-SSA3-2012, NOM-007-SSA2-1993, CIE-10 Z32, Z33X, Z34, Z35 y 023. CAUSES  2019 Intervención No. 271. Sistema Nacional de información Básica en Materia de Salud DOF 5/SEP/2012. NOM-035-SSA3-2012 en Materia de Información de Salud. Sistema Nacional de información Básica en Materia de Salud DOF 5/SEP/2012. NOM-035-SSA3-2012 en Materia de Información de Salud.</t>
  </si>
  <si>
    <r>
      <t xml:space="preserve">Verificar: 1. Uso exclusivo para la conservación de biológicos. 2. Colocación del biólogo dentro del refrigerador en el lugar correspondiente de acuerdo con la norma, </t>
    </r>
    <r>
      <rPr>
        <b/>
        <sz val="12"/>
        <rFont val="Montserrat Medium"/>
        <family val="0"/>
      </rPr>
      <t>primer estante</t>
    </r>
    <r>
      <rPr>
        <sz val="12"/>
        <rFont val="Montserrat Medium"/>
        <family val="0"/>
      </rPr>
      <t xml:space="preserve">: Sabin, triple viral (SRP), doble viral (SR), además de la vacuna bacteriana BCG y la vacuna contra varicela, </t>
    </r>
    <r>
      <rPr>
        <b/>
        <sz val="12"/>
        <rFont val="Montserrat Medium"/>
        <family val="0"/>
      </rPr>
      <t>segundo estante,</t>
    </r>
    <r>
      <rPr>
        <sz val="12"/>
        <rFont val="Montserrat Medium"/>
        <family val="0"/>
      </rPr>
      <t xml:space="preserve"> DPT, Pentavalente acelular (DPaT+VIP+Hb), toxoide tetánico diftérico (Td para el adulto y DT infantil), antineumocócica conjugada heptavalente, antineumocócica 23 serotipos, anti-influenza, anti-hepatitis A, anti-hepatitis B, Anti-rotavirus y contra el VPH, así como la antirrábica humana, con membretes que contengan el tipo de vacuna, lote y caducidad. 3. Que no se encuentren objetos sobre el mismo. 4. Actualización (al día) del registro de aplicación de movimiento del biológico. 5. Notificar la presencia de eventos temporalmente asociados a la vacunación a la autoridad competente.</t>
    </r>
  </si>
  <si>
    <t xml:space="preserve">Verificar existencia de: 1. Equipos de curaciones. 2. charola.  3. Pinza de traslado. 4. Portaguja. 5. Pinza de disección sin dientes de 10 o 12 o 18 cm. 6. Pinza de kocher de 1x2 dientes de 13 cm. 7. Pinza hemostática curva de crille de 16 cm. 8. Tijera de mayo recta de 14.5 cm. 9.  Lidocaína simple.10. Sutura (catgut, seda y nylon de dos ceros a tres ceros). 11. Jeringa de 1, 3, 5 y 10 ml. con agujas. 12. Antisépticos locales, jabón, agua estéril, solución fisiológica, Iodopovidona del 0.5 al 10% y alcohol al 70%. 13. Gasas y apósitos estériles. </t>
  </si>
  <si>
    <t>Verificar que: 1. El  personal médico prescriba con letra legible, sin abreviaturas, sin enmendaduras, tachaduras, para mejorar la comunicación efectiva. 2. Comunica los resultados críticos a los pacientes de conformidad con el procedimiento establecido.</t>
  </si>
  <si>
    <t>Verificar: 1. Prescripciones médicas. 2. Notificación de eventos adversos en la administración de medicamentos.</t>
  </si>
  <si>
    <t xml:space="preserve">Expediente Clínico </t>
  </si>
  <si>
    <r>
      <t xml:space="preserve">Verificar que el expediente contenga: 1. Interrogatorio. 2. Padecimiento actual, motivo de la consulta. 3. Factores de riesgo conforme a características de la zona donde habita, nivel socioeconómico, accesibilidad a los servicios, de higiene, hábitos bucales y de alimentación. 4. Antecedentes heredo-familiares. 5. Antecedentes personales patológicos. 6. Padecimientos sistémicos y bucales previos. 7. Antecedentes personales no patológicos. 8. Aparatos y sistemas. 9. Exploración física dirigida a: cavidad bucal, cabeza, cuello y registro de signos vitales, peso y talla. 10. Elaborar un odontograma y periodontograma inicial, de acuerdo a la FDI, debe referirse a la situación en la que se presenta el paciente. 11. Elaborar un dontograma y periodontograma de seguimiento en el que se irá registrando el tratamiento efectuado en cada cita, quedando registradas las condiciones en las que se da de alta el paciente, misma que debe ser firmada por el paciente o representante legal. 12. Solicitar estudios auxiliares de diagnóstico, en caso de que se requieran y quedar registrados en el expediente clínico. 13. Diagnóstico de acuerdo a la CIE. 14. Plan de tratamiento y las acciones o procedimientos clínicos en cada fase. 15. Fecha de la primera consulta y citas subsecuentes. 16. Nombre y firma del estomatólogo, del paciente o representante legal. 17. Notas de evolución con: fecha y actividad realizada, evolución y actualización del cuadro clínico; signos vitales; diagnóstico pronóstico y plan de tratamiento; interpretación y resultados de estudios o auxiliares de diagnóstico en casos solicitados; tratamiento indicaciones terapéuticas y estomatológicas, caso de medicamentos señalar el principio activo, presentación, dosis, vía de administración, periodicidad y duración, así como posibles efectos adversos; nombre y firma del estomatólogo, del paciente o representante legal. 18. Nota de interconsulta (en caso de que se realice), debe elaborarla el estomatólogo y debe constar de: nombre a quien se dirige, criterios de diagnóstico, estudios de gabinete y laboratorio, sugerencias de diagnóstico y tratamiento. </t>
    </r>
    <r>
      <rPr>
        <sz val="12"/>
        <color indexed="10"/>
        <rFont val="Montserrat Medium"/>
        <family val="0"/>
      </rPr>
      <t xml:space="preserve"> </t>
    </r>
  </si>
  <si>
    <t xml:space="preserve">Verificar existencia de condiciones generales de infraestructura, con facilidades arquitectónicas, señalización y ruta de acceso/salida en las siguientes áreas: 
a. Consulta externa,  b. Medicina preventiva, c. Farmacia o guarda, d. Rayos X, e. Laboratorio, f. g.Psicología, h. estomatología, i. Trabajo social.                Y extintores de acuerdo a las áreas. </t>
  </si>
  <si>
    <t>Verificar existencia de: 1. Esfigmomanómetro aneroide con brazalete de tamaño que requiera para su actividad principal. 2. Estetoscopio de cápsula doble. 3. Estetoscopio de Pinard o Fonodetector portátil de latidos fetales. 4. Estuche de diagnóstico básico (oftalmoscopio). 5. Lámpara de examinación con fuente de luz. 6. Negatoscopio. 7. Cinta métrica de metal flexible con 2m de longitud 8.Termómetro. 9.  Básculas de plataforma con la barra y escuadra de metal</t>
  </si>
  <si>
    <t>Cada dosis de 0.5 ml contiene: Toxoide diftérico no menos de 2 UI (2 o 2.5 Lf) Toxoide tetánico no menos de 20 UI (5Lf) Toxoide pertussis 2.5 u 8 μg Hemaglutinina Filamentosa (FHA) 5 u 8 μg Pertactina (Proteína de Membrana exterior de 69 Kda-PRN) 2.5 o 3 μg Con o sin Fimbrias tipos 2 y 3 5 μg. Envase con 1 frasco ámpula con una dosis de 0.5 ml.</t>
  </si>
  <si>
    <t>Cada dosis de 0.5 ml contiene: Toxoide diftérico no menos de 2 UI (2 o 2.5 Lf) Toxoide tetánico no menos de 20 UI (5Lf) Toxoide pertussis 2.5 u 8 μg Hemaglutinina Filamentosa (FHA) 5 u 8 μg Pertactina (Proteína de Membrana exterior de 69 Kda-PRN) 2.5 o 3 μg Con o sin Fimbrias tipos 2 y 3 5 μg. Envase con 10 jeringas prellenadas con una dosis de 0.5 ml.</t>
  </si>
  <si>
    <t>Cada dosis de 0.5 ml contiene: Toxoide diftérico no menos de 2 UI (2 o 2.5 Lf) Toxoide tetánico no menos de 20 UI (5Lf) Toxoide pertussis 2.5 u 8 μg Hemaglutinina Filamentosa (FHA) 5 u 8 μg Pertactina (Proteína de Membrana exterior de 69 Kda-PRN) 2.5 o 3 μg Con o sin Fimbrias tipos 2 y 3 5 μg. Envase con 5 frascos ámpula con una dosis de 0.5 ml</t>
  </si>
  <si>
    <t>Verificar existencia de un programa de control interno y externo de la calidad.</t>
  </si>
  <si>
    <t xml:space="preserve">Verificar: 1. Estado de conservación  y limpieza. 2. Que existan los espacios para circular con facilidad y seguridad, así como la preparación y esterilización de materiales. 3. Podrá contar con un área para entrevistas. </t>
  </si>
  <si>
    <t xml:space="preserve">Verificar se cuente con: 1. Contenedores rígidos para punzocortantes con el símbolo universal de Riesgo Biológico. 2. Bolsas marcadas con el símbolo universal de Riesgo Biológico (roja y/o amarilla según el caso). 3. Ruta de recolección. </t>
  </si>
  <si>
    <t xml:space="preserve">Verificar: 1. Manejo integral del R.P.B.I. en la distintas áreas del establecimiento: a. Consulta externa,  b. Medicina preventiva, c. Laboratorio, d.  Rayos X, e. estomatología.                                                                                                         </t>
  </si>
  <si>
    <t>Verificar: 1.  Programa de Contingenciaas. 2. Bitácora de recolección. 3. Revisión de manifiestos. 4. Revisión de contrato de prestación de servicios. 5. En caso de que el establecimiento incinere o entierre residuos presentar autorización por SEMARNAT. 6. Sistema de abasto de insumos para R.P.B.I.</t>
  </si>
  <si>
    <t>NOMBRE Y FIRMA DEL COORDINADOR DE LA VISITA DE EVALUACIÓN                                                                                                                         FECHA DE EVALUACIÓN</t>
  </si>
  <si>
    <t>Calificación LABORATORIO</t>
  </si>
  <si>
    <t xml:space="preserve">Calificación RAYOS X </t>
  </si>
  <si>
    <t>Calificación  ESTOMATOLOGÍA</t>
  </si>
  <si>
    <t xml:space="preserve">Calificación TRABAJO SOCIAL </t>
  </si>
  <si>
    <t>Área de MEDICAMENTOS RURAL</t>
  </si>
  <si>
    <t>Área de MEDICAMENTOS URBANO</t>
  </si>
  <si>
    <t>Calificación MEDICINA PREVENTIVA</t>
  </si>
  <si>
    <t>Calificación CONSULTA EXTERNA</t>
  </si>
  <si>
    <t xml:space="preserve">Calificación GOBIERNO </t>
  </si>
  <si>
    <t>Institución: Secretaría de Salud o IMSS Bienestar</t>
  </si>
  <si>
    <t xml:space="preserve">Personal Médico con Licenciatura o Pasante de medicina </t>
  </si>
  <si>
    <t xml:space="preserve">Personal de Enfermería con Licenciatura o Profesional Técnico o Pasante de enfermería </t>
  </si>
  <si>
    <t xml:space="preserve">Cédula de Evaluación específica con base a los servicios que se otorgan:    1= Básica 2= Ampliada </t>
  </si>
  <si>
    <t>p</t>
  </si>
  <si>
    <t xml:space="preserve">Verificar existencia de registro de inventario, resguardo del equipo y bitácora de mantenimiento del equipo médico del establecimiento. </t>
  </si>
  <si>
    <t>Verificar existencia de registro de inventario, resguardo del equipo, bitácora de mantenimiento del equipo médico del establecimiento y registro de calibración de báscula.</t>
  </si>
  <si>
    <t xml:space="preserve">Verificar: 1. Constancia de capacitación en interculturalidad en salud. 2. Constancia de capacitación en materia de prevención de incendios y atención de emergencias. 3. Capacitación en el Programa Integral de Higiene de Manos. 4. Capacitación en programas establecidos y en programas emergentes. 5. Capacitación en Cuidados Paliativos.  5. Capacitación de estomatólogo y personal auxiliar en el manejo de las maniobras básicas de reanimación cardiopulmonar. </t>
  </si>
  <si>
    <r>
      <t>Verificar: 1. Plantilla del personal. 2. Documentación probatoria; a) Licenciatura:</t>
    </r>
    <r>
      <rPr>
        <b/>
        <sz val="12"/>
        <color indexed="8"/>
        <rFont val="Montserrat Medium"/>
        <family val="0"/>
      </rPr>
      <t xml:space="preserve"> título y cédula profesional</t>
    </r>
    <r>
      <rPr>
        <sz val="12"/>
        <color indexed="8"/>
        <rFont val="Montserrat Medium"/>
        <family val="0"/>
      </rPr>
      <t xml:space="preserve">, b) Pasantía: Carta de adscripción, rol de rotación ( Médico pasante), carta de pasante emitida por institución académica. El personal de estomatología requiere cartilla de vacunación con registros vigentes para hepatitis B, tétanos, rubeola y sarampión.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</si>
</sst>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90">
    <font>
      <sz val="10"/>
      <name val="Arial"/>
      <family val="2"/>
    </font>
    <font>
      <sz val="11"/>
      <color indexed="8"/>
      <name val="Calibri"/>
      <family val="2"/>
    </font>
    <font>
      <sz val="10"/>
      <name val="Soberana Sans"/>
      <family val="3"/>
    </font>
    <font>
      <sz val="11"/>
      <name val="Soberana Sans"/>
      <family val="3"/>
    </font>
    <font>
      <b/>
      <sz val="10"/>
      <name val="Soberana Sans"/>
      <family val="3"/>
    </font>
    <font>
      <b/>
      <sz val="12"/>
      <name val="Soberana Titular"/>
      <family val="3"/>
    </font>
    <font>
      <sz val="11"/>
      <color indexed="9"/>
      <name val="Soberana Sans"/>
      <family val="3"/>
    </font>
    <font>
      <sz val="10"/>
      <color indexed="9"/>
      <name val="Soberana Sans"/>
      <family val="3"/>
    </font>
    <font>
      <sz val="11"/>
      <name val="Soberana Texto"/>
      <family val="3"/>
    </font>
    <font>
      <sz val="10"/>
      <name val="Soberana Texto"/>
      <family val="3"/>
    </font>
    <font>
      <sz val="11"/>
      <color indexed="8"/>
      <name val="Soberana Sans"/>
      <family val="3"/>
    </font>
    <font>
      <sz val="8"/>
      <name val="Soberana Sans"/>
      <family val="3"/>
    </font>
    <font>
      <sz val="7"/>
      <name val="Soberana Sans"/>
      <family val="3"/>
    </font>
    <font>
      <b/>
      <sz val="10"/>
      <color indexed="9"/>
      <name val="Soberana Sans"/>
      <family val="3"/>
    </font>
    <font>
      <b/>
      <sz val="10"/>
      <name val="Montserrat Medium"/>
      <family val="0"/>
    </font>
    <font>
      <b/>
      <sz val="10"/>
      <color indexed="9"/>
      <name val="Montserrat Medium"/>
      <family val="0"/>
    </font>
    <font>
      <sz val="10"/>
      <name val="Montserrat Medium"/>
      <family val="0"/>
    </font>
    <font>
      <sz val="11"/>
      <name val="Montserrat Medium"/>
      <family val="0"/>
    </font>
    <font>
      <b/>
      <sz val="12"/>
      <name val="Montserrat Medium"/>
      <family val="0"/>
    </font>
    <font>
      <b/>
      <sz val="14"/>
      <color indexed="9"/>
      <name val="Montserrat Medium"/>
      <family val="0"/>
    </font>
    <font>
      <sz val="8"/>
      <name val="Montserrat Medium"/>
      <family val="0"/>
    </font>
    <font>
      <b/>
      <sz val="11"/>
      <name val="Montserrat Medium"/>
      <family val="0"/>
    </font>
    <font>
      <sz val="7"/>
      <name val="Montserrat Medium"/>
      <family val="0"/>
    </font>
    <font>
      <b/>
      <sz val="12"/>
      <color indexed="9"/>
      <name val="Montserrat Medium"/>
      <family val="0"/>
    </font>
    <font>
      <sz val="10"/>
      <color indexed="9"/>
      <name val="Montserrat Medium"/>
      <family val="0"/>
    </font>
    <font>
      <b/>
      <sz val="18"/>
      <color indexed="9"/>
      <name val="Montserrat Medium"/>
      <family val="0"/>
    </font>
    <font>
      <sz val="11"/>
      <color indexed="8"/>
      <name val="Montserrat Medium"/>
      <family val="0"/>
    </font>
    <font>
      <sz val="12"/>
      <name val="Montserrat Medium"/>
      <family val="0"/>
    </font>
    <font>
      <b/>
      <sz val="12"/>
      <color indexed="8"/>
      <name val="Montserrat Medium"/>
      <family val="0"/>
    </font>
    <font>
      <sz val="12"/>
      <color indexed="8"/>
      <name val="Montserrat Medium"/>
      <family val="0"/>
    </font>
    <font>
      <vertAlign val="subscript"/>
      <sz val="12"/>
      <color indexed="8"/>
      <name val="Montserrat Medium"/>
      <family val="0"/>
    </font>
    <font>
      <i/>
      <sz val="12"/>
      <color indexed="8"/>
      <name val="Montserrat Medium"/>
      <family val="0"/>
    </font>
    <font>
      <sz val="12"/>
      <color indexed="10"/>
      <name val="Montserrat Medium"/>
      <family val="0"/>
    </font>
    <font>
      <b/>
      <sz val="12"/>
      <color indexed="10"/>
      <name val="Montserrat Medium"/>
      <family val="0"/>
    </font>
    <font>
      <sz val="12"/>
      <color indexed="9"/>
      <name val="Montserrat Medium"/>
      <family val="0"/>
    </font>
    <font>
      <sz val="12.5"/>
      <name val="Montserrat Medium"/>
      <family val="0"/>
    </font>
    <font>
      <i/>
      <sz val="12"/>
      <name val="Montserrat Medium"/>
      <family val="0"/>
    </font>
    <font>
      <vertAlign val="subscript"/>
      <sz val="12"/>
      <name val="Montserrat Medium"/>
      <family val="0"/>
    </font>
    <font>
      <vertAlign val="superscript"/>
      <sz val="12"/>
      <name val="Montserrat Medium"/>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30"/>
      <name val="Arial"/>
      <family val="2"/>
    </font>
    <font>
      <u val="single"/>
      <sz val="10"/>
      <color indexed="6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54"/>
      <name val="Calibri"/>
      <family val="2"/>
    </font>
    <font>
      <sz val="18"/>
      <color indexed="62"/>
      <name val="Calibri Light"/>
      <family val="2"/>
    </font>
    <font>
      <b/>
      <sz val="13"/>
      <color indexed="62"/>
      <name val="Calibri"/>
      <family val="2"/>
    </font>
    <font>
      <b/>
      <sz val="11"/>
      <color indexed="8"/>
      <name val="Calibri"/>
      <family val="2"/>
    </font>
    <font>
      <sz val="10"/>
      <color indexed="8"/>
      <name val="Arial"/>
      <family val="2"/>
    </font>
    <font>
      <sz val="10"/>
      <color indexed="8"/>
      <name val="Soberana Sans"/>
      <family val="3"/>
    </font>
    <font>
      <b/>
      <sz val="10"/>
      <color indexed="8"/>
      <name val="Montserrat Medium"/>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0"/>
      <color theme="1"/>
      <name val="Soberana Sans"/>
      <family val="3"/>
    </font>
    <font>
      <b/>
      <sz val="12"/>
      <color theme="0"/>
      <name val="Montserrat Medium"/>
      <family val="0"/>
    </font>
    <font>
      <b/>
      <sz val="10"/>
      <color theme="1"/>
      <name val="Montserrat Medium"/>
      <family val="0"/>
    </font>
    <font>
      <sz val="12"/>
      <color theme="1"/>
      <name val="Montserrat Medium"/>
      <family val="0"/>
    </font>
    <font>
      <b/>
      <sz val="12"/>
      <color rgb="FFFF0000"/>
      <name val="Montserrat Medium"/>
      <family val="0"/>
    </font>
    <font>
      <b/>
      <sz val="12"/>
      <color theme="1"/>
      <name val="Montserrat Medium"/>
      <family val="0"/>
    </font>
    <font>
      <sz val="12"/>
      <color rgb="FFFF0000"/>
      <name val="Montserrat Medium"/>
      <family val="0"/>
    </font>
    <font>
      <b/>
      <sz val="10"/>
      <color theme="0"/>
      <name val="Montserrat Medium"/>
      <family val="0"/>
    </font>
    <font>
      <b/>
      <sz val="10"/>
      <color theme="0"/>
      <name val="Soberana Sans"/>
      <family val="3"/>
    </font>
    <font>
      <sz val="12"/>
      <color theme="0"/>
      <name val="Montserrat Medium"/>
      <family val="0"/>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rgb="FFFF0000"/>
        <bgColor indexed="64"/>
      </patternFill>
    </fill>
    <fill>
      <patternFill patternType="solid">
        <fgColor indexed="22"/>
        <bgColor indexed="64"/>
      </patternFill>
    </fill>
    <fill>
      <patternFill patternType="solid">
        <fgColor rgb="FF990033"/>
        <bgColor indexed="64"/>
      </patternFill>
    </fill>
    <fill>
      <patternFill patternType="solid">
        <fgColor indexed="26"/>
        <bgColor indexed="64"/>
      </patternFill>
    </fill>
    <fill>
      <patternFill patternType="solid">
        <fgColor rgb="FF990033"/>
        <bgColor indexed="64"/>
      </patternFill>
    </fill>
    <fill>
      <patternFill patternType="solid">
        <fgColor rgb="FF990033"/>
        <bgColor indexed="64"/>
      </patternFill>
    </fill>
    <fill>
      <patternFill patternType="solid">
        <fgColor rgb="FFFFFFFF"/>
        <bgColor indexed="64"/>
      </patternFill>
    </fill>
    <fill>
      <patternFill patternType="solid">
        <fgColor rgb="FF990033"/>
        <bgColor indexed="64"/>
      </patternFill>
    </fill>
    <fill>
      <patternFill patternType="solid">
        <fgColor rgb="FF990033"/>
        <bgColor indexed="64"/>
      </patternFill>
    </fill>
    <fill>
      <patternFill patternType="solid">
        <fgColor indexed="31"/>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rgb="FF990033"/>
        <bgColor indexed="64"/>
      </patternFill>
    </fill>
    <fill>
      <patternFill patternType="solid">
        <fgColor theme="2" tint="-0.4999699890613556"/>
        <bgColor indexed="64"/>
      </patternFill>
    </fill>
    <fill>
      <patternFill patternType="solid">
        <fgColor rgb="FF990033"/>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style="thin"/>
      <top>
        <color indexed="63"/>
      </top>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medium">
        <color indexed="8"/>
      </bottom>
    </border>
    <border>
      <left style="thin"/>
      <right style="thin"/>
      <top style="thin"/>
      <bottom style="thin"/>
    </border>
    <border>
      <left style="medium">
        <color indexed="8"/>
      </left>
      <right style="medium">
        <color indexed="8"/>
      </right>
      <top style="thin">
        <color indexed="8"/>
      </top>
      <bottom style="medium">
        <color indexed="8"/>
      </bottom>
    </border>
    <border>
      <left style="thin"/>
      <right style="thin"/>
      <top/>
      <bottom style="thin"/>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bottom style="thin"/>
    </border>
    <border>
      <left style="thin"/>
      <right style="thin"/>
      <top style="thin"/>
      <bottom/>
    </border>
    <border>
      <left/>
      <right style="thin"/>
      <top style="thin"/>
      <bottom style="thin"/>
    </border>
    <border>
      <left/>
      <right style="thin"/>
      <top style="thin"/>
      <bottom/>
    </border>
    <border>
      <left style="thin">
        <color indexed="8"/>
      </left>
      <right>
        <color indexed="63"/>
      </right>
      <top>
        <color indexed="63"/>
      </top>
      <bottom style="thin">
        <color indexed="8"/>
      </bottom>
    </border>
    <border>
      <left style="medium"/>
      <right>
        <color indexed="63"/>
      </right>
      <top>
        <color indexed="63"/>
      </top>
      <bottom style="thin">
        <color indexed="8"/>
      </bottom>
    </border>
    <border>
      <left style="medium"/>
      <right>
        <color indexed="63"/>
      </right>
      <top style="thin">
        <color indexed="8"/>
      </top>
      <bottom style="thin">
        <color indexed="8"/>
      </bottom>
    </border>
    <border>
      <left style="medium"/>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medium"/>
      <right>
        <color indexed="63"/>
      </right>
      <top style="medium"/>
      <bottom style="thin">
        <color indexed="8"/>
      </bottom>
    </border>
    <border>
      <left style="medium"/>
      <right>
        <color indexed="63"/>
      </right>
      <top style="thin">
        <color indexed="8"/>
      </top>
      <bottom style="medium"/>
    </border>
    <border>
      <left style="medium"/>
      <right style="thin"/>
      <top style="thin"/>
      <bottom style="mediu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medium">
        <color indexed="8"/>
      </left>
      <right>
        <color indexed="63"/>
      </right>
      <top style="medium">
        <color indexed="8"/>
      </top>
      <bottom style="medium">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right>
        <color indexed="63"/>
      </right>
      <top>
        <color indexed="63"/>
      </top>
      <bottom style="thin">
        <color indexed="8"/>
      </bottom>
    </border>
    <border>
      <left style="thin"/>
      <right style="thin"/>
      <top/>
      <bottom/>
    </border>
    <border>
      <left>
        <color indexed="63"/>
      </left>
      <right style="thin">
        <color indexed="8"/>
      </right>
      <top>
        <color indexed="63"/>
      </top>
      <bottom>
        <color indexed="63"/>
      </bottom>
    </border>
    <border>
      <left>
        <color indexed="63"/>
      </left>
      <right style="thin"/>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8"/>
      </left>
      <right style="thin"/>
      <top style="thin"/>
      <bottom>
        <color indexed="63"/>
      </bottom>
    </border>
    <border>
      <left style="thin">
        <color indexed="8"/>
      </left>
      <right style="thin"/>
      <top>
        <color indexed="63"/>
      </top>
      <bottom style="thin"/>
    </border>
    <border>
      <left style="thin">
        <color indexed="8"/>
      </left>
      <right style="thin">
        <color indexed="8"/>
      </right>
      <top>
        <color indexed="63"/>
      </top>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border>
    <border>
      <left>
        <color indexed="63"/>
      </left>
      <right style="thin"/>
      <top style="thin">
        <color indexed="8"/>
      </top>
      <bottom>
        <color indexed="63"/>
      </bottom>
    </border>
    <border>
      <left style="thin"/>
      <right>
        <color indexed="63"/>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medium">
        <color indexed="8"/>
      </right>
      <top style="thin">
        <color indexed="8"/>
      </top>
      <bottom style="thin">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medium"/>
      <top style="thin">
        <color indexed="8"/>
      </top>
      <bottom style="thin">
        <color indexed="8"/>
      </bottom>
    </border>
    <border>
      <left style="medium">
        <color indexed="8"/>
      </left>
      <right style="medium">
        <color indexed="8"/>
      </right>
      <top style="thin">
        <color indexed="8"/>
      </top>
      <bottom style="medium"/>
    </border>
    <border>
      <left style="medium">
        <color indexed="8"/>
      </left>
      <right style="medium"/>
      <top style="thin">
        <color indexed="8"/>
      </top>
      <bottom style="mediu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medium"/>
      <top style="thin">
        <color indexed="8"/>
      </top>
      <bottom style="thin">
        <color indexed="8"/>
      </bottom>
    </border>
    <border>
      <left>
        <color indexed="63"/>
      </left>
      <right>
        <color indexed="63"/>
      </right>
      <top style="medium">
        <color indexed="8"/>
      </top>
      <bottom>
        <color indexed="63"/>
      </bottom>
    </border>
    <border>
      <left style="medium"/>
      <right style="medium">
        <color indexed="8"/>
      </right>
      <top style="medium"/>
      <bottom style="medium">
        <color indexed="8"/>
      </bottom>
    </border>
    <border>
      <left style="medium">
        <color indexed="8"/>
      </left>
      <right style="medium">
        <color indexed="8"/>
      </right>
      <top style="medium"/>
      <bottom style="medium">
        <color indexed="8"/>
      </bottom>
    </border>
    <border>
      <left style="medium">
        <color indexed="8"/>
      </left>
      <right style="medium"/>
      <top style="medium"/>
      <bottom style="medium">
        <color indexed="8"/>
      </bottom>
    </border>
    <border>
      <left style="thin">
        <color indexed="8"/>
      </left>
      <right style="medium"/>
      <top>
        <color indexed="63"/>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style="thin"/>
      <bottom style="thin"/>
    </border>
    <border>
      <left style="medium"/>
      <right>
        <color indexed="63"/>
      </right>
      <top style="medium"/>
      <bottom style="medium">
        <color indexed="8"/>
      </bottom>
    </border>
    <border>
      <left>
        <color indexed="63"/>
      </left>
      <right>
        <color indexed="63"/>
      </right>
      <top style="medium"/>
      <bottom style="medium">
        <color indexed="8"/>
      </bottom>
    </border>
    <border>
      <left>
        <color indexed="63"/>
      </left>
      <right style="medium"/>
      <top style="medium"/>
      <bottom style="medium">
        <color indexed="8"/>
      </botto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medium"/>
      <top>
        <color indexed="63"/>
      </top>
      <bottom>
        <color indexed="63"/>
      </bottom>
    </border>
    <border>
      <left style="thin">
        <color indexed="8"/>
      </left>
      <right style="medium">
        <color indexed="8"/>
      </right>
      <top style="thin">
        <color indexed="8"/>
      </top>
      <bottom style="thin">
        <color indexed="8"/>
      </bottom>
    </border>
    <border>
      <left>
        <color indexed="63"/>
      </left>
      <right style="medium"/>
      <top style="thin">
        <color indexed="8"/>
      </top>
      <bottom style="thin">
        <color indexed="8"/>
      </bottom>
    </border>
    <border>
      <left style="medium">
        <color indexed="8"/>
      </left>
      <right>
        <color indexed="63"/>
      </right>
      <top style="thin">
        <color indexed="8"/>
      </top>
      <bottom style="medium"/>
    </border>
    <border>
      <left>
        <color indexed="63"/>
      </left>
      <right>
        <color indexed="63"/>
      </right>
      <top style="thin">
        <color indexed="8"/>
      </top>
      <bottom style="medium"/>
    </border>
    <border>
      <left>
        <color indexed="63"/>
      </left>
      <right style="medium"/>
      <top style="thin">
        <color indexed="8"/>
      </top>
      <bottom style="medium"/>
    </border>
    <border>
      <left style="medium"/>
      <right style="medium">
        <color indexed="8"/>
      </right>
      <top style="medium"/>
      <bottom>
        <color indexed="63"/>
      </bottom>
    </border>
    <border>
      <left style="medium">
        <color indexed="8"/>
      </left>
      <right style="medium">
        <color indexed="8"/>
      </right>
      <top style="medium"/>
      <bottom>
        <color indexed="63"/>
      </bottom>
    </border>
    <border>
      <left style="medium">
        <color indexed="8"/>
      </left>
      <right style="medium"/>
      <top style="medium"/>
      <bottom>
        <color indexed="63"/>
      </bottom>
    </border>
    <border>
      <left style="medium">
        <color indexed="8"/>
      </left>
      <right style="thin">
        <color indexed="8"/>
      </right>
      <top style="medium"/>
      <bottom style="thin">
        <color indexed="8"/>
      </bottom>
    </border>
    <border>
      <left style="thin">
        <color indexed="8"/>
      </left>
      <right style="medium">
        <color indexed="8"/>
      </right>
      <top style="medium"/>
      <bottom style="thin">
        <color indexed="8"/>
      </bottom>
    </border>
    <border>
      <left style="thin">
        <color indexed="8"/>
      </left>
      <right style="medium"/>
      <top style="medium"/>
      <bottom style="thin">
        <color indexed="8"/>
      </bottom>
    </border>
    <border>
      <left>
        <color indexed="63"/>
      </left>
      <right style="medium"/>
      <top>
        <color indexed="63"/>
      </top>
      <bottom style="thin">
        <color indexed="8"/>
      </bottom>
    </border>
    <border>
      <left style="medium">
        <color indexed="8"/>
      </left>
      <right style="medium"/>
      <top>
        <color indexed="63"/>
      </top>
      <bottom style="thin">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color indexed="63"/>
      </left>
      <right style="medium"/>
      <top style="medium">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72" fillId="31"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785">
    <xf numFmtId="0" fontId="0" fillId="0" borderId="0" xfId="0" applyAlignment="1">
      <alignment/>
    </xf>
    <xf numFmtId="0" fontId="0" fillId="0" borderId="0" xfId="0" applyFont="1" applyAlignment="1">
      <alignment/>
    </xf>
    <xf numFmtId="0" fontId="2" fillId="0" borderId="0" xfId="0" applyFont="1" applyAlignment="1">
      <alignment horizontal="center" vertical="center"/>
    </xf>
    <xf numFmtId="0" fontId="2" fillId="0" borderId="0" xfId="0" applyFont="1" applyAlignment="1">
      <alignment/>
    </xf>
    <xf numFmtId="0" fontId="4" fillId="0" borderId="0" xfId="0" applyFont="1" applyAlignment="1">
      <alignment/>
    </xf>
    <xf numFmtId="0" fontId="2" fillId="0" borderId="0" xfId="0" applyFont="1" applyBorder="1" applyAlignment="1">
      <alignment horizontal="center" vertical="center"/>
    </xf>
    <xf numFmtId="0" fontId="5" fillId="33" borderId="0" xfId="0" applyFont="1" applyFill="1" applyBorder="1" applyAlignment="1">
      <alignment vertical="center"/>
    </xf>
    <xf numFmtId="0" fontId="4" fillId="0" borderId="0" xfId="0" applyFont="1" applyAlignment="1">
      <alignment vertical="center"/>
    </xf>
    <xf numFmtId="0" fontId="2" fillId="0" borderId="0" xfId="0" applyFont="1" applyAlignment="1">
      <alignment/>
    </xf>
    <xf numFmtId="0" fontId="2" fillId="33" borderId="0" xfId="0" applyFont="1" applyFill="1" applyAlignment="1">
      <alignment/>
    </xf>
    <xf numFmtId="0" fontId="2" fillId="0" borderId="0" xfId="0" applyFont="1" applyFill="1" applyAlignment="1">
      <alignment/>
    </xf>
    <xf numFmtId="0" fontId="3" fillId="0" borderId="0" xfId="0" applyFont="1" applyAlignment="1">
      <alignment vertical="center"/>
    </xf>
    <xf numFmtId="0" fontId="6" fillId="0" borderId="0" xfId="0" applyFont="1" applyAlignment="1">
      <alignment/>
    </xf>
    <xf numFmtId="0" fontId="3" fillId="0" borderId="0" xfId="0" applyFont="1" applyAlignment="1">
      <alignment horizontal="center" vertical="center" wrapText="1"/>
    </xf>
    <xf numFmtId="0" fontId="3" fillId="33" borderId="0" xfId="0" applyFont="1" applyFill="1" applyAlignment="1">
      <alignment wrapText="1"/>
    </xf>
    <xf numFmtId="0" fontId="3" fillId="0" borderId="0" xfId="0" applyFont="1" applyAlignment="1">
      <alignment/>
    </xf>
    <xf numFmtId="0" fontId="3" fillId="33" borderId="0" xfId="0" applyFont="1" applyFill="1" applyAlignment="1">
      <alignment/>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center" wrapText="1"/>
    </xf>
    <xf numFmtId="0" fontId="7" fillId="0" borderId="0" xfId="0" applyFont="1" applyAlignment="1">
      <alignment horizontal="center" vertical="center"/>
    </xf>
    <xf numFmtId="0" fontId="2" fillId="33" borderId="0" xfId="0" applyFont="1" applyFill="1" applyBorder="1" applyAlignment="1">
      <alignment horizontal="center"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33" borderId="0" xfId="0" applyFont="1" applyFill="1" applyAlignment="1">
      <alignment horizontal="center" vertical="center"/>
    </xf>
    <xf numFmtId="0" fontId="2" fillId="0" borderId="0" xfId="0" applyFont="1" applyAlignment="1">
      <alignment wrapText="1"/>
    </xf>
    <xf numFmtId="0" fontId="2" fillId="0" borderId="0" xfId="0" applyFont="1" applyAlignment="1">
      <alignment horizontal="center"/>
    </xf>
    <xf numFmtId="0" fontId="7" fillId="34" borderId="0" xfId="0" applyFont="1" applyFill="1" applyAlignment="1">
      <alignment horizontal="center"/>
    </xf>
    <xf numFmtId="0" fontId="10" fillId="0" borderId="0" xfId="54" applyFont="1" applyAlignment="1">
      <alignment horizontal="center" vertical="center"/>
      <protection/>
    </xf>
    <xf numFmtId="0" fontId="10" fillId="0" borderId="0" xfId="54" applyFont="1">
      <alignment/>
      <protection/>
    </xf>
    <xf numFmtId="0" fontId="4" fillId="0" borderId="0" xfId="0" applyFont="1" applyAlignment="1">
      <alignment/>
    </xf>
    <xf numFmtId="0" fontId="7" fillId="35" borderId="0" xfId="0" applyFont="1" applyFill="1" applyAlignment="1">
      <alignment horizontal="center"/>
    </xf>
    <xf numFmtId="0" fontId="2" fillId="36" borderId="0" xfId="0" applyFont="1" applyFill="1" applyAlignment="1">
      <alignment/>
    </xf>
    <xf numFmtId="0" fontId="11" fillId="0" borderId="0" xfId="0" applyFont="1" applyAlignment="1">
      <alignment/>
    </xf>
    <xf numFmtId="0" fontId="12" fillId="0" borderId="1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2" fillId="0" borderId="0" xfId="0" applyFont="1" applyFill="1" applyAlignment="1">
      <alignment horizontal="left" vertical="center"/>
    </xf>
    <xf numFmtId="0" fontId="10" fillId="37" borderId="0" xfId="54" applyFont="1" applyFill="1" applyAlignment="1">
      <alignment horizontal="center" vertical="center"/>
      <protection/>
    </xf>
    <xf numFmtId="0" fontId="10" fillId="0" borderId="0" xfId="54" applyFont="1" applyFill="1" applyAlignment="1">
      <alignment horizontal="center" vertical="center"/>
      <protection/>
    </xf>
    <xf numFmtId="0" fontId="10" fillId="36" borderId="0" xfId="54" applyFont="1" applyFill="1" applyAlignment="1">
      <alignment horizontal="center" vertical="center"/>
      <protection/>
    </xf>
    <xf numFmtId="0" fontId="10" fillId="38" borderId="0" xfId="54" applyFont="1" applyFill="1" applyAlignment="1">
      <alignment horizontal="center" vertical="center"/>
      <protection/>
    </xf>
    <xf numFmtId="0" fontId="3" fillId="33" borderId="0" xfId="0" applyFont="1" applyFill="1" applyAlignment="1">
      <alignment horizontal="center" wrapText="1"/>
    </xf>
    <xf numFmtId="0" fontId="0" fillId="36" borderId="0" xfId="0" applyFill="1" applyAlignment="1">
      <alignment wrapText="1"/>
    </xf>
    <xf numFmtId="0" fontId="2" fillId="36" borderId="0" xfId="0" applyFont="1" applyFill="1" applyAlignment="1">
      <alignment wrapText="1"/>
    </xf>
    <xf numFmtId="0" fontId="0" fillId="0" borderId="0" xfId="0" applyAlignment="1">
      <alignment wrapText="1"/>
    </xf>
    <xf numFmtId="0" fontId="2" fillId="0" borderId="0" xfId="0" applyFont="1" applyFill="1" applyAlignment="1">
      <alignment wrapText="1"/>
    </xf>
    <xf numFmtId="0" fontId="79" fillId="36" borderId="0" xfId="0" applyFont="1" applyFill="1" applyAlignment="1">
      <alignment wrapText="1"/>
    </xf>
    <xf numFmtId="0" fontId="80" fillId="36" borderId="0" xfId="0" applyFont="1" applyFill="1" applyAlignment="1">
      <alignment wrapText="1"/>
    </xf>
    <xf numFmtId="0" fontId="2" fillId="39" borderId="0" xfId="0" applyFont="1" applyFill="1" applyAlignment="1">
      <alignment wrapText="1"/>
    </xf>
    <xf numFmtId="0" fontId="2" fillId="40" borderId="0" xfId="0" applyFont="1" applyFill="1" applyAlignment="1">
      <alignment wrapText="1"/>
    </xf>
    <xf numFmtId="0" fontId="7" fillId="40" borderId="0" xfId="0" applyFont="1" applyFill="1" applyAlignment="1">
      <alignment wrapText="1"/>
    </xf>
    <xf numFmtId="0" fontId="7" fillId="41" borderId="0" xfId="0" applyFont="1" applyFill="1" applyAlignment="1">
      <alignment wrapText="1"/>
    </xf>
    <xf numFmtId="0" fontId="3" fillId="40" borderId="0" xfId="0" applyFont="1" applyFill="1" applyAlignment="1">
      <alignment horizontal="center" vertical="center" wrapText="1"/>
    </xf>
    <xf numFmtId="0" fontId="3" fillId="36" borderId="0" xfId="0" applyFont="1" applyFill="1" applyAlignment="1">
      <alignment horizontal="center" vertical="center" wrapText="1"/>
    </xf>
    <xf numFmtId="0" fontId="3" fillId="36" borderId="0" xfId="0" applyFont="1" applyFill="1" applyAlignment="1">
      <alignment wrapText="1"/>
    </xf>
    <xf numFmtId="0" fontId="3" fillId="38" borderId="0" xfId="0" applyFont="1" applyFill="1" applyAlignment="1">
      <alignment horizontal="center" vertical="center" wrapText="1"/>
    </xf>
    <xf numFmtId="0" fontId="3" fillId="40" borderId="0" xfId="0" applyFont="1" applyFill="1" applyAlignment="1">
      <alignment wrapText="1"/>
    </xf>
    <xf numFmtId="10" fontId="0" fillId="0" borderId="0" xfId="0" applyNumberFormat="1" applyAlignment="1">
      <alignment/>
    </xf>
    <xf numFmtId="0" fontId="0" fillId="0" borderId="0" xfId="0" applyFill="1" applyAlignment="1">
      <alignment/>
    </xf>
    <xf numFmtId="0" fontId="2" fillId="42" borderId="0" xfId="0" applyFont="1" applyFill="1" applyAlignment="1">
      <alignment horizontal="left" vertical="center"/>
    </xf>
    <xf numFmtId="0" fontId="13" fillId="0" borderId="0" xfId="0" applyFont="1" applyAlignment="1">
      <alignment horizontal="center" vertical="center"/>
    </xf>
    <xf numFmtId="0" fontId="16" fillId="33" borderId="0" xfId="0" applyFont="1" applyFill="1" applyAlignment="1">
      <alignment/>
    </xf>
    <xf numFmtId="0" fontId="18" fillId="33" borderId="12" xfId="0" applyFont="1" applyFill="1" applyBorder="1" applyAlignment="1">
      <alignment vertical="center"/>
    </xf>
    <xf numFmtId="0" fontId="21" fillId="36" borderId="13" xfId="0" applyFont="1" applyFill="1" applyBorder="1" applyAlignment="1">
      <alignment horizontal="justify" vertical="center" wrapText="1"/>
    </xf>
    <xf numFmtId="0" fontId="16" fillId="40" borderId="14" xfId="0" applyFont="1" applyFill="1" applyBorder="1" applyAlignment="1">
      <alignment horizontal="center" vertical="center" wrapText="1"/>
    </xf>
    <xf numFmtId="0" fontId="16" fillId="0" borderId="0" xfId="0" applyFont="1" applyAlignment="1">
      <alignment horizontal="center" vertical="center"/>
    </xf>
    <xf numFmtId="0" fontId="16" fillId="0" borderId="0" xfId="0" applyFont="1" applyAlignment="1">
      <alignment/>
    </xf>
    <xf numFmtId="0" fontId="14" fillId="43" borderId="14" xfId="0" applyFont="1" applyFill="1" applyBorder="1" applyAlignment="1">
      <alignment horizontal="center" vertical="center"/>
    </xf>
    <xf numFmtId="0" fontId="20" fillId="0" borderId="0" xfId="0" applyFont="1" applyAlignment="1">
      <alignment/>
    </xf>
    <xf numFmtId="0" fontId="81" fillId="44" borderId="15" xfId="0" applyFont="1" applyFill="1" applyBorder="1" applyAlignment="1">
      <alignment horizontal="center" vertical="center" wrapText="1"/>
    </xf>
    <xf numFmtId="10" fontId="18" fillId="45" borderId="16" xfId="0" applyNumberFormat="1" applyFont="1" applyFill="1" applyBorder="1" applyAlignment="1">
      <alignment vertical="center"/>
    </xf>
    <xf numFmtId="0" fontId="18" fillId="33" borderId="0" xfId="0" applyFont="1" applyFill="1" applyBorder="1" applyAlignment="1">
      <alignment vertical="center"/>
    </xf>
    <xf numFmtId="0" fontId="18" fillId="33" borderId="12" xfId="0" applyFont="1" applyFill="1" applyBorder="1" applyAlignment="1">
      <alignment vertical="center" wrapText="1"/>
    </xf>
    <xf numFmtId="0" fontId="14" fillId="43" borderId="14" xfId="0" applyFont="1" applyFill="1" applyBorder="1" applyAlignment="1">
      <alignment horizontal="center"/>
    </xf>
    <xf numFmtId="0" fontId="16" fillId="0" borderId="0" xfId="0" applyFont="1" applyAlignment="1">
      <alignment horizontal="center"/>
    </xf>
    <xf numFmtId="0" fontId="18" fillId="33" borderId="12" xfId="0" applyFont="1" applyFill="1" applyBorder="1" applyAlignment="1">
      <alignment horizontal="center" vertical="center" wrapText="1"/>
    </xf>
    <xf numFmtId="0" fontId="16" fillId="40" borderId="16" xfId="0" applyFont="1" applyFill="1" applyBorder="1" applyAlignment="1">
      <alignment vertical="center" wrapText="1"/>
    </xf>
    <xf numFmtId="0" fontId="16" fillId="0" borderId="0" xfId="0" applyFont="1" applyAlignment="1">
      <alignment horizontal="left" vertical="center"/>
    </xf>
    <xf numFmtId="0" fontId="24" fillId="33" borderId="0" xfId="0" applyFont="1" applyFill="1" applyAlignment="1">
      <alignment horizontal="center" vertical="center"/>
    </xf>
    <xf numFmtId="0" fontId="16" fillId="33" borderId="0" xfId="0" applyFont="1" applyFill="1" applyAlignment="1">
      <alignment horizontal="center" vertical="center"/>
    </xf>
    <xf numFmtId="0" fontId="16" fillId="33" borderId="0" xfId="0" applyFont="1" applyFill="1" applyAlignment="1">
      <alignment horizontal="center" vertical="center" wrapText="1"/>
    </xf>
    <xf numFmtId="10" fontId="18" fillId="45" borderId="17" xfId="0" applyNumberFormat="1" applyFont="1" applyFill="1" applyBorder="1" applyAlignment="1">
      <alignment horizontal="center" vertical="center"/>
    </xf>
    <xf numFmtId="0" fontId="14" fillId="0" borderId="0" xfId="0" applyFont="1" applyAlignment="1">
      <alignment horizontal="left" vertical="center"/>
    </xf>
    <xf numFmtId="0" fontId="14" fillId="43" borderId="13" xfId="0" applyFont="1" applyFill="1" applyBorder="1" applyAlignment="1">
      <alignment horizontal="center"/>
    </xf>
    <xf numFmtId="0" fontId="19" fillId="34" borderId="18" xfId="0" applyFont="1" applyFill="1" applyBorder="1" applyAlignment="1">
      <alignment horizontal="center" vertical="center" wrapText="1"/>
    </xf>
    <xf numFmtId="0" fontId="21" fillId="36" borderId="19" xfId="0" applyFont="1" applyFill="1" applyBorder="1" applyAlignment="1">
      <alignment horizontal="justify" vertical="center" wrapText="1"/>
    </xf>
    <xf numFmtId="0" fontId="24" fillId="35" borderId="0" xfId="0" applyFont="1" applyFill="1" applyAlignment="1">
      <alignment horizontal="center"/>
    </xf>
    <xf numFmtId="0" fontId="16" fillId="36" borderId="0" xfId="0" applyFont="1" applyFill="1" applyAlignment="1">
      <alignment/>
    </xf>
    <xf numFmtId="0" fontId="17" fillId="36" borderId="16" xfId="0" applyFont="1" applyFill="1" applyBorder="1" applyAlignment="1">
      <alignment horizontal="center" vertical="center" wrapText="1"/>
    </xf>
    <xf numFmtId="0" fontId="21" fillId="0" borderId="16" xfId="0" applyFont="1" applyFill="1" applyBorder="1" applyAlignment="1">
      <alignment horizontal="justify" vertical="center" wrapText="1"/>
    </xf>
    <xf numFmtId="0" fontId="26" fillId="0" borderId="0" xfId="54" applyFont="1">
      <alignment/>
      <protection/>
    </xf>
    <xf numFmtId="0" fontId="18" fillId="33" borderId="0" xfId="0" applyFont="1" applyFill="1" applyBorder="1" applyAlignment="1">
      <alignment horizontal="center" vertical="center"/>
    </xf>
    <xf numFmtId="0" fontId="14" fillId="33" borderId="20" xfId="0" applyFont="1" applyFill="1" applyBorder="1" applyAlignment="1">
      <alignment vertical="center" wrapText="1"/>
    </xf>
    <xf numFmtId="0" fontId="82" fillId="35" borderId="21" xfId="0" applyFont="1" applyFill="1" applyBorder="1" applyAlignment="1">
      <alignment horizontal="center" vertical="center" wrapText="1"/>
    </xf>
    <xf numFmtId="0" fontId="14" fillId="0" borderId="13" xfId="0" applyFont="1" applyBorder="1" applyAlignment="1">
      <alignment horizontal="left" vertical="center" wrapText="1"/>
    </xf>
    <xf numFmtId="0" fontId="16" fillId="0" borderId="22" xfId="0" applyFont="1" applyFill="1" applyBorder="1" applyAlignment="1">
      <alignment vertical="center" wrapText="1"/>
    </xf>
    <xf numFmtId="0" fontId="16" fillId="0" borderId="23" xfId="0" applyFont="1" applyFill="1" applyBorder="1" applyAlignment="1">
      <alignment vertical="center" wrapText="1"/>
    </xf>
    <xf numFmtId="0" fontId="16" fillId="0" borderId="24" xfId="0" applyFont="1" applyFill="1" applyBorder="1" applyAlignment="1">
      <alignment vertical="center" wrapText="1"/>
    </xf>
    <xf numFmtId="0" fontId="16" fillId="33" borderId="25" xfId="0" applyFont="1" applyFill="1" applyBorder="1" applyAlignment="1">
      <alignment horizontal="center" vertical="center" wrapText="1"/>
    </xf>
    <xf numFmtId="10" fontId="14" fillId="33" borderId="26" xfId="0" applyNumberFormat="1" applyFont="1" applyFill="1" applyBorder="1" applyAlignment="1">
      <alignment horizontal="center" vertical="center"/>
    </xf>
    <xf numFmtId="10" fontId="14" fillId="33" borderId="27" xfId="0" applyNumberFormat="1" applyFont="1" applyFill="1" applyBorder="1" applyAlignment="1">
      <alignment horizontal="center" vertical="center"/>
    </xf>
    <xf numFmtId="0" fontId="15" fillId="46" borderId="24" xfId="0" applyFont="1" applyFill="1" applyBorder="1" applyAlignment="1">
      <alignment horizontal="center" vertical="center" wrapText="1"/>
    </xf>
    <xf numFmtId="0" fontId="23" fillId="34" borderId="0" xfId="0" applyFont="1" applyFill="1" applyBorder="1" applyAlignment="1">
      <alignment horizontal="center" vertical="center"/>
    </xf>
    <xf numFmtId="0" fontId="28" fillId="33" borderId="16" xfId="0" applyFont="1" applyFill="1" applyBorder="1" applyAlignment="1">
      <alignment horizontal="center" vertical="center" wrapText="1"/>
    </xf>
    <xf numFmtId="0" fontId="18" fillId="40" borderId="16" xfId="0" applyFont="1" applyFill="1" applyBorder="1" applyAlignment="1">
      <alignment horizontal="center" vertical="center" wrapText="1"/>
    </xf>
    <xf numFmtId="0" fontId="83" fillId="36" borderId="16" xfId="0" applyFont="1" applyFill="1" applyBorder="1" applyAlignment="1">
      <alignment horizontal="justify" vertical="center" wrapText="1"/>
    </xf>
    <xf numFmtId="0" fontId="18" fillId="36" borderId="13" xfId="0" applyFont="1" applyFill="1" applyBorder="1" applyAlignment="1">
      <alignment horizontal="justify" vertical="center" wrapText="1"/>
    </xf>
    <xf numFmtId="0" fontId="27" fillId="36" borderId="13" xfId="0" applyFont="1" applyFill="1" applyBorder="1" applyAlignment="1">
      <alignment horizontal="justify" vertical="center" wrapText="1"/>
    </xf>
    <xf numFmtId="0" fontId="27" fillId="0" borderId="13" xfId="0" applyFont="1" applyFill="1" applyBorder="1" applyAlignment="1">
      <alignment horizontal="justify" vertical="center" wrapText="1"/>
    </xf>
    <xf numFmtId="0" fontId="27" fillId="0" borderId="28" xfId="0" applyFont="1" applyFill="1" applyBorder="1" applyAlignment="1">
      <alignment horizontal="justify" vertical="center" wrapText="1"/>
    </xf>
    <xf numFmtId="0" fontId="27" fillId="0" borderId="16" xfId="0" applyFont="1" applyFill="1" applyBorder="1" applyAlignment="1">
      <alignment horizontal="justify" vertical="center" wrapTex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xf>
    <xf numFmtId="0" fontId="3" fillId="0" borderId="0" xfId="0" applyFont="1" applyAlignment="1">
      <alignment/>
    </xf>
    <xf numFmtId="0" fontId="27" fillId="40" borderId="16" xfId="0" applyFont="1" applyFill="1" applyBorder="1" applyAlignment="1">
      <alignment vertical="center" wrapText="1"/>
    </xf>
    <xf numFmtId="0" fontId="23" fillId="47" borderId="16" xfId="0" applyFont="1" applyFill="1" applyBorder="1" applyAlignment="1">
      <alignment horizontal="center" wrapText="1"/>
    </xf>
    <xf numFmtId="0" fontId="27" fillId="36" borderId="16" xfId="0" applyFont="1" applyFill="1" applyBorder="1" applyAlignment="1">
      <alignment horizontal="left" vertical="center" wrapText="1"/>
    </xf>
    <xf numFmtId="0" fontId="27" fillId="0" borderId="16" xfId="0" applyFont="1" applyFill="1" applyBorder="1" applyAlignment="1">
      <alignment horizontal="center" vertical="center" wrapText="1"/>
    </xf>
    <xf numFmtId="0" fontId="83" fillId="36" borderId="16" xfId="0" applyFont="1" applyFill="1" applyBorder="1" applyAlignment="1">
      <alignment horizontal="center" vertical="center" wrapText="1"/>
    </xf>
    <xf numFmtId="0" fontId="27" fillId="48" borderId="16"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42" borderId="0" xfId="0" applyFont="1" applyFill="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7" fillId="36" borderId="19" xfId="0" applyFont="1" applyFill="1" applyBorder="1" applyAlignment="1">
      <alignment horizontal="justify" vertical="center" wrapText="1"/>
    </xf>
    <xf numFmtId="0" fontId="27" fillId="36" borderId="28" xfId="0" applyFont="1" applyFill="1" applyBorder="1" applyAlignment="1">
      <alignment horizontal="justify" vertical="center" wrapText="1"/>
    </xf>
    <xf numFmtId="0" fontId="27" fillId="36" borderId="16" xfId="54" applyFont="1" applyFill="1" applyBorder="1" applyAlignment="1">
      <alignment horizontal="justify" vertical="center" wrapText="1"/>
      <protection/>
    </xf>
    <xf numFmtId="0" fontId="18" fillId="0" borderId="16" xfId="0" applyFont="1" applyFill="1" applyBorder="1" applyAlignment="1">
      <alignment horizontal="justify" vertical="center" wrapText="1"/>
    </xf>
    <xf numFmtId="0" fontId="18" fillId="36" borderId="16" xfId="0" applyFont="1" applyFill="1" applyBorder="1" applyAlignment="1">
      <alignment horizontal="justify" vertical="center" wrapText="1"/>
    </xf>
    <xf numFmtId="0" fontId="27" fillId="36" borderId="16" xfId="55" applyFont="1" applyFill="1" applyBorder="1" applyAlignment="1">
      <alignment horizontal="justify" vertical="center" wrapText="1"/>
      <protection/>
    </xf>
    <xf numFmtId="0" fontId="84" fillId="36" borderId="16" xfId="0" applyFont="1" applyFill="1" applyBorder="1" applyAlignment="1">
      <alignment horizontal="justify" vertical="center" wrapText="1"/>
    </xf>
    <xf numFmtId="0" fontId="81" fillId="49" borderId="21" xfId="0" applyFont="1" applyFill="1" applyBorder="1" applyAlignment="1">
      <alignment horizontal="right" vertical="center" wrapText="1"/>
    </xf>
    <xf numFmtId="0" fontId="27" fillId="33" borderId="16" xfId="0" applyFont="1" applyFill="1" applyBorder="1" applyAlignment="1">
      <alignment horizontal="left"/>
    </xf>
    <xf numFmtId="0" fontId="27" fillId="33" borderId="29" xfId="0" applyFont="1" applyFill="1" applyBorder="1" applyAlignment="1">
      <alignment horizontal="left"/>
    </xf>
    <xf numFmtId="0" fontId="27" fillId="33" borderId="28" xfId="0" applyFont="1" applyFill="1" applyBorder="1" applyAlignment="1">
      <alignment horizontal="left"/>
    </xf>
    <xf numFmtId="0" fontId="27" fillId="33" borderId="0" xfId="0" applyFont="1" applyFill="1" applyAlignment="1">
      <alignment/>
    </xf>
    <xf numFmtId="0" fontId="23" fillId="50" borderId="16" xfId="0" applyFont="1" applyFill="1" applyBorder="1" applyAlignment="1">
      <alignment horizontal="center" vertical="center" wrapText="1"/>
    </xf>
    <xf numFmtId="0" fontId="27" fillId="40" borderId="13" xfId="0" applyFont="1" applyFill="1" applyBorder="1" applyAlignment="1">
      <alignment horizontal="justify" vertical="center" wrapText="1"/>
    </xf>
    <xf numFmtId="0" fontId="27" fillId="40" borderId="14" xfId="0" applyFont="1" applyFill="1" applyBorder="1" applyAlignment="1">
      <alignment horizontal="center" vertical="center" wrapText="1"/>
    </xf>
    <xf numFmtId="0" fontId="27" fillId="40" borderId="19" xfId="0" applyFont="1" applyFill="1" applyBorder="1" applyAlignment="1">
      <alignment horizontal="justify" vertical="center" wrapText="1"/>
    </xf>
    <xf numFmtId="0" fontId="27" fillId="36" borderId="16" xfId="0" applyFont="1" applyFill="1" applyBorder="1" applyAlignment="1">
      <alignment horizontal="center" vertical="center" wrapText="1"/>
    </xf>
    <xf numFmtId="0" fontId="27" fillId="40" borderId="16" xfId="0" applyFont="1" applyFill="1" applyBorder="1" applyAlignment="1">
      <alignment horizontal="justify" vertical="center" wrapText="1"/>
    </xf>
    <xf numFmtId="0" fontId="27" fillId="36" borderId="16" xfId="0" applyFont="1" applyFill="1" applyBorder="1" applyAlignment="1">
      <alignment horizontal="justify" vertical="center" wrapText="1"/>
    </xf>
    <xf numFmtId="0" fontId="81" fillId="44" borderId="30" xfId="0" applyFont="1" applyFill="1" applyBorder="1" applyAlignment="1">
      <alignment horizontal="center" vertical="center" wrapText="1"/>
    </xf>
    <xf numFmtId="0" fontId="18" fillId="33" borderId="11" xfId="0" applyFont="1" applyFill="1" applyBorder="1" applyAlignment="1">
      <alignment vertical="center"/>
    </xf>
    <xf numFmtId="10" fontId="14" fillId="0" borderId="0" xfId="0" applyNumberFormat="1" applyFont="1" applyFill="1" applyBorder="1" applyAlignment="1">
      <alignment horizontal="center" vertical="center"/>
    </xf>
    <xf numFmtId="10" fontId="14" fillId="0" borderId="30" xfId="0" applyNumberFormat="1" applyFont="1" applyFill="1" applyBorder="1" applyAlignment="1">
      <alignment horizontal="center" vertical="center"/>
    </xf>
    <xf numFmtId="0" fontId="23" fillId="34" borderId="0" xfId="0" applyFont="1" applyFill="1" applyBorder="1" applyAlignment="1">
      <alignment horizontal="center" vertical="center" wrapText="1"/>
    </xf>
    <xf numFmtId="0" fontId="28" fillId="33" borderId="16" xfId="0" applyFont="1" applyFill="1" applyBorder="1" applyAlignment="1">
      <alignment horizontal="center" vertical="center"/>
    </xf>
    <xf numFmtId="0" fontId="18" fillId="0" borderId="13" xfId="0" applyFont="1" applyBorder="1" applyAlignment="1">
      <alignment horizontal="center" vertical="center"/>
    </xf>
    <xf numFmtId="0" fontId="23" fillId="49" borderId="31" xfId="0" applyFont="1" applyFill="1" applyBorder="1" applyAlignment="1">
      <alignment horizontal="center" vertical="center" wrapText="1"/>
    </xf>
    <xf numFmtId="0" fontId="18" fillId="40" borderId="13" xfId="0" applyFont="1" applyFill="1" applyBorder="1" applyAlignment="1">
      <alignment horizontal="center" vertical="center"/>
    </xf>
    <xf numFmtId="0" fontId="27" fillId="0" borderId="0" xfId="0" applyFont="1" applyAlignment="1">
      <alignment horizontal="center" vertical="center"/>
    </xf>
    <xf numFmtId="0" fontId="27" fillId="0" borderId="0" xfId="0" applyFont="1" applyAlignment="1">
      <alignment/>
    </xf>
    <xf numFmtId="0" fontId="27" fillId="36" borderId="0" xfId="0" applyFont="1" applyFill="1" applyAlignment="1">
      <alignment/>
    </xf>
    <xf numFmtId="0" fontId="23" fillId="49" borderId="19" xfId="54" applyFont="1" applyFill="1" applyBorder="1" applyAlignment="1">
      <alignment horizontal="center" vertical="center" wrapText="1"/>
      <protection/>
    </xf>
    <xf numFmtId="0" fontId="29" fillId="0" borderId="0" xfId="54" applyFont="1" applyAlignment="1">
      <alignment horizontal="center" vertical="center"/>
      <protection/>
    </xf>
    <xf numFmtId="0" fontId="18" fillId="43" borderId="14" xfId="0" applyFont="1" applyFill="1" applyBorder="1" applyAlignment="1">
      <alignment horizontal="center" vertical="center"/>
    </xf>
    <xf numFmtId="0" fontId="27" fillId="0" borderId="0" xfId="0" applyFont="1" applyAlignment="1">
      <alignment/>
    </xf>
    <xf numFmtId="0" fontId="23" fillId="49" borderId="19" xfId="0" applyFont="1" applyFill="1" applyBorder="1" applyAlignment="1">
      <alignment horizontal="center" vertical="center" wrapText="1"/>
    </xf>
    <xf numFmtId="0" fontId="23" fillId="49" borderId="32" xfId="0" applyFont="1" applyFill="1" applyBorder="1" applyAlignment="1">
      <alignment horizontal="center" vertical="center" wrapText="1"/>
    </xf>
    <xf numFmtId="0" fontId="18" fillId="43" borderId="14" xfId="0" applyFont="1" applyFill="1" applyBorder="1" applyAlignment="1">
      <alignment horizontal="center"/>
    </xf>
    <xf numFmtId="0" fontId="23" fillId="34" borderId="16" xfId="0" applyFont="1" applyFill="1" applyBorder="1" applyAlignment="1">
      <alignment horizontal="center" vertical="center" wrapText="1"/>
    </xf>
    <xf numFmtId="0" fontId="27" fillId="33" borderId="0" xfId="0" applyFont="1" applyFill="1" applyAlignment="1">
      <alignment vertical="center"/>
    </xf>
    <xf numFmtId="0" fontId="34" fillId="33" borderId="0" xfId="0" applyFont="1" applyFill="1" applyAlignment="1">
      <alignment/>
    </xf>
    <xf numFmtId="0" fontId="27" fillId="33" borderId="0" xfId="0" applyFont="1" applyFill="1" applyAlignment="1">
      <alignment horizontal="center" wrapText="1"/>
    </xf>
    <xf numFmtId="0" fontId="27" fillId="33" borderId="0" xfId="0" applyFont="1" applyFill="1" applyAlignment="1">
      <alignment horizontal="center" vertical="center" wrapText="1"/>
    </xf>
    <xf numFmtId="0" fontId="27" fillId="33" borderId="0" xfId="0" applyFont="1" applyFill="1" applyAlignment="1">
      <alignment wrapText="1"/>
    </xf>
    <xf numFmtId="0" fontId="27" fillId="33" borderId="0" xfId="0" applyFont="1" applyFill="1" applyAlignment="1">
      <alignment horizontal="center"/>
    </xf>
    <xf numFmtId="0" fontId="18" fillId="33" borderId="33" xfId="0" applyFont="1" applyFill="1" applyBorder="1" applyAlignment="1">
      <alignment horizontal="center"/>
    </xf>
    <xf numFmtId="0" fontId="18" fillId="33" borderId="0" xfId="0" applyFont="1" applyFill="1" applyBorder="1" applyAlignment="1">
      <alignment horizontal="center"/>
    </xf>
    <xf numFmtId="0" fontId="27" fillId="0" borderId="0" xfId="0" applyFont="1" applyAlignment="1">
      <alignment horizontal="left" vertical="center"/>
    </xf>
    <xf numFmtId="0" fontId="18" fillId="51" borderId="14" xfId="0" applyFont="1" applyFill="1" applyBorder="1" applyAlignment="1">
      <alignment horizontal="center" vertical="center"/>
    </xf>
    <xf numFmtId="0" fontId="34" fillId="33" borderId="0" xfId="0" applyFont="1" applyFill="1" applyAlignment="1">
      <alignment horizontal="center" vertical="center"/>
    </xf>
    <xf numFmtId="0" fontId="27" fillId="33" borderId="0" xfId="0" applyFont="1" applyFill="1" applyAlignment="1">
      <alignment horizontal="center" vertical="center"/>
    </xf>
    <xf numFmtId="0" fontId="83" fillId="40" borderId="0" xfId="0" applyFont="1" applyFill="1" applyAlignment="1">
      <alignment horizontal="center" vertical="center" wrapText="1"/>
    </xf>
    <xf numFmtId="0" fontId="83" fillId="33" borderId="0" xfId="0" applyFont="1" applyFill="1" applyAlignment="1">
      <alignment horizontal="center" vertical="center"/>
    </xf>
    <xf numFmtId="0" fontId="18" fillId="0" borderId="0" xfId="0" applyFont="1" applyAlignment="1">
      <alignment horizontal="left" vertical="center"/>
    </xf>
    <xf numFmtId="0" fontId="27" fillId="47" borderId="16" xfId="0" applyFont="1" applyFill="1" applyBorder="1" applyAlignment="1">
      <alignment horizontal="center" vertical="center" wrapText="1"/>
    </xf>
    <xf numFmtId="0" fontId="85" fillId="51" borderId="14" xfId="0" applyFont="1" applyFill="1" applyBorder="1" applyAlignment="1">
      <alignment horizontal="center" vertical="center"/>
    </xf>
    <xf numFmtId="0" fontId="18" fillId="43" borderId="13" xfId="0" applyFont="1" applyFill="1" applyBorder="1" applyAlignment="1">
      <alignment horizontal="center"/>
    </xf>
    <xf numFmtId="0" fontId="23" fillId="49" borderId="33" xfId="0" applyFont="1" applyFill="1" applyBorder="1" applyAlignment="1">
      <alignment horizontal="center" vertical="center" wrapText="1"/>
    </xf>
    <xf numFmtId="0" fontId="27" fillId="0" borderId="0" xfId="0" applyFont="1" applyBorder="1" applyAlignment="1">
      <alignment vertical="center" wrapText="1"/>
    </xf>
    <xf numFmtId="0" fontId="23" fillId="34" borderId="16" xfId="54" applyFont="1" applyFill="1" applyBorder="1" applyAlignment="1">
      <alignment horizontal="center" vertical="center" wrapText="1"/>
      <protection/>
    </xf>
    <xf numFmtId="0" fontId="18" fillId="0" borderId="16" xfId="0" applyFont="1" applyBorder="1" applyAlignment="1">
      <alignment vertical="center"/>
    </xf>
    <xf numFmtId="0" fontId="29" fillId="0" borderId="0" xfId="54" applyFont="1">
      <alignment/>
      <protection/>
    </xf>
    <xf numFmtId="0" fontId="18" fillId="0" borderId="16" xfId="0" applyFont="1" applyBorder="1" applyAlignment="1">
      <alignment horizontal="center" vertical="center" wrapText="1"/>
    </xf>
    <xf numFmtId="0" fontId="0" fillId="0" borderId="0" xfId="0" applyBorder="1" applyAlignment="1">
      <alignment/>
    </xf>
    <xf numFmtId="0" fontId="86" fillId="40" borderId="0" xfId="0" applyFont="1" applyFill="1" applyAlignment="1">
      <alignment horizontal="center" vertical="center" wrapText="1"/>
    </xf>
    <xf numFmtId="0" fontId="2" fillId="33" borderId="0" xfId="0" applyFont="1" applyFill="1" applyBorder="1" applyAlignment="1">
      <alignment/>
    </xf>
    <xf numFmtId="0" fontId="2" fillId="0" borderId="0" xfId="0" applyFont="1" applyBorder="1" applyAlignment="1">
      <alignment/>
    </xf>
    <xf numFmtId="0" fontId="2" fillId="0" borderId="0" xfId="0" applyFont="1" applyBorder="1" applyAlignment="1">
      <alignment/>
    </xf>
    <xf numFmtId="0" fontId="2" fillId="0" borderId="0" xfId="0" applyFont="1" applyFill="1" applyBorder="1" applyAlignment="1">
      <alignment horizontal="left" vertical="center" wrapText="1"/>
    </xf>
    <xf numFmtId="0" fontId="0" fillId="0" borderId="0" xfId="0" applyFill="1" applyBorder="1" applyAlignment="1">
      <alignment wrapText="1"/>
    </xf>
    <xf numFmtId="0" fontId="0" fillId="0" borderId="0" xfId="0" applyBorder="1" applyAlignment="1">
      <alignment wrapText="1"/>
    </xf>
    <xf numFmtId="0" fontId="18" fillId="36" borderId="16" xfId="0" applyFont="1" applyFill="1" applyBorder="1" applyAlignment="1">
      <alignment horizontal="center" vertical="center" wrapText="1"/>
    </xf>
    <xf numFmtId="0" fontId="81" fillId="49" borderId="16" xfId="0" applyFont="1" applyFill="1" applyBorder="1" applyAlignment="1">
      <alignment horizontal="center" vertical="center" wrapText="1"/>
    </xf>
    <xf numFmtId="0" fontId="23" fillId="50" borderId="16" xfId="0" applyFont="1" applyFill="1" applyBorder="1" applyAlignment="1">
      <alignment horizontal="center" vertical="center" wrapText="1"/>
    </xf>
    <xf numFmtId="0" fontId="23" fillId="49" borderId="34" xfId="0" applyFont="1" applyFill="1" applyBorder="1" applyAlignment="1">
      <alignment horizontal="center" vertical="center" wrapText="1"/>
    </xf>
    <xf numFmtId="0" fontId="27" fillId="36" borderId="0" xfId="0" applyFont="1" applyFill="1" applyBorder="1" applyAlignment="1">
      <alignment horizontal="center" vertical="center" wrapText="1"/>
    </xf>
    <xf numFmtId="0" fontId="16" fillId="40" borderId="14" xfId="0" applyFont="1" applyFill="1" applyBorder="1" applyAlignment="1">
      <alignment horizontal="center" vertical="center" wrapText="1"/>
    </xf>
    <xf numFmtId="0" fontId="23" fillId="50" borderId="16" xfId="0" applyFont="1" applyFill="1" applyBorder="1" applyAlignment="1">
      <alignment horizontal="center" vertical="center" wrapText="1"/>
    </xf>
    <xf numFmtId="0" fontId="27" fillId="40" borderId="31" xfId="0" applyFont="1" applyFill="1" applyBorder="1" applyAlignment="1">
      <alignment horizontal="justify" vertical="center" wrapText="1"/>
    </xf>
    <xf numFmtId="0" fontId="27" fillId="36" borderId="16" xfId="0" applyFont="1" applyFill="1" applyBorder="1" applyAlignment="1">
      <alignment horizontal="center" vertical="center" wrapText="1"/>
    </xf>
    <xf numFmtId="0" fontId="4" fillId="0" borderId="0" xfId="0" applyFont="1" applyAlignment="1">
      <alignment horizontal="center" vertical="center"/>
    </xf>
    <xf numFmtId="0" fontId="27" fillId="36" borderId="16" xfId="0" applyFont="1" applyFill="1" applyBorder="1" applyAlignment="1">
      <alignment horizontal="center" vertical="center"/>
    </xf>
    <xf numFmtId="0" fontId="18" fillId="47" borderId="16" xfId="0" applyFont="1" applyFill="1" applyBorder="1" applyAlignment="1">
      <alignment horizontal="center" vertical="center" wrapText="1"/>
    </xf>
    <xf numFmtId="0" fontId="27" fillId="52" borderId="16" xfId="0" applyFont="1" applyFill="1" applyBorder="1" applyAlignment="1">
      <alignment horizontal="justify" vertical="center" wrapText="1"/>
    </xf>
    <xf numFmtId="0" fontId="27" fillId="53" borderId="16" xfId="0" applyFont="1" applyFill="1" applyBorder="1" applyAlignment="1">
      <alignment horizontal="justify" vertical="center" wrapText="1"/>
    </xf>
    <xf numFmtId="0" fontId="27" fillId="53" borderId="16" xfId="0" applyFont="1" applyFill="1" applyBorder="1" applyAlignment="1">
      <alignment horizontal="center" vertical="center"/>
    </xf>
    <xf numFmtId="0" fontId="27" fillId="36" borderId="0" xfId="0" applyFont="1" applyFill="1" applyAlignment="1">
      <alignment horizontal="center" vertical="center"/>
    </xf>
    <xf numFmtId="0" fontId="18" fillId="36" borderId="0" xfId="0" applyFont="1" applyFill="1" applyBorder="1" applyAlignment="1">
      <alignment vertical="center"/>
    </xf>
    <xf numFmtId="0" fontId="27" fillId="36" borderId="0" xfId="0" applyFont="1" applyFill="1" applyAlignment="1">
      <alignment wrapText="1"/>
    </xf>
    <xf numFmtId="10" fontId="18" fillId="54" borderId="13" xfId="0" applyNumberFormat="1" applyFont="1" applyFill="1" applyBorder="1" applyAlignment="1">
      <alignment vertical="center"/>
    </xf>
    <xf numFmtId="0" fontId="22" fillId="36" borderId="0" xfId="0" applyFont="1" applyFill="1" applyBorder="1" applyAlignment="1">
      <alignment vertical="center" wrapText="1"/>
    </xf>
    <xf numFmtId="0" fontId="27" fillId="36" borderId="0" xfId="0" applyFont="1" applyFill="1" applyAlignment="1">
      <alignment horizontal="center"/>
    </xf>
    <xf numFmtId="0" fontId="16" fillId="36" borderId="0" xfId="0" applyFont="1" applyFill="1" applyAlignment="1">
      <alignment horizontal="center"/>
    </xf>
    <xf numFmtId="0" fontId="16" fillId="36" borderId="0" xfId="0" applyFont="1" applyFill="1" applyAlignment="1">
      <alignment horizontal="center" vertical="center"/>
    </xf>
    <xf numFmtId="0" fontId="26" fillId="36" borderId="0" xfId="54" applyFont="1" applyFill="1" applyAlignment="1">
      <alignment horizontal="center" vertical="center"/>
      <protection/>
    </xf>
    <xf numFmtId="0" fontId="26" fillId="36" borderId="0" xfId="54" applyFont="1" applyFill="1">
      <alignment/>
      <protection/>
    </xf>
    <xf numFmtId="0" fontId="22" fillId="36" borderId="0" xfId="0" applyFont="1" applyFill="1" applyBorder="1" applyAlignment="1">
      <alignment horizontal="center" vertical="center" wrapText="1"/>
    </xf>
    <xf numFmtId="0" fontId="10" fillId="36" borderId="0" xfId="54" applyFont="1" applyFill="1">
      <alignment/>
      <protection/>
    </xf>
    <xf numFmtId="0" fontId="29" fillId="36" borderId="0" xfId="54" applyFont="1" applyFill="1">
      <alignment/>
      <protection/>
    </xf>
    <xf numFmtId="0" fontId="27" fillId="36" borderId="0" xfId="0" applyFont="1" applyFill="1" applyBorder="1" applyAlignment="1">
      <alignment vertical="center" wrapText="1"/>
    </xf>
    <xf numFmtId="0" fontId="16" fillId="40" borderId="0" xfId="0" applyFont="1" applyFill="1" applyAlignment="1">
      <alignment horizontal="center" vertical="center"/>
    </xf>
    <xf numFmtId="0" fontId="16" fillId="40" borderId="0" xfId="0" applyFont="1" applyFill="1" applyAlignment="1">
      <alignment horizontal="center"/>
    </xf>
    <xf numFmtId="0" fontId="24" fillId="40" borderId="0" xfId="0" applyFont="1" applyFill="1" applyAlignment="1">
      <alignment horizontal="center"/>
    </xf>
    <xf numFmtId="0" fontId="16" fillId="40" borderId="0" xfId="0" applyFont="1" applyFill="1" applyAlignment="1">
      <alignment/>
    </xf>
    <xf numFmtId="0" fontId="27" fillId="40" borderId="0" xfId="0" applyFont="1" applyFill="1" applyAlignment="1">
      <alignment horizontal="center" vertical="center"/>
    </xf>
    <xf numFmtId="0" fontId="27" fillId="36" borderId="0" xfId="0" applyFont="1" applyFill="1" applyAlignment="1">
      <alignment horizontal="left" vertical="center"/>
    </xf>
    <xf numFmtId="0" fontId="18" fillId="36" borderId="0" xfId="0" applyFont="1" applyFill="1" applyAlignment="1">
      <alignment horizontal="center"/>
    </xf>
    <xf numFmtId="0" fontId="33" fillId="40" borderId="0" xfId="0" applyFont="1" applyFill="1" applyAlignment="1">
      <alignment horizontal="center" vertical="center" wrapText="1"/>
    </xf>
    <xf numFmtId="0" fontId="27" fillId="40" borderId="0" xfId="0" applyFont="1" applyFill="1" applyAlignment="1">
      <alignment horizontal="center" vertical="center" wrapText="1"/>
    </xf>
    <xf numFmtId="0" fontId="18" fillId="36" borderId="0" xfId="0" applyFont="1" applyFill="1" applyAlignment="1">
      <alignment horizontal="center" vertical="center"/>
    </xf>
    <xf numFmtId="0" fontId="34" fillId="40" borderId="0" xfId="0" applyFont="1" applyFill="1" applyAlignment="1">
      <alignment horizontal="center" vertical="center"/>
    </xf>
    <xf numFmtId="0" fontId="27" fillId="36" borderId="0" xfId="0" applyFont="1" applyFill="1" applyAlignment="1">
      <alignment/>
    </xf>
    <xf numFmtId="0" fontId="18" fillId="36" borderId="0" xfId="0" applyFont="1" applyFill="1" applyAlignment="1">
      <alignment horizontal="left" vertical="center"/>
    </xf>
    <xf numFmtId="0" fontId="18" fillId="40" borderId="33" xfId="0" applyFont="1" applyFill="1" applyBorder="1" applyAlignment="1">
      <alignment horizontal="center"/>
    </xf>
    <xf numFmtId="0" fontId="18" fillId="40" borderId="0" xfId="0" applyFont="1" applyFill="1" applyBorder="1" applyAlignment="1">
      <alignment horizontal="center"/>
    </xf>
    <xf numFmtId="0" fontId="27" fillId="40" borderId="0" xfId="0" applyFont="1" applyFill="1" applyAlignment="1">
      <alignment horizontal="center"/>
    </xf>
    <xf numFmtId="0" fontId="27" fillId="40" borderId="0" xfId="0" applyFont="1" applyFill="1" applyAlignment="1">
      <alignment wrapText="1"/>
    </xf>
    <xf numFmtId="0" fontId="16" fillId="36" borderId="0" xfId="0" applyFont="1" applyFill="1" applyAlignment="1">
      <alignment/>
    </xf>
    <xf numFmtId="0" fontId="20" fillId="36" borderId="0" xfId="0" applyFont="1" applyFill="1" applyAlignment="1">
      <alignment/>
    </xf>
    <xf numFmtId="0" fontId="18" fillId="36" borderId="0" xfId="0" applyFont="1" applyFill="1" applyAlignment="1">
      <alignment/>
    </xf>
    <xf numFmtId="0" fontId="27" fillId="36" borderId="35" xfId="0" applyFont="1" applyFill="1" applyBorder="1" applyAlignment="1">
      <alignment horizontal="center" vertical="center" wrapText="1"/>
    </xf>
    <xf numFmtId="0" fontId="27" fillId="36" borderId="36" xfId="0" applyFont="1" applyFill="1" applyBorder="1" applyAlignment="1">
      <alignment horizontal="center" vertical="center" wrapText="1"/>
    </xf>
    <xf numFmtId="0" fontId="27" fillId="36" borderId="31" xfId="0" applyFont="1" applyFill="1" applyBorder="1" applyAlignment="1">
      <alignment horizontal="justify" vertical="center" wrapText="1"/>
    </xf>
    <xf numFmtId="0" fontId="27" fillId="36" borderId="16" xfId="0" applyFont="1" applyFill="1" applyBorder="1" applyAlignment="1">
      <alignment horizontal="center" vertical="center" wrapText="1"/>
    </xf>
    <xf numFmtId="0" fontId="17" fillId="36" borderId="16" xfId="0" applyFont="1" applyFill="1" applyBorder="1" applyAlignment="1">
      <alignment horizontal="center" vertical="center" wrapText="1"/>
    </xf>
    <xf numFmtId="0" fontId="27" fillId="36" borderId="37" xfId="0" applyFont="1" applyFill="1" applyBorder="1" applyAlignment="1">
      <alignment horizontal="center" vertical="center" wrapText="1"/>
    </xf>
    <xf numFmtId="0" fontId="18" fillId="0" borderId="31" xfId="0" applyFont="1" applyBorder="1" applyAlignment="1">
      <alignment horizontal="center" vertical="center"/>
    </xf>
    <xf numFmtId="0" fontId="27" fillId="0" borderId="31" xfId="0" applyFont="1" applyFill="1" applyBorder="1" applyAlignment="1">
      <alignment horizontal="justify" vertical="center" wrapText="1"/>
    </xf>
    <xf numFmtId="0" fontId="18" fillId="36" borderId="31" xfId="0" applyFont="1" applyFill="1" applyBorder="1" applyAlignment="1">
      <alignment horizontal="justify" vertical="center" wrapText="1"/>
    </xf>
    <xf numFmtId="0" fontId="18" fillId="40" borderId="31" xfId="0" applyFont="1" applyFill="1" applyBorder="1" applyAlignment="1">
      <alignment horizontal="center" vertical="center"/>
    </xf>
    <xf numFmtId="0" fontId="27" fillId="55" borderId="14" xfId="0" applyFont="1" applyFill="1" applyBorder="1" applyAlignment="1">
      <alignment horizontal="center" vertical="center"/>
    </xf>
    <xf numFmtId="0" fontId="18" fillId="40" borderId="16" xfId="0" applyFont="1" applyFill="1" applyBorder="1" applyAlignment="1">
      <alignment horizontal="center" vertical="center"/>
    </xf>
    <xf numFmtId="0" fontId="18" fillId="36" borderId="31" xfId="0" applyFont="1" applyFill="1" applyBorder="1" applyAlignment="1">
      <alignment horizontal="center" vertical="center" wrapText="1"/>
    </xf>
    <xf numFmtId="0" fontId="27" fillId="40" borderId="16" xfId="0" applyFont="1" applyFill="1" applyBorder="1" applyAlignment="1">
      <alignment horizontal="center" vertical="center" wrapText="1"/>
    </xf>
    <xf numFmtId="0" fontId="27" fillId="36" borderId="35" xfId="0" applyFont="1" applyFill="1" applyBorder="1" applyAlignment="1">
      <alignment horizontal="center" vertical="center" wrapText="1"/>
    </xf>
    <xf numFmtId="0" fontId="27" fillId="36" borderId="16" xfId="0" applyFont="1" applyFill="1" applyBorder="1" applyAlignment="1">
      <alignment horizontal="center" vertical="center" wrapText="1"/>
    </xf>
    <xf numFmtId="0" fontId="27" fillId="40" borderId="35" xfId="0" applyFont="1" applyFill="1" applyBorder="1" applyAlignment="1">
      <alignment horizontal="center" vertical="center" wrapText="1"/>
    </xf>
    <xf numFmtId="0" fontId="83" fillId="40" borderId="16" xfId="0" applyFont="1" applyFill="1" applyBorder="1" applyAlignment="1">
      <alignment horizontal="center" vertical="center" wrapText="1"/>
    </xf>
    <xf numFmtId="0" fontId="23" fillId="49" borderId="16" xfId="0" applyFont="1" applyFill="1" applyBorder="1" applyAlignment="1">
      <alignment horizontal="center" vertical="center" wrapText="1"/>
    </xf>
    <xf numFmtId="0" fontId="27" fillId="40" borderId="14" xfId="0" applyFont="1" applyFill="1" applyBorder="1" applyAlignment="1">
      <alignment horizontal="center" vertical="center" wrapText="1"/>
    </xf>
    <xf numFmtId="0" fontId="27" fillId="52" borderId="16" xfId="0" applyFont="1" applyFill="1" applyBorder="1" applyAlignment="1">
      <alignment horizontal="center" vertical="center" wrapText="1"/>
    </xf>
    <xf numFmtId="0" fontId="29" fillId="40" borderId="16" xfId="0" applyFont="1" applyFill="1" applyBorder="1" applyAlignment="1">
      <alignment horizontal="center" vertical="center" wrapText="1"/>
    </xf>
    <xf numFmtId="0" fontId="27" fillId="53" borderId="16" xfId="0" applyFont="1" applyFill="1" applyBorder="1" applyAlignment="1">
      <alignment horizontal="center" vertical="center" wrapText="1"/>
    </xf>
    <xf numFmtId="0" fontId="27" fillId="36" borderId="16" xfId="0" applyFont="1" applyFill="1" applyBorder="1" applyAlignment="1">
      <alignment horizontal="justify" vertical="center" wrapText="1"/>
    </xf>
    <xf numFmtId="0" fontId="16" fillId="40" borderId="14" xfId="0" applyFont="1" applyFill="1" applyBorder="1" applyAlignment="1">
      <alignment horizontal="center" vertical="center" wrapText="1"/>
    </xf>
    <xf numFmtId="0" fontId="16" fillId="40" borderId="16" xfId="0" applyFont="1" applyFill="1" applyBorder="1" applyAlignment="1">
      <alignment horizontal="center" vertical="center" wrapText="1"/>
    </xf>
    <xf numFmtId="0" fontId="18" fillId="36" borderId="19" xfId="0" applyFont="1" applyFill="1" applyBorder="1" applyAlignment="1">
      <alignment horizontal="center" vertical="center" wrapText="1"/>
    </xf>
    <xf numFmtId="0" fontId="85" fillId="36"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83" fillId="0" borderId="16" xfId="0" applyFont="1" applyFill="1" applyBorder="1" applyAlignment="1">
      <alignment horizontal="center" vertical="center" wrapText="1"/>
    </xf>
    <xf numFmtId="0" fontId="83" fillId="36" borderId="16" xfId="54" applyFont="1" applyFill="1" applyBorder="1" applyAlignment="1">
      <alignment horizontal="justify" vertical="center" wrapText="1"/>
      <protection/>
    </xf>
    <xf numFmtId="0" fontId="27" fillId="40" borderId="16" xfId="0" applyFont="1" applyFill="1" applyBorder="1" applyAlignment="1">
      <alignment horizontal="justify" vertical="center" wrapText="1" shrinkToFit="1"/>
    </xf>
    <xf numFmtId="0" fontId="83" fillId="40" borderId="16" xfId="0" applyFont="1" applyFill="1" applyBorder="1" applyAlignment="1">
      <alignment vertical="center" wrapText="1"/>
    </xf>
    <xf numFmtId="0" fontId="83" fillId="0" borderId="16" xfId="0" applyFont="1" applyFill="1" applyBorder="1" applyAlignment="1">
      <alignment horizontal="justify" vertical="center" wrapText="1"/>
    </xf>
    <xf numFmtId="0" fontId="18" fillId="33" borderId="38" xfId="0" applyFont="1" applyFill="1" applyBorder="1" applyAlignment="1">
      <alignment horizontal="center" vertical="center" wrapText="1"/>
    </xf>
    <xf numFmtId="0" fontId="18" fillId="40" borderId="19" xfId="0" applyFont="1" applyFill="1" applyBorder="1" applyAlignment="1">
      <alignment horizontal="center" vertical="center" wrapText="1"/>
    </xf>
    <xf numFmtId="0" fontId="18" fillId="47" borderId="32" xfId="0" applyFont="1" applyFill="1" applyBorder="1" applyAlignment="1">
      <alignment horizontal="center" vertical="center" wrapText="1"/>
    </xf>
    <xf numFmtId="0" fontId="18" fillId="40" borderId="20" xfId="0" applyFont="1" applyFill="1" applyBorder="1" applyAlignment="1">
      <alignment horizontal="center" vertical="center" wrapText="1"/>
    </xf>
    <xf numFmtId="0" fontId="28" fillId="33" borderId="35" xfId="0" applyFont="1" applyFill="1" applyBorder="1" applyAlignment="1">
      <alignment horizontal="center" vertical="center" wrapText="1"/>
    </xf>
    <xf numFmtId="0" fontId="27" fillId="0" borderId="16" xfId="0" applyFont="1" applyFill="1" applyBorder="1" applyAlignment="1">
      <alignment vertical="center" wrapText="1"/>
    </xf>
    <xf numFmtId="0" fontId="29" fillId="0" borderId="16" xfId="0" applyFont="1" applyFill="1" applyBorder="1" applyAlignment="1">
      <alignment vertical="center" wrapText="1"/>
    </xf>
    <xf numFmtId="0" fontId="27" fillId="47" borderId="16" xfId="0" applyFont="1" applyFill="1" applyBorder="1" applyAlignment="1">
      <alignment vertical="center" wrapText="1"/>
    </xf>
    <xf numFmtId="0" fontId="16" fillId="0" borderId="39" xfId="0" applyFont="1" applyFill="1" applyBorder="1" applyAlignment="1">
      <alignment vertical="center" wrapText="1"/>
    </xf>
    <xf numFmtId="0" fontId="16" fillId="0" borderId="40" xfId="0" applyFont="1" applyFill="1" applyBorder="1" applyAlignment="1">
      <alignment vertical="center" wrapText="1"/>
    </xf>
    <xf numFmtId="0" fontId="16" fillId="0" borderId="41" xfId="0" applyFont="1" applyFill="1" applyBorder="1" applyAlignment="1">
      <alignment vertical="center" wrapText="1"/>
    </xf>
    <xf numFmtId="0" fontId="18" fillId="40" borderId="19" xfId="0" applyFont="1" applyFill="1" applyBorder="1" applyAlignment="1">
      <alignment horizontal="center" vertical="center"/>
    </xf>
    <xf numFmtId="0" fontId="18" fillId="47" borderId="32" xfId="0" applyFont="1" applyFill="1" applyBorder="1" applyAlignment="1">
      <alignment horizontal="center" vertical="center"/>
    </xf>
    <xf numFmtId="0" fontId="18" fillId="33" borderId="20" xfId="0" applyFont="1" applyFill="1" applyBorder="1" applyAlignment="1">
      <alignment horizontal="center" vertical="center"/>
    </xf>
    <xf numFmtId="0" fontId="27" fillId="47" borderId="36"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3" fillId="49" borderId="43"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3" fillId="56" borderId="16" xfId="0" applyFont="1" applyFill="1" applyBorder="1" applyAlignment="1">
      <alignment horizontal="center" vertical="center" wrapText="1"/>
    </xf>
    <xf numFmtId="0" fontId="14" fillId="36" borderId="16" xfId="0" applyFont="1" applyFill="1" applyBorder="1" applyAlignment="1">
      <alignment horizontal="justify" vertical="center" wrapText="1"/>
    </xf>
    <xf numFmtId="0" fontId="14" fillId="36" borderId="16" xfId="0" applyFont="1" applyFill="1" applyBorder="1" applyAlignment="1">
      <alignment horizontal="center" vertical="center" wrapText="1"/>
    </xf>
    <xf numFmtId="0" fontId="35" fillId="0" borderId="16" xfId="55" applyFont="1" applyFill="1" applyBorder="1" applyAlignment="1">
      <alignment horizontal="justify" vertical="center" wrapText="1"/>
      <protection/>
    </xf>
    <xf numFmtId="0" fontId="35" fillId="0" borderId="16" xfId="55" applyFont="1" applyFill="1" applyBorder="1" applyAlignment="1">
      <alignment horizontal="center" vertical="center" wrapText="1"/>
      <protection/>
    </xf>
    <xf numFmtId="0" fontId="16" fillId="0" borderId="44" xfId="0" applyFont="1" applyFill="1" applyBorder="1" applyAlignment="1">
      <alignment vertical="center" wrapText="1"/>
    </xf>
    <xf numFmtId="0" fontId="15" fillId="46" borderId="45" xfId="0" applyFont="1" applyFill="1" applyBorder="1" applyAlignment="1">
      <alignment horizontal="center" vertical="center" wrapText="1"/>
    </xf>
    <xf numFmtId="0" fontId="15" fillId="46" borderId="46" xfId="0" applyFont="1" applyFill="1" applyBorder="1" applyAlignment="1">
      <alignment horizontal="center" vertical="center" wrapText="1"/>
    </xf>
    <xf numFmtId="0" fontId="14" fillId="0" borderId="47" xfId="0" applyFont="1" applyBorder="1" applyAlignment="1">
      <alignment horizontal="left" vertical="center" wrapText="1"/>
    </xf>
    <xf numFmtId="0" fontId="14" fillId="0" borderId="48" xfId="0" applyFont="1" applyBorder="1" applyAlignment="1">
      <alignment horizontal="left" vertical="center" wrapText="1"/>
    </xf>
    <xf numFmtId="0" fontId="87" fillId="57" borderId="45" xfId="0" applyFont="1" applyFill="1" applyBorder="1" applyAlignment="1">
      <alignment horizontal="center" vertical="center" wrapText="1"/>
    </xf>
    <xf numFmtId="0" fontId="87" fillId="57" borderId="15" xfId="0" applyFont="1" applyFill="1" applyBorder="1" applyAlignment="1">
      <alignment horizontal="center" vertical="center" wrapText="1"/>
    </xf>
    <xf numFmtId="0" fontId="27" fillId="40" borderId="16" xfId="0" applyFont="1" applyFill="1" applyBorder="1" applyAlignment="1">
      <alignment horizontal="center" vertical="center" wrapText="1"/>
    </xf>
    <xf numFmtId="0" fontId="18" fillId="36" borderId="16"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27" fillId="36" borderId="16" xfId="0" applyFont="1" applyFill="1" applyBorder="1" applyAlignment="1">
      <alignment horizontal="justify" vertical="center" wrapText="1"/>
    </xf>
    <xf numFmtId="0" fontId="81" fillId="49" borderId="16" xfId="0" applyFont="1" applyFill="1" applyBorder="1" applyAlignment="1">
      <alignment horizontal="center" vertical="center" wrapText="1"/>
    </xf>
    <xf numFmtId="0" fontId="27" fillId="40" borderId="16" xfId="0" applyFont="1" applyFill="1" applyBorder="1" applyAlignment="1">
      <alignment horizontal="justify" vertical="center" wrapText="1"/>
    </xf>
    <xf numFmtId="0" fontId="23" fillId="50" borderId="16" xfId="0" applyFont="1" applyFill="1" applyBorder="1" applyAlignment="1">
      <alignment horizontal="center" vertical="center" wrapText="1"/>
    </xf>
    <xf numFmtId="0" fontId="83" fillId="36" borderId="16" xfId="0" applyFont="1" applyFill="1" applyBorder="1" applyAlignment="1">
      <alignment horizontal="center" vertical="center" wrapText="1"/>
    </xf>
    <xf numFmtId="0" fontId="27" fillId="36" borderId="16" xfId="0" applyFont="1" applyFill="1" applyBorder="1" applyAlignment="1">
      <alignment horizontal="center" vertical="center" wrapText="1"/>
    </xf>
    <xf numFmtId="0" fontId="83" fillId="40" borderId="16" xfId="0" applyFont="1" applyFill="1" applyBorder="1" applyAlignment="1">
      <alignment horizontal="left" vertical="center" wrapText="1"/>
    </xf>
    <xf numFmtId="0" fontId="27" fillId="40" borderId="16" xfId="0" applyFont="1" applyFill="1" applyBorder="1" applyAlignment="1">
      <alignment vertical="center" wrapText="1"/>
    </xf>
    <xf numFmtId="0" fontId="83" fillId="40" borderId="16" xfId="0" applyFont="1" applyFill="1" applyBorder="1" applyAlignment="1">
      <alignment horizontal="justify" vertical="center" wrapText="1"/>
    </xf>
    <xf numFmtId="0" fontId="83" fillId="40" borderId="16" xfId="0" applyFont="1" applyFill="1" applyBorder="1" applyAlignment="1" applyProtection="1">
      <alignment horizontal="center" vertical="center" wrapText="1"/>
      <protection locked="0"/>
    </xf>
    <xf numFmtId="0" fontId="27" fillId="40" borderId="16" xfId="0" applyFont="1" applyFill="1" applyBorder="1" applyAlignment="1" applyProtection="1">
      <alignment horizontal="center" vertical="center" wrapText="1"/>
      <protection locked="0"/>
    </xf>
    <xf numFmtId="0" fontId="27" fillId="0" borderId="16" xfId="0" applyFont="1" applyFill="1" applyBorder="1" applyAlignment="1" applyProtection="1">
      <alignment horizontal="center" vertical="center" wrapText="1"/>
      <protection locked="0"/>
    </xf>
    <xf numFmtId="0" fontId="83" fillId="36" borderId="16" xfId="0" applyFont="1" applyFill="1" applyBorder="1" applyAlignment="1" applyProtection="1">
      <alignment horizontal="center" vertical="center" wrapText="1"/>
      <protection locked="0"/>
    </xf>
    <xf numFmtId="0" fontId="83" fillId="0" borderId="16" xfId="0" applyFont="1" applyFill="1" applyBorder="1" applyAlignment="1" applyProtection="1">
      <alignment horizontal="center" vertical="center" wrapText="1"/>
      <protection locked="0"/>
    </xf>
    <xf numFmtId="0" fontId="0" fillId="0" borderId="0" xfId="0" applyAlignment="1" applyProtection="1">
      <alignment/>
      <protection/>
    </xf>
    <xf numFmtId="0" fontId="2" fillId="0" borderId="0" xfId="0" applyFont="1" applyAlignment="1" applyProtection="1">
      <alignment/>
      <protection/>
    </xf>
    <xf numFmtId="0" fontId="2" fillId="0" borderId="0" xfId="0" applyFont="1" applyAlignment="1" applyProtection="1">
      <alignment/>
      <protection/>
    </xf>
    <xf numFmtId="0" fontId="18" fillId="33" borderId="12" xfId="0" applyFont="1" applyFill="1" applyBorder="1" applyAlignment="1" applyProtection="1">
      <alignment vertical="center"/>
      <protection/>
    </xf>
    <xf numFmtId="0" fontId="23" fillId="34" borderId="0" xfId="0" applyFont="1" applyFill="1" applyBorder="1" applyAlignment="1" applyProtection="1">
      <alignment horizontal="center" vertical="center"/>
      <protection/>
    </xf>
    <xf numFmtId="0" fontId="23" fillId="50" borderId="16" xfId="0" applyFont="1" applyFill="1" applyBorder="1" applyAlignment="1" applyProtection="1">
      <alignment horizontal="center" vertical="center" wrapText="1"/>
      <protection/>
    </xf>
    <xf numFmtId="0" fontId="28" fillId="33" borderId="16" xfId="0" applyFont="1" applyFill="1" applyBorder="1" applyAlignment="1" applyProtection="1">
      <alignment horizontal="center" vertical="center" wrapText="1"/>
      <protection/>
    </xf>
    <xf numFmtId="0" fontId="18" fillId="40" borderId="16" xfId="0" applyFont="1" applyFill="1" applyBorder="1" applyAlignment="1" applyProtection="1">
      <alignment horizontal="center" vertical="center" wrapText="1"/>
      <protection/>
    </xf>
    <xf numFmtId="0" fontId="18" fillId="40" borderId="16" xfId="0" applyFont="1" applyFill="1" applyBorder="1" applyAlignment="1" applyProtection="1">
      <alignment horizontal="center" vertical="center"/>
      <protection/>
    </xf>
    <xf numFmtId="0" fontId="27" fillId="36" borderId="16" xfId="0" applyFont="1" applyFill="1" applyBorder="1" applyAlignment="1" applyProtection="1">
      <alignment vertical="center" wrapText="1"/>
      <protection/>
    </xf>
    <xf numFmtId="0" fontId="23" fillId="49" borderId="16" xfId="0" applyFont="1" applyFill="1" applyBorder="1" applyAlignment="1" applyProtection="1">
      <alignment horizontal="center" vertical="center" wrapText="1"/>
      <protection/>
    </xf>
    <xf numFmtId="0" fontId="27" fillId="36" borderId="16" xfId="0" applyFont="1" applyFill="1" applyBorder="1" applyAlignment="1" applyProtection="1">
      <alignment horizontal="center" vertical="center" wrapText="1"/>
      <protection/>
    </xf>
    <xf numFmtId="0" fontId="27" fillId="40" borderId="16" xfId="0" applyFont="1" applyFill="1" applyBorder="1" applyAlignment="1" applyProtection="1">
      <alignment horizontal="center" vertical="center" wrapText="1"/>
      <protection/>
    </xf>
    <xf numFmtId="0" fontId="18" fillId="36" borderId="16" xfId="0" applyFont="1" applyFill="1" applyBorder="1" applyAlignment="1" applyProtection="1">
      <alignment horizontal="center" vertical="center" wrapText="1"/>
      <protection/>
    </xf>
    <xf numFmtId="0" fontId="27" fillId="40" borderId="16" xfId="0" applyFont="1" applyFill="1" applyBorder="1" applyAlignment="1" applyProtection="1">
      <alignment vertical="center" wrapText="1"/>
      <protection/>
    </xf>
    <xf numFmtId="0" fontId="2" fillId="33" borderId="0" xfId="0" applyFont="1" applyFill="1" applyAlignment="1" applyProtection="1">
      <alignment/>
      <protection/>
    </xf>
    <xf numFmtId="0" fontId="83" fillId="36" borderId="16" xfId="0" applyFont="1" applyFill="1" applyBorder="1" applyAlignment="1" applyProtection="1">
      <alignment horizontal="center" vertical="center" wrapText="1"/>
      <protection/>
    </xf>
    <xf numFmtId="0" fontId="2" fillId="0" borderId="0" xfId="0" applyFont="1" applyFill="1" applyAlignment="1" applyProtection="1">
      <alignment/>
      <protection/>
    </xf>
    <xf numFmtId="0" fontId="27" fillId="40" borderId="16" xfId="0" applyFont="1" applyFill="1" applyBorder="1" applyAlignment="1" applyProtection="1">
      <alignment horizontal="justify" vertical="center" wrapText="1"/>
      <protection/>
    </xf>
    <xf numFmtId="0" fontId="81" fillId="49" borderId="16" xfId="0" applyFont="1" applyFill="1" applyBorder="1" applyAlignment="1" applyProtection="1">
      <alignment horizontal="center" vertical="center" wrapText="1"/>
      <protection/>
    </xf>
    <xf numFmtId="0" fontId="27" fillId="0" borderId="16" xfId="0" applyFont="1" applyFill="1" applyBorder="1" applyAlignment="1" applyProtection="1">
      <alignment horizontal="justify" vertical="center" wrapText="1"/>
      <protection/>
    </xf>
    <xf numFmtId="0" fontId="83" fillId="40" borderId="16" xfId="0" applyFont="1" applyFill="1" applyBorder="1" applyAlignment="1" applyProtection="1">
      <alignment vertical="center" wrapText="1"/>
      <protection/>
    </xf>
    <xf numFmtId="0" fontId="83" fillId="40" borderId="16" xfId="0" applyFont="1" applyFill="1" applyBorder="1" applyAlignment="1" applyProtection="1">
      <alignment horizontal="justify" vertical="center" wrapText="1"/>
      <protection/>
    </xf>
    <xf numFmtId="0" fontId="29" fillId="40" borderId="16" xfId="0" applyFont="1" applyFill="1" applyBorder="1" applyAlignment="1" applyProtection="1">
      <alignment horizontal="justify" vertical="center" wrapText="1"/>
      <protection/>
    </xf>
    <xf numFmtId="0" fontId="88" fillId="0" borderId="0" xfId="0" applyFont="1" applyFill="1" applyBorder="1" applyAlignment="1" applyProtection="1">
      <alignment horizontal="center" vertical="center"/>
      <protection/>
    </xf>
    <xf numFmtId="0" fontId="27" fillId="36" borderId="16" xfId="0" applyFont="1" applyFill="1" applyBorder="1" applyAlignment="1" applyProtection="1">
      <alignment horizontal="justify" vertical="center" wrapText="1"/>
      <protection/>
    </xf>
    <xf numFmtId="0" fontId="27" fillId="36" borderId="0" xfId="0" applyFont="1" applyFill="1" applyAlignment="1" applyProtection="1">
      <alignment/>
      <protection/>
    </xf>
    <xf numFmtId="0" fontId="18" fillId="43" borderId="14" xfId="0" applyFont="1" applyFill="1" applyBorder="1" applyAlignment="1" applyProtection="1">
      <alignment horizontal="center"/>
      <protection/>
    </xf>
    <xf numFmtId="0" fontId="27" fillId="33" borderId="0" xfId="0" applyFont="1" applyFill="1" applyBorder="1" applyAlignment="1" applyProtection="1">
      <alignment horizontal="justify" vertical="center" wrapText="1"/>
      <protection/>
    </xf>
    <xf numFmtId="0" fontId="27" fillId="40" borderId="0" xfId="0" applyFont="1" applyFill="1" applyBorder="1" applyAlignment="1" applyProtection="1">
      <alignment horizontal="center" vertical="center" wrapText="1"/>
      <protection/>
    </xf>
    <xf numFmtId="0" fontId="27" fillId="36" borderId="0" xfId="0" applyFont="1" applyFill="1" applyAlignment="1" applyProtection="1">
      <alignment horizontal="center"/>
      <protection/>
    </xf>
    <xf numFmtId="0" fontId="18" fillId="33" borderId="0" xfId="0" applyFont="1" applyFill="1" applyAlignment="1" applyProtection="1">
      <alignment horizontal="center" vertical="center"/>
      <protection/>
    </xf>
    <xf numFmtId="0" fontId="81" fillId="44" borderId="15" xfId="0" applyFont="1" applyFill="1" applyBorder="1" applyAlignment="1" applyProtection="1">
      <alignment horizontal="center" vertical="center" wrapText="1"/>
      <protection/>
    </xf>
    <xf numFmtId="10" fontId="18" fillId="45" borderId="16" xfId="0" applyNumberFormat="1" applyFont="1" applyFill="1" applyBorder="1" applyAlignment="1" applyProtection="1">
      <alignment horizontal="center" vertical="center"/>
      <protection/>
    </xf>
    <xf numFmtId="0" fontId="27" fillId="40" borderId="0" xfId="0" applyFont="1" applyFill="1" applyAlignment="1" applyProtection="1">
      <alignment horizontal="center"/>
      <protection/>
    </xf>
    <xf numFmtId="0" fontId="27" fillId="36" borderId="0" xfId="0" applyFont="1" applyFill="1" applyBorder="1" applyAlignment="1" applyProtection="1">
      <alignment horizontal="center" wrapText="1"/>
      <protection/>
    </xf>
    <xf numFmtId="0" fontId="4" fillId="33" borderId="0" xfId="0" applyFont="1" applyFill="1" applyAlignment="1" applyProtection="1">
      <alignment horizontal="center" vertical="center"/>
      <protection/>
    </xf>
    <xf numFmtId="0" fontId="4" fillId="0" borderId="0" xfId="0" applyFont="1" applyAlignment="1" applyProtection="1">
      <alignment horizontal="center" wrapText="1"/>
      <protection/>
    </xf>
    <xf numFmtId="0" fontId="2" fillId="0" borderId="0" xfId="0" applyFont="1" applyAlignment="1" applyProtection="1">
      <alignment horizontal="left" wrapText="1"/>
      <protection/>
    </xf>
    <xf numFmtId="0" fontId="2" fillId="40" borderId="0" xfId="0" applyFont="1" applyFill="1" applyAlignment="1" applyProtection="1">
      <alignment horizontal="center"/>
      <protection/>
    </xf>
    <xf numFmtId="0" fontId="2" fillId="0" borderId="0" xfId="0" applyFont="1" applyAlignment="1" applyProtection="1">
      <alignment horizontal="center"/>
      <protection/>
    </xf>
    <xf numFmtId="0" fontId="11" fillId="0" borderId="0" xfId="0" applyFont="1" applyAlignment="1" applyProtection="1">
      <alignment/>
      <protection/>
    </xf>
    <xf numFmtId="0" fontId="27" fillId="36" borderId="16" xfId="0" applyFont="1" applyFill="1" applyBorder="1" applyAlignment="1" applyProtection="1">
      <alignment horizontal="center" vertical="center" wrapText="1"/>
      <protection locked="0"/>
    </xf>
    <xf numFmtId="0" fontId="27" fillId="40" borderId="35" xfId="0" applyFont="1" applyFill="1" applyBorder="1" applyAlignment="1" applyProtection="1">
      <alignment horizontal="center" vertical="center" wrapText="1"/>
      <protection locked="0"/>
    </xf>
    <xf numFmtId="0" fontId="5" fillId="33" borderId="0" xfId="0" applyFont="1" applyFill="1" applyBorder="1" applyAlignment="1" applyProtection="1">
      <alignment vertical="center"/>
      <protection/>
    </xf>
    <xf numFmtId="0" fontId="18" fillId="33" borderId="12" xfId="0" applyFont="1" applyFill="1" applyBorder="1" applyAlignment="1" applyProtection="1">
      <alignment vertical="center" wrapText="1"/>
      <protection/>
    </xf>
    <xf numFmtId="0" fontId="25" fillId="34" borderId="16" xfId="0" applyFont="1" applyFill="1" applyBorder="1" applyAlignment="1" applyProtection="1">
      <alignment horizontal="center" vertical="center" wrapText="1"/>
      <protection/>
    </xf>
    <xf numFmtId="0" fontId="28" fillId="33" borderId="16" xfId="0" applyFont="1" applyFill="1" applyBorder="1" applyAlignment="1" applyProtection="1">
      <alignment horizontal="center" vertical="center"/>
      <protection/>
    </xf>
    <xf numFmtId="0" fontId="18" fillId="40" borderId="13" xfId="0" applyFont="1" applyFill="1" applyBorder="1" applyAlignment="1" applyProtection="1">
      <alignment horizontal="center" vertical="center"/>
      <protection/>
    </xf>
    <xf numFmtId="0" fontId="27" fillId="40" borderId="13" xfId="0" applyFont="1" applyFill="1" applyBorder="1" applyAlignment="1" applyProtection="1">
      <alignment horizontal="justify" vertical="center" wrapText="1"/>
      <protection/>
    </xf>
    <xf numFmtId="0" fontId="23" fillId="49" borderId="13" xfId="0" applyFont="1" applyFill="1" applyBorder="1" applyAlignment="1" applyProtection="1">
      <alignment horizontal="center" vertical="center" wrapText="1"/>
      <protection/>
    </xf>
    <xf numFmtId="0" fontId="27" fillId="40" borderId="13" xfId="0" applyFont="1" applyFill="1" applyBorder="1" applyAlignment="1" applyProtection="1">
      <alignment horizontal="center" vertical="center" wrapText="1"/>
      <protection/>
    </xf>
    <xf numFmtId="0" fontId="27" fillId="40" borderId="14" xfId="0" applyFont="1" applyFill="1" applyBorder="1" applyAlignment="1" applyProtection="1">
      <alignment horizontal="center" vertical="center" wrapText="1"/>
      <protection/>
    </xf>
    <xf numFmtId="0" fontId="18" fillId="36" borderId="13" xfId="0" applyFont="1" applyFill="1" applyBorder="1" applyAlignment="1" applyProtection="1">
      <alignment horizontal="justify" vertical="center" wrapText="1"/>
      <protection/>
    </xf>
    <xf numFmtId="0" fontId="21" fillId="36" borderId="13" xfId="0" applyFont="1" applyFill="1" applyBorder="1" applyAlignment="1" applyProtection="1">
      <alignment horizontal="justify" vertical="center" wrapText="1"/>
      <protection/>
    </xf>
    <xf numFmtId="0" fontId="16" fillId="40" borderId="14" xfId="0" applyFont="1" applyFill="1" applyBorder="1" applyAlignment="1" applyProtection="1">
      <alignment horizontal="center" vertical="center" wrapText="1"/>
      <protection/>
    </xf>
    <xf numFmtId="0" fontId="27" fillId="36" borderId="36" xfId="0" applyFont="1" applyFill="1" applyBorder="1" applyAlignment="1" applyProtection="1">
      <alignment horizontal="center" vertical="center" wrapText="1"/>
      <protection/>
    </xf>
    <xf numFmtId="0" fontId="18" fillId="40" borderId="31" xfId="0" applyFont="1" applyFill="1" applyBorder="1" applyAlignment="1" applyProtection="1">
      <alignment horizontal="center" vertical="center"/>
      <protection/>
    </xf>
    <xf numFmtId="0" fontId="27" fillId="40" borderId="13" xfId="0" applyFont="1" applyFill="1" applyBorder="1" applyAlignment="1" applyProtection="1">
      <alignment horizontal="left" vertical="center" wrapText="1"/>
      <protection/>
    </xf>
    <xf numFmtId="0" fontId="27" fillId="36" borderId="42" xfId="0" applyFont="1" applyFill="1" applyBorder="1" applyAlignment="1" applyProtection="1">
      <alignment vertical="center" wrapText="1"/>
      <protection/>
    </xf>
    <xf numFmtId="0" fontId="16" fillId="36" borderId="42" xfId="0" applyFont="1" applyFill="1" applyBorder="1" applyAlignment="1" applyProtection="1">
      <alignment vertical="center" wrapText="1"/>
      <protection/>
    </xf>
    <xf numFmtId="0" fontId="27" fillId="40" borderId="0" xfId="0" applyFont="1" applyFill="1" applyAlignment="1" applyProtection="1">
      <alignment horizontal="center" vertical="center"/>
      <protection/>
    </xf>
    <xf numFmtId="0" fontId="18" fillId="43" borderId="13" xfId="0" applyFont="1" applyFill="1" applyBorder="1" applyAlignment="1" applyProtection="1">
      <alignment horizontal="center"/>
      <protection/>
    </xf>
    <xf numFmtId="0" fontId="27" fillId="0" borderId="0" xfId="0" applyFont="1" applyAlignment="1" applyProtection="1">
      <alignment horizontal="center"/>
      <protection/>
    </xf>
    <xf numFmtId="0" fontId="16" fillId="0" borderId="0" xfId="0" applyFont="1" applyAlignment="1" applyProtection="1">
      <alignment horizontal="center"/>
      <protection/>
    </xf>
    <xf numFmtId="0" fontId="14" fillId="43" borderId="13" xfId="0" applyFont="1" applyFill="1" applyBorder="1" applyAlignment="1" applyProtection="1">
      <alignment horizontal="center"/>
      <protection/>
    </xf>
    <xf numFmtId="0" fontId="16" fillId="36" borderId="0" xfId="0" applyFont="1" applyFill="1" applyAlignment="1" applyProtection="1">
      <alignment horizontal="center"/>
      <protection/>
    </xf>
    <xf numFmtId="0" fontId="9" fillId="33" borderId="0" xfId="0" applyFont="1" applyFill="1" applyAlignment="1" applyProtection="1">
      <alignment horizontal="center" vertical="center"/>
      <protection/>
    </xf>
    <xf numFmtId="0" fontId="27" fillId="36" borderId="0" xfId="0" applyFont="1" applyFill="1" applyBorder="1" applyAlignment="1" applyProtection="1">
      <alignment horizontal="center" vertical="center"/>
      <protection/>
    </xf>
    <xf numFmtId="0" fontId="27" fillId="36" borderId="0" xfId="0" applyFont="1" applyFill="1" applyBorder="1" applyAlignment="1" applyProtection="1">
      <alignment horizontal="center"/>
      <protection/>
    </xf>
    <xf numFmtId="0" fontId="23" fillId="36" borderId="0" xfId="0" applyFont="1" applyFill="1" applyBorder="1" applyAlignment="1" applyProtection="1">
      <alignment vertical="center" textRotation="90" wrapText="1"/>
      <protection/>
    </xf>
    <xf numFmtId="0" fontId="27" fillId="36" borderId="0" xfId="0" applyFont="1" applyFill="1" applyBorder="1" applyAlignment="1" applyProtection="1">
      <alignment/>
      <protection/>
    </xf>
    <xf numFmtId="0" fontId="16" fillId="36" borderId="0" xfId="0" applyFont="1" applyFill="1" applyBorder="1" applyAlignment="1" applyProtection="1">
      <alignment/>
      <protection/>
    </xf>
    <xf numFmtId="0" fontId="0" fillId="0" borderId="0" xfId="0" applyFill="1" applyBorder="1" applyAlignment="1" applyProtection="1">
      <alignment/>
      <protection/>
    </xf>
    <xf numFmtId="0" fontId="27" fillId="0" borderId="0" xfId="0" applyFont="1" applyAlignment="1" applyProtection="1">
      <alignment horizontal="center" vertical="center"/>
      <protection/>
    </xf>
    <xf numFmtId="10" fontId="18" fillId="54" borderId="17" xfId="0" applyNumberFormat="1" applyFont="1" applyFill="1" applyBorder="1" applyAlignment="1" applyProtection="1">
      <alignment vertical="center"/>
      <protection/>
    </xf>
    <xf numFmtId="0" fontId="27" fillId="36" borderId="0" xfId="0" applyFont="1" applyFill="1" applyAlignment="1" applyProtection="1">
      <alignment/>
      <protection/>
    </xf>
    <xf numFmtId="0" fontId="16" fillId="36" borderId="0" xfId="0" applyFont="1" applyFill="1" applyAlignment="1" applyProtection="1">
      <alignment/>
      <protection/>
    </xf>
    <xf numFmtId="0" fontId="16" fillId="0" borderId="0" xfId="0" applyFont="1" applyAlignment="1" applyProtection="1">
      <alignment horizontal="center" vertical="center"/>
      <protection/>
    </xf>
    <xf numFmtId="0" fontId="17" fillId="0" borderId="0" xfId="0" applyFont="1" applyAlignment="1" applyProtection="1">
      <alignment/>
      <protection/>
    </xf>
    <xf numFmtId="0" fontId="16" fillId="0" borderId="0" xfId="0" applyFont="1" applyAlignment="1" applyProtection="1">
      <alignment/>
      <protection/>
    </xf>
    <xf numFmtId="0" fontId="22" fillId="0" borderId="0" xfId="0" applyFont="1" applyBorder="1" applyAlignment="1" applyProtection="1">
      <alignment vertical="center" wrapText="1"/>
      <protection/>
    </xf>
    <xf numFmtId="0" fontId="0" fillId="0" borderId="0" xfId="0" applyAlignment="1" applyProtection="1">
      <alignment horizontal="center" vertical="center"/>
      <protection/>
    </xf>
    <xf numFmtId="0" fontId="9" fillId="0" borderId="0" xfId="0" applyFont="1" applyAlignment="1" applyProtection="1">
      <alignment horizontal="center"/>
      <protection/>
    </xf>
    <xf numFmtId="0" fontId="8" fillId="0" borderId="0" xfId="0" applyFont="1" applyAlignment="1" applyProtection="1">
      <alignment/>
      <protection/>
    </xf>
    <xf numFmtId="0" fontId="9" fillId="0" borderId="0" xfId="0" applyFont="1" applyAlignment="1" applyProtection="1">
      <alignment/>
      <protection/>
    </xf>
    <xf numFmtId="0" fontId="12" fillId="0" borderId="0" xfId="0" applyFont="1" applyBorder="1" applyAlignment="1" applyProtection="1">
      <alignment vertical="center" wrapText="1"/>
      <protection/>
    </xf>
    <xf numFmtId="0" fontId="12" fillId="0" borderId="0" xfId="0" applyFont="1" applyBorder="1" applyAlignment="1" applyProtection="1">
      <alignment horizontal="center" vertical="center" wrapText="1"/>
      <protection/>
    </xf>
    <xf numFmtId="0" fontId="27" fillId="40" borderId="14" xfId="0" applyFont="1" applyFill="1" applyBorder="1" applyAlignment="1" applyProtection="1">
      <alignment horizontal="center" vertical="center" wrapText="1"/>
      <protection locked="0"/>
    </xf>
    <xf numFmtId="0" fontId="27" fillId="36" borderId="42" xfId="0" applyFont="1" applyFill="1" applyBorder="1" applyAlignment="1" applyProtection="1">
      <alignment horizontal="center" vertical="center" wrapText="1"/>
      <protection locked="0"/>
    </xf>
    <xf numFmtId="0" fontId="27" fillId="36" borderId="49" xfId="0" applyFont="1" applyFill="1" applyBorder="1" applyAlignment="1" applyProtection="1">
      <alignment horizontal="center" vertical="center" wrapText="1"/>
      <protection locked="0"/>
    </xf>
    <xf numFmtId="0" fontId="27" fillId="40" borderId="13" xfId="0" applyFont="1" applyFill="1" applyBorder="1" applyAlignment="1" applyProtection="1">
      <alignment horizontal="justify" vertical="center" wrapText="1"/>
      <protection locked="0"/>
    </xf>
    <xf numFmtId="0" fontId="27" fillId="40" borderId="13" xfId="0" applyFont="1" applyFill="1" applyBorder="1" applyAlignment="1" applyProtection="1">
      <alignment horizontal="center" vertical="center" wrapText="1"/>
      <protection locked="0"/>
    </xf>
    <xf numFmtId="0" fontId="27" fillId="40" borderId="16" xfId="0" applyFont="1" applyFill="1" applyBorder="1" applyAlignment="1" applyProtection="1">
      <alignment vertical="center" wrapText="1"/>
      <protection locked="0"/>
    </xf>
    <xf numFmtId="0" fontId="27" fillId="36" borderId="31" xfId="0" applyFont="1" applyFill="1" applyBorder="1" applyAlignment="1" applyProtection="1">
      <alignment horizontal="center" vertical="center" wrapText="1"/>
      <protection locked="0"/>
    </xf>
    <xf numFmtId="0" fontId="27" fillId="40" borderId="31" xfId="0" applyFont="1" applyFill="1" applyBorder="1" applyAlignment="1" applyProtection="1">
      <alignment horizontal="center" vertical="center" wrapText="1"/>
      <protection locked="0"/>
    </xf>
    <xf numFmtId="0" fontId="18" fillId="33" borderId="50" xfId="0" applyFont="1" applyFill="1" applyBorder="1" applyAlignment="1">
      <alignment horizontal="left"/>
    </xf>
    <xf numFmtId="0" fontId="18" fillId="33" borderId="51" xfId="0" applyFont="1" applyFill="1" applyBorder="1" applyAlignment="1">
      <alignment horizontal="left"/>
    </xf>
    <xf numFmtId="0" fontId="18" fillId="33" borderId="37" xfId="0" applyFont="1" applyFill="1" applyBorder="1" applyAlignment="1">
      <alignment horizontal="left"/>
    </xf>
    <xf numFmtId="0" fontId="18" fillId="33" borderId="52" xfId="0" applyFont="1" applyFill="1" applyBorder="1" applyAlignment="1">
      <alignment horizontal="left"/>
    </xf>
    <xf numFmtId="0" fontId="18" fillId="33" borderId="0" xfId="0" applyFont="1" applyFill="1" applyBorder="1" applyAlignment="1">
      <alignment horizontal="left"/>
    </xf>
    <xf numFmtId="0" fontId="18" fillId="33" borderId="11" xfId="0" applyFont="1" applyFill="1" applyBorder="1" applyAlignment="1">
      <alignment horizontal="left"/>
    </xf>
    <xf numFmtId="0" fontId="81" fillId="58" borderId="53" xfId="0" applyFont="1" applyFill="1" applyBorder="1" applyAlignment="1">
      <alignment horizontal="center" vertical="center" wrapText="1"/>
    </xf>
    <xf numFmtId="0" fontId="81" fillId="58" borderId="54" xfId="0" applyFont="1" applyFill="1" applyBorder="1" applyAlignment="1">
      <alignment horizontal="center" vertical="center" wrapText="1"/>
    </xf>
    <xf numFmtId="0" fontId="81" fillId="58" borderId="55" xfId="0" applyFont="1" applyFill="1" applyBorder="1" applyAlignment="1">
      <alignment horizontal="center" vertical="center" wrapText="1"/>
    </xf>
    <xf numFmtId="0" fontId="23" fillId="46" borderId="19" xfId="0" applyFont="1" applyFill="1" applyBorder="1" applyAlignment="1">
      <alignment horizontal="center" vertical="center" wrapText="1"/>
    </xf>
    <xf numFmtId="0" fontId="23" fillId="46" borderId="29" xfId="0" applyFont="1" applyFill="1" applyBorder="1" applyAlignment="1">
      <alignment horizontal="center" vertical="center" wrapText="1"/>
    </xf>
    <xf numFmtId="0" fontId="23" fillId="46" borderId="28" xfId="0" applyFont="1" applyFill="1" applyBorder="1" applyAlignment="1">
      <alignment horizontal="center" vertical="center" wrapText="1"/>
    </xf>
    <xf numFmtId="0" fontId="27" fillId="40" borderId="13" xfId="0" applyFont="1" applyFill="1" applyBorder="1" applyAlignment="1">
      <alignment horizontal="left" vertical="center" wrapText="1"/>
    </xf>
    <xf numFmtId="0" fontId="18" fillId="40" borderId="13" xfId="0" applyFont="1" applyFill="1" applyBorder="1" applyAlignment="1" applyProtection="1">
      <alignment horizontal="center" vertical="center" wrapText="1"/>
      <protection locked="0"/>
    </xf>
    <xf numFmtId="0" fontId="18" fillId="40" borderId="19" xfId="0" applyFont="1" applyFill="1" applyBorder="1" applyAlignment="1" applyProtection="1">
      <alignment horizontal="center" vertical="center" wrapText="1"/>
      <protection locked="0"/>
    </xf>
    <xf numFmtId="0" fontId="18" fillId="40" borderId="29" xfId="0" applyFont="1" applyFill="1" applyBorder="1" applyAlignment="1" applyProtection="1">
      <alignment horizontal="center" vertical="center" wrapText="1"/>
      <protection locked="0"/>
    </xf>
    <xf numFmtId="0" fontId="18" fillId="40" borderId="28"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0" fontId="27" fillId="40" borderId="19" xfId="0" applyFont="1" applyFill="1" applyBorder="1" applyAlignment="1">
      <alignment horizontal="left" vertical="top" wrapText="1"/>
    </xf>
    <xf numFmtId="0" fontId="27" fillId="40" borderId="29" xfId="0" applyFont="1" applyFill="1" applyBorder="1" applyAlignment="1">
      <alignment horizontal="left" vertical="top" wrapText="1"/>
    </xf>
    <xf numFmtId="0" fontId="27" fillId="40" borderId="28" xfId="0" applyFont="1" applyFill="1" applyBorder="1" applyAlignment="1">
      <alignment horizontal="left" vertical="top" wrapText="1"/>
    </xf>
    <xf numFmtId="0" fontId="0" fillId="0" borderId="0" xfId="0" applyBorder="1" applyAlignment="1">
      <alignment/>
    </xf>
    <xf numFmtId="0" fontId="18" fillId="33" borderId="56" xfId="0" applyFont="1" applyFill="1" applyBorder="1" applyAlignment="1">
      <alignment horizontal="right" vertical="center"/>
    </xf>
    <xf numFmtId="0" fontId="18" fillId="33" borderId="57" xfId="0" applyFont="1" applyFill="1" applyBorder="1" applyAlignment="1">
      <alignment horizontal="right" vertical="center"/>
    </xf>
    <xf numFmtId="0" fontId="18" fillId="33" borderId="57" xfId="0" applyFont="1" applyFill="1" applyBorder="1" applyAlignment="1">
      <alignment horizontal="center" vertical="center"/>
    </xf>
    <xf numFmtId="0" fontId="18" fillId="33" borderId="58" xfId="0" applyFont="1" applyFill="1" applyBorder="1" applyAlignment="1">
      <alignment horizontal="right" vertical="center"/>
    </xf>
    <xf numFmtId="0" fontId="81" fillId="49" borderId="59" xfId="0" applyFont="1" applyFill="1" applyBorder="1" applyAlignment="1">
      <alignment horizontal="left" vertical="center" wrapText="1"/>
    </xf>
    <xf numFmtId="0" fontId="23" fillId="46" borderId="14" xfId="0" applyFont="1" applyFill="1" applyBorder="1" applyAlignment="1">
      <alignment horizontal="center" vertical="center" wrapText="1"/>
    </xf>
    <xf numFmtId="0" fontId="27" fillId="40" borderId="16" xfId="0" applyFont="1" applyFill="1" applyBorder="1" applyAlignment="1" applyProtection="1">
      <alignment horizontal="center" vertical="center" wrapText="1"/>
      <protection locked="0"/>
    </xf>
    <xf numFmtId="0" fontId="18" fillId="36" borderId="16" xfId="0" applyFont="1" applyFill="1" applyBorder="1" applyAlignment="1">
      <alignment horizontal="center" vertical="center" wrapText="1"/>
    </xf>
    <xf numFmtId="0" fontId="27" fillId="0" borderId="16" xfId="0" applyFont="1" applyFill="1" applyBorder="1" applyAlignment="1" applyProtection="1">
      <alignment horizontal="center" vertical="center" wrapText="1"/>
      <protection locked="0"/>
    </xf>
    <xf numFmtId="0" fontId="27" fillId="0" borderId="16"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43"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27" fillId="36" borderId="16" xfId="0" applyFont="1" applyFill="1" applyBorder="1" applyAlignment="1">
      <alignment horizontal="justify" vertical="center" wrapText="1"/>
    </xf>
    <xf numFmtId="0" fontId="81" fillId="49" borderId="16" xfId="0" applyFont="1" applyFill="1" applyBorder="1" applyAlignment="1">
      <alignment horizontal="center" vertical="center" wrapText="1"/>
    </xf>
    <xf numFmtId="0" fontId="27" fillId="40" borderId="16" xfId="0" applyFont="1" applyFill="1" applyBorder="1" applyAlignment="1">
      <alignment horizontal="justify" vertical="center" wrapText="1"/>
    </xf>
    <xf numFmtId="0" fontId="18" fillId="51" borderId="16" xfId="0" applyFont="1" applyFill="1" applyBorder="1" applyAlignment="1">
      <alignment horizontal="center" vertical="center" wrapText="1"/>
    </xf>
    <xf numFmtId="0" fontId="23" fillId="50" borderId="16" xfId="0" applyFont="1" applyFill="1" applyBorder="1" applyAlignment="1">
      <alignment horizontal="center" vertical="center" wrapText="1"/>
    </xf>
    <xf numFmtId="0" fontId="83" fillId="36" borderId="16" xfId="0" applyFont="1" applyFill="1" applyBorder="1" applyAlignment="1">
      <alignment horizontal="center" vertical="center" wrapText="1"/>
    </xf>
    <xf numFmtId="0" fontId="81" fillId="47" borderId="16" xfId="0" applyFont="1" applyFill="1" applyBorder="1" applyAlignment="1">
      <alignment horizontal="center" vertical="center" wrapText="1"/>
    </xf>
    <xf numFmtId="0" fontId="27" fillId="36" borderId="16" xfId="0" applyFont="1" applyFill="1" applyBorder="1" applyAlignment="1">
      <alignment horizontal="center" vertical="center" wrapText="1"/>
    </xf>
    <xf numFmtId="0" fontId="23" fillId="50" borderId="16" xfId="0" applyFont="1" applyFill="1" applyBorder="1" applyAlignment="1">
      <alignment horizontal="center" vertical="center" textRotation="90" wrapText="1"/>
    </xf>
    <xf numFmtId="0" fontId="18" fillId="33" borderId="60" xfId="0" applyFont="1" applyFill="1" applyBorder="1" applyAlignment="1">
      <alignment horizontal="left" vertical="center"/>
    </xf>
    <xf numFmtId="0" fontId="18" fillId="33" borderId="12" xfId="0" applyFont="1" applyFill="1" applyBorder="1" applyAlignment="1">
      <alignment horizontal="left" vertical="center"/>
    </xf>
    <xf numFmtId="0" fontId="18" fillId="40" borderId="12" xfId="0" applyFont="1" applyFill="1" applyBorder="1" applyAlignment="1">
      <alignment horizontal="right" vertical="center"/>
    </xf>
    <xf numFmtId="0" fontId="18" fillId="40" borderId="61" xfId="0" applyFont="1" applyFill="1" applyBorder="1" applyAlignment="1">
      <alignment horizontal="right" vertical="center"/>
    </xf>
    <xf numFmtId="0" fontId="23" fillId="49" borderId="18" xfId="0" applyFont="1" applyFill="1" applyBorder="1" applyAlignment="1">
      <alignment horizontal="center" vertical="center"/>
    </xf>
    <xf numFmtId="0" fontId="27" fillId="47" borderId="0" xfId="0" applyFont="1" applyFill="1" applyAlignment="1">
      <alignment horizontal="center"/>
    </xf>
    <xf numFmtId="0" fontId="18" fillId="33" borderId="50" xfId="0" applyFont="1" applyFill="1" applyBorder="1" applyAlignment="1">
      <alignment horizontal="right" vertical="center"/>
    </xf>
    <xf numFmtId="0" fontId="18" fillId="33" borderId="51" xfId="0" applyFont="1" applyFill="1" applyBorder="1" applyAlignment="1">
      <alignment horizontal="right" vertical="center"/>
    </xf>
    <xf numFmtId="0" fontId="18" fillId="33" borderId="37" xfId="0" applyFont="1" applyFill="1" applyBorder="1" applyAlignment="1">
      <alignment horizontal="right" vertical="center"/>
    </xf>
    <xf numFmtId="0" fontId="18" fillId="33" borderId="52" xfId="0" applyFont="1" applyFill="1" applyBorder="1" applyAlignment="1">
      <alignment horizontal="right" vertical="center"/>
    </xf>
    <xf numFmtId="0" fontId="18" fillId="33" borderId="0" xfId="0" applyFont="1" applyFill="1" applyBorder="1" applyAlignment="1">
      <alignment horizontal="right" vertical="center"/>
    </xf>
    <xf numFmtId="0" fontId="18" fillId="33" borderId="11" xfId="0" applyFont="1" applyFill="1" applyBorder="1" applyAlignment="1">
      <alignment horizontal="right" vertical="center"/>
    </xf>
    <xf numFmtId="0" fontId="27" fillId="0" borderId="52" xfId="0" applyFont="1" applyBorder="1" applyAlignment="1">
      <alignment horizontal="center" vertical="center"/>
    </xf>
    <xf numFmtId="0" fontId="27" fillId="0" borderId="0" xfId="0" applyFont="1" applyBorder="1" applyAlignment="1">
      <alignment horizontal="center" vertical="center"/>
    </xf>
    <xf numFmtId="0" fontId="27" fillId="0" borderId="11" xfId="0" applyFont="1" applyBorder="1" applyAlignment="1">
      <alignment horizontal="center" vertical="center"/>
    </xf>
    <xf numFmtId="0" fontId="18" fillId="33" borderId="0" xfId="0" applyFont="1" applyFill="1" applyBorder="1" applyAlignment="1">
      <alignment horizontal="left" vertical="center"/>
    </xf>
    <xf numFmtId="0" fontId="18" fillId="33" borderId="11" xfId="0" applyFont="1" applyFill="1" applyBorder="1" applyAlignment="1">
      <alignment horizontal="left" vertical="center"/>
    </xf>
    <xf numFmtId="0" fontId="18" fillId="33" borderId="0" xfId="0" applyFont="1" applyFill="1" applyBorder="1" applyAlignment="1" applyProtection="1">
      <alignment horizontal="left" vertical="center"/>
      <protection/>
    </xf>
    <xf numFmtId="0" fontId="18" fillId="33" borderId="11" xfId="0" applyFont="1" applyFill="1" applyBorder="1" applyAlignment="1" applyProtection="1">
      <alignment horizontal="left" vertical="center"/>
      <protection/>
    </xf>
    <xf numFmtId="0" fontId="23" fillId="49" borderId="18" xfId="0" applyFont="1" applyFill="1" applyBorder="1" applyAlignment="1" applyProtection="1">
      <alignment horizontal="center" vertical="center"/>
      <protection/>
    </xf>
    <xf numFmtId="0" fontId="27" fillId="47" borderId="0" xfId="0" applyFont="1" applyFill="1" applyAlignment="1" applyProtection="1">
      <alignment horizontal="center"/>
      <protection/>
    </xf>
    <xf numFmtId="0" fontId="27" fillId="40" borderId="16" xfId="0" applyFont="1" applyFill="1" applyBorder="1" applyAlignment="1" applyProtection="1">
      <alignment horizontal="center" vertical="center" wrapText="1"/>
      <protection/>
    </xf>
    <xf numFmtId="0" fontId="27" fillId="36" borderId="16" xfId="0" applyFont="1" applyFill="1" applyBorder="1" applyAlignment="1" applyProtection="1">
      <alignment horizontal="center" vertical="center" wrapText="1"/>
      <protection/>
    </xf>
    <xf numFmtId="0" fontId="81" fillId="58" borderId="16" xfId="0" applyFont="1" applyFill="1" applyBorder="1" applyAlignment="1" applyProtection="1">
      <alignment horizontal="center" vertical="center"/>
      <protection/>
    </xf>
    <xf numFmtId="0" fontId="18" fillId="33" borderId="60" xfId="0" applyFont="1" applyFill="1" applyBorder="1" applyAlignment="1" applyProtection="1">
      <alignment horizontal="left" vertical="center"/>
      <protection/>
    </xf>
    <xf numFmtId="0" fontId="18" fillId="33" borderId="12" xfId="0" applyFont="1" applyFill="1" applyBorder="1" applyAlignment="1" applyProtection="1">
      <alignment horizontal="left" vertical="center"/>
      <protection/>
    </xf>
    <xf numFmtId="0" fontId="23" fillId="50" borderId="16" xfId="0" applyFont="1" applyFill="1" applyBorder="1" applyAlignment="1" applyProtection="1">
      <alignment horizontal="center" vertical="center" wrapText="1"/>
      <protection/>
    </xf>
    <xf numFmtId="0" fontId="18" fillId="51" borderId="16" xfId="0" applyFont="1" applyFill="1" applyBorder="1" applyAlignment="1" applyProtection="1">
      <alignment horizontal="center" vertical="center" wrapText="1"/>
      <protection/>
    </xf>
    <xf numFmtId="0" fontId="23" fillId="50" borderId="16" xfId="0" applyFont="1" applyFill="1" applyBorder="1" applyAlignment="1" applyProtection="1">
      <alignment horizontal="center" vertical="center" textRotation="90" wrapText="1"/>
      <protection/>
    </xf>
    <xf numFmtId="0" fontId="83" fillId="40" borderId="16" xfId="0" applyFont="1" applyFill="1" applyBorder="1" applyAlignment="1" applyProtection="1">
      <alignment horizontal="left" vertical="center" wrapText="1"/>
      <protection/>
    </xf>
    <xf numFmtId="0" fontId="83" fillId="40" borderId="16" xfId="0" applyFont="1" applyFill="1" applyBorder="1" applyAlignment="1" applyProtection="1">
      <alignment horizontal="center" vertical="center" wrapText="1"/>
      <protection/>
    </xf>
    <xf numFmtId="0" fontId="27" fillId="40" borderId="16" xfId="0" applyFont="1" applyFill="1" applyBorder="1" applyAlignment="1" applyProtection="1">
      <alignment horizontal="left" vertical="center" wrapText="1"/>
      <protection/>
    </xf>
    <xf numFmtId="0" fontId="81" fillId="47" borderId="16" xfId="0" applyFont="1" applyFill="1" applyBorder="1" applyAlignment="1" applyProtection="1">
      <alignment horizontal="center" vertical="center"/>
      <protection/>
    </xf>
    <xf numFmtId="0" fontId="18" fillId="47" borderId="16" xfId="0" applyFont="1" applyFill="1" applyBorder="1" applyAlignment="1" applyProtection="1">
      <alignment horizontal="center" vertical="center"/>
      <protection/>
    </xf>
    <xf numFmtId="0" fontId="27" fillId="40" borderId="16" xfId="0" applyFont="1" applyFill="1" applyBorder="1" applyAlignment="1" applyProtection="1">
      <alignment vertical="center" wrapText="1"/>
      <protection/>
    </xf>
    <xf numFmtId="0" fontId="23" fillId="49" borderId="16" xfId="0" applyFont="1" applyFill="1" applyBorder="1" applyAlignment="1" applyProtection="1">
      <alignment horizontal="center" vertical="center" wrapText="1"/>
      <protection/>
    </xf>
    <xf numFmtId="0" fontId="18" fillId="33" borderId="50" xfId="0" applyFont="1" applyFill="1" applyBorder="1" applyAlignment="1" applyProtection="1">
      <alignment horizontal="right" vertical="center"/>
      <protection/>
    </xf>
    <xf numFmtId="0" fontId="18" fillId="33" borderId="51" xfId="0" applyFont="1" applyFill="1" applyBorder="1" applyAlignment="1" applyProtection="1">
      <alignment horizontal="right" vertical="center"/>
      <protection/>
    </xf>
    <xf numFmtId="0" fontId="18" fillId="33" borderId="37" xfId="0" applyFont="1" applyFill="1" applyBorder="1" applyAlignment="1" applyProtection="1">
      <alignment horizontal="right" vertical="center"/>
      <protection/>
    </xf>
    <xf numFmtId="0" fontId="18" fillId="33" borderId="52" xfId="0" applyFont="1" applyFill="1" applyBorder="1" applyAlignment="1" applyProtection="1">
      <alignment horizontal="right" vertical="center"/>
      <protection/>
    </xf>
    <xf numFmtId="0" fontId="18" fillId="33" borderId="0" xfId="0" applyFont="1" applyFill="1" applyBorder="1" applyAlignment="1" applyProtection="1">
      <alignment horizontal="right" vertical="center"/>
      <protection/>
    </xf>
    <xf numFmtId="0" fontId="18" fillId="33" borderId="11" xfId="0" applyFont="1" applyFill="1" applyBorder="1" applyAlignment="1" applyProtection="1">
      <alignment horizontal="right" vertical="center"/>
      <protection/>
    </xf>
    <xf numFmtId="0" fontId="27" fillId="0" borderId="52"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27" fillId="0" borderId="11" xfId="0" applyFont="1" applyBorder="1" applyAlignment="1" applyProtection="1">
      <alignment horizontal="center" vertical="center"/>
      <protection/>
    </xf>
    <xf numFmtId="0" fontId="18" fillId="40" borderId="12" xfId="0" applyFont="1" applyFill="1" applyBorder="1" applyAlignment="1" applyProtection="1">
      <alignment horizontal="right" vertical="center"/>
      <protection/>
    </xf>
    <xf numFmtId="0" fontId="18" fillId="40" borderId="61" xfId="0" applyFont="1" applyFill="1" applyBorder="1" applyAlignment="1" applyProtection="1">
      <alignment horizontal="right" vertical="center"/>
      <protection/>
    </xf>
    <xf numFmtId="0" fontId="27" fillId="40" borderId="16" xfId="0" applyFont="1" applyFill="1" applyBorder="1" applyAlignment="1">
      <alignment horizontal="center" vertical="center" wrapText="1"/>
    </xf>
    <xf numFmtId="0" fontId="27" fillId="40" borderId="16" xfId="0" applyFont="1" applyFill="1" applyBorder="1" applyAlignment="1">
      <alignment horizontal="justify" vertical="justify" wrapText="1"/>
    </xf>
    <xf numFmtId="0" fontId="18" fillId="52" borderId="16" xfId="0" applyFont="1" applyFill="1" applyBorder="1" applyAlignment="1">
      <alignment horizontal="center" vertical="center"/>
    </xf>
    <xf numFmtId="0" fontId="27" fillId="40" borderId="16" xfId="0" applyFont="1" applyFill="1" applyBorder="1" applyAlignment="1">
      <alignment vertical="center" wrapText="1"/>
    </xf>
    <xf numFmtId="10" fontId="18" fillId="45" borderId="15" xfId="0" applyNumberFormat="1" applyFont="1" applyFill="1" applyBorder="1" applyAlignment="1">
      <alignment horizontal="center" vertical="center"/>
    </xf>
    <xf numFmtId="10" fontId="18" fillId="45" borderId="62" xfId="0" applyNumberFormat="1" applyFont="1" applyFill="1" applyBorder="1" applyAlignment="1">
      <alignment horizontal="center" vertical="center"/>
    </xf>
    <xf numFmtId="10" fontId="18" fillId="45" borderId="63" xfId="0" applyNumberFormat="1" applyFont="1" applyFill="1" applyBorder="1" applyAlignment="1">
      <alignment horizontal="center" vertical="center"/>
    </xf>
    <xf numFmtId="0" fontId="23" fillId="49" borderId="16" xfId="0" applyFont="1" applyFill="1" applyBorder="1" applyAlignment="1">
      <alignment horizontal="center" vertical="center" wrapText="1"/>
    </xf>
    <xf numFmtId="0" fontId="23" fillId="46" borderId="16" xfId="0" applyFont="1" applyFill="1" applyBorder="1" applyAlignment="1">
      <alignment horizontal="center" vertical="center" wrapText="1"/>
    </xf>
    <xf numFmtId="0" fontId="28" fillId="33" borderId="16" xfId="0" applyFont="1" applyFill="1" applyBorder="1" applyAlignment="1">
      <alignment horizontal="center" vertical="center"/>
    </xf>
    <xf numFmtId="0" fontId="28" fillId="33" borderId="16" xfId="0" applyFont="1" applyFill="1" applyBorder="1" applyAlignment="1">
      <alignment horizontal="center" vertical="center" wrapText="1"/>
    </xf>
    <xf numFmtId="0" fontId="27" fillId="47" borderId="16" xfId="0" applyFont="1" applyFill="1" applyBorder="1" applyAlignment="1">
      <alignment horizontal="center"/>
    </xf>
    <xf numFmtId="0" fontId="18" fillId="40" borderId="12" xfId="0" applyFont="1" applyFill="1" applyBorder="1" applyAlignment="1">
      <alignment horizontal="right" vertical="center" wrapText="1"/>
    </xf>
    <xf numFmtId="0" fontId="18" fillId="40" borderId="61" xfId="0" applyFont="1" applyFill="1" applyBorder="1" applyAlignment="1">
      <alignment horizontal="right" vertical="center" wrapText="1"/>
    </xf>
    <xf numFmtId="0" fontId="83" fillId="40" borderId="16" xfId="0" applyFont="1" applyFill="1" applyBorder="1" applyAlignment="1">
      <alignment horizontal="justify" vertical="center" wrapText="1"/>
    </xf>
    <xf numFmtId="0" fontId="18" fillId="33" borderId="60" xfId="0" applyFont="1" applyFill="1" applyBorder="1" applyAlignment="1">
      <alignment horizontal="left" vertical="center" wrapText="1"/>
    </xf>
    <xf numFmtId="0" fontId="18" fillId="33" borderId="12" xfId="0" applyFont="1" applyFill="1" applyBorder="1" applyAlignment="1">
      <alignment horizontal="left" vertical="center" wrapText="1"/>
    </xf>
    <xf numFmtId="0" fontId="27" fillId="52" borderId="16" xfId="0" applyFont="1" applyFill="1" applyBorder="1" applyAlignment="1">
      <alignment horizontal="center" vertical="center" wrapText="1"/>
    </xf>
    <xf numFmtId="0" fontId="27" fillId="52" borderId="16" xfId="0" applyFont="1" applyFill="1" applyBorder="1" applyAlignment="1" applyProtection="1">
      <alignment horizontal="center" vertical="center" wrapText="1"/>
      <protection locked="0"/>
    </xf>
    <xf numFmtId="0" fontId="18" fillId="40" borderId="0" xfId="0" applyFont="1" applyFill="1" applyBorder="1" applyAlignment="1">
      <alignment horizontal="right" vertical="center" wrapText="1"/>
    </xf>
    <xf numFmtId="0" fontId="23" fillId="49" borderId="20" xfId="0" applyFont="1" applyFill="1" applyBorder="1" applyAlignment="1">
      <alignment horizontal="center" vertical="center" wrapText="1"/>
    </xf>
    <xf numFmtId="0" fontId="23" fillId="49" borderId="34" xfId="0" applyFont="1" applyFill="1" applyBorder="1" applyAlignment="1">
      <alignment horizontal="center" vertical="center" wrapText="1"/>
    </xf>
    <xf numFmtId="0" fontId="27" fillId="47" borderId="20" xfId="0" applyFont="1" applyFill="1" applyBorder="1" applyAlignment="1">
      <alignment horizontal="center"/>
    </xf>
    <xf numFmtId="0" fontId="27" fillId="47" borderId="36" xfId="0" applyFont="1" applyFill="1" applyBorder="1" applyAlignment="1">
      <alignment horizontal="center"/>
    </xf>
    <xf numFmtId="0" fontId="23" fillId="50" borderId="50" xfId="0" applyFont="1" applyFill="1" applyBorder="1" applyAlignment="1">
      <alignment horizontal="center" vertical="center" wrapText="1"/>
    </xf>
    <xf numFmtId="0" fontId="23" fillId="50" borderId="37" xfId="0" applyFont="1" applyFill="1" applyBorder="1" applyAlignment="1">
      <alignment horizontal="center" vertical="center" wrapText="1"/>
    </xf>
    <xf numFmtId="0" fontId="23" fillId="50" borderId="52" xfId="0" applyFont="1" applyFill="1" applyBorder="1" applyAlignment="1">
      <alignment horizontal="center" vertical="center" wrapText="1"/>
    </xf>
    <xf numFmtId="0" fontId="23" fillId="50" borderId="11" xfId="0" applyFont="1" applyFill="1" applyBorder="1" applyAlignment="1">
      <alignment horizontal="center" vertical="center" wrapText="1"/>
    </xf>
    <xf numFmtId="0" fontId="23" fillId="50" borderId="64" xfId="0" applyFont="1" applyFill="1" applyBorder="1" applyAlignment="1">
      <alignment horizontal="center" vertical="center" wrapText="1"/>
    </xf>
    <xf numFmtId="0" fontId="23" fillId="50" borderId="35" xfId="0" applyFont="1" applyFill="1" applyBorder="1" applyAlignment="1">
      <alignment horizontal="center" vertical="center" wrapText="1"/>
    </xf>
    <xf numFmtId="0" fontId="81" fillId="50" borderId="16" xfId="0" applyFont="1" applyFill="1" applyBorder="1" applyAlignment="1">
      <alignment horizontal="center" vertical="center" textRotation="90" wrapText="1"/>
    </xf>
    <xf numFmtId="0" fontId="81" fillId="50" borderId="35" xfId="0" applyFont="1" applyFill="1" applyBorder="1" applyAlignment="1">
      <alignment horizontal="center" vertical="center" textRotation="90" wrapText="1"/>
    </xf>
    <xf numFmtId="0" fontId="18" fillId="52" borderId="16" xfId="0" applyFont="1" applyFill="1" applyBorder="1" applyAlignment="1">
      <alignment horizontal="center" vertical="center" textRotation="90"/>
    </xf>
    <xf numFmtId="0" fontId="18" fillId="52" borderId="35" xfId="0" applyFont="1" applyFill="1" applyBorder="1" applyAlignment="1">
      <alignment horizontal="center" vertical="center" textRotation="90"/>
    </xf>
    <xf numFmtId="0" fontId="18" fillId="51" borderId="65" xfId="0" applyFont="1" applyFill="1" applyBorder="1" applyAlignment="1">
      <alignment horizontal="center" vertical="center" textRotation="90"/>
    </xf>
    <xf numFmtId="0" fontId="28" fillId="33" borderId="35" xfId="0" applyFont="1" applyFill="1" applyBorder="1" applyAlignment="1">
      <alignment horizontal="center" vertical="center"/>
    </xf>
    <xf numFmtId="0" fontId="23" fillId="50" borderId="35" xfId="0" applyFont="1" applyFill="1" applyBorder="1" applyAlignment="1">
      <alignment horizontal="center" vertical="center" textRotation="90" wrapText="1"/>
    </xf>
    <xf numFmtId="0" fontId="29" fillId="40" borderId="16" xfId="0" applyFont="1" applyFill="1" applyBorder="1" applyAlignment="1">
      <alignment horizontal="center" vertical="center" wrapText="1"/>
    </xf>
    <xf numFmtId="0" fontId="27" fillId="53" borderId="16" xfId="0" applyFont="1" applyFill="1" applyBorder="1" applyAlignment="1" applyProtection="1">
      <alignment horizontal="center" vertical="center" wrapText="1"/>
      <protection locked="0"/>
    </xf>
    <xf numFmtId="0" fontId="27" fillId="53" borderId="16" xfId="0" applyFont="1" applyFill="1" applyBorder="1" applyAlignment="1">
      <alignment horizontal="center" vertical="center" wrapText="1"/>
    </xf>
    <xf numFmtId="0" fontId="81" fillId="44" borderId="0" xfId="0" applyFont="1" applyFill="1" applyBorder="1" applyAlignment="1">
      <alignment horizontal="center" vertical="center" wrapText="1"/>
    </xf>
    <xf numFmtId="0" fontId="81" fillId="44" borderId="26" xfId="0" applyFont="1" applyFill="1" applyBorder="1" applyAlignment="1">
      <alignment horizontal="center" vertical="center" wrapText="1"/>
    </xf>
    <xf numFmtId="0" fontId="18" fillId="33" borderId="50" xfId="0" applyFont="1" applyFill="1" applyBorder="1" applyAlignment="1">
      <alignment horizontal="center" vertical="center" wrapText="1"/>
    </xf>
    <xf numFmtId="0" fontId="18" fillId="33" borderId="52" xfId="0" applyFont="1" applyFill="1" applyBorder="1" applyAlignment="1">
      <alignment horizontal="center" vertical="center" wrapText="1"/>
    </xf>
    <xf numFmtId="0" fontId="27" fillId="36" borderId="16" xfId="0" applyFont="1" applyFill="1" applyBorder="1" applyAlignment="1" applyProtection="1">
      <alignment horizontal="center" vertical="center" wrapText="1"/>
      <protection locked="0"/>
    </xf>
    <xf numFmtId="0" fontId="27" fillId="40" borderId="0" xfId="0" applyFont="1" applyFill="1" applyBorder="1" applyAlignment="1">
      <alignment horizontal="center" vertical="center"/>
    </xf>
    <xf numFmtId="0" fontId="27" fillId="40" borderId="66" xfId="0" applyFont="1" applyFill="1" applyBorder="1" applyAlignment="1">
      <alignment horizontal="center" vertical="center"/>
    </xf>
    <xf numFmtId="10" fontId="18" fillId="45" borderId="17" xfId="0" applyNumberFormat="1" applyFont="1" applyFill="1" applyBorder="1" applyAlignment="1">
      <alignment horizontal="center" vertical="center"/>
    </xf>
    <xf numFmtId="0" fontId="23" fillId="47" borderId="16" xfId="0" applyFont="1" applyFill="1" applyBorder="1" applyAlignment="1">
      <alignment horizontal="center" wrapText="1"/>
    </xf>
    <xf numFmtId="0" fontId="23" fillId="50" borderId="67" xfId="0" applyFont="1" applyFill="1" applyBorder="1" applyAlignment="1">
      <alignment horizontal="center" vertical="center" wrapText="1"/>
    </xf>
    <xf numFmtId="0" fontId="27" fillId="40" borderId="50" xfId="0" applyFont="1" applyFill="1" applyBorder="1" applyAlignment="1">
      <alignment horizontal="justify" vertical="center" wrapText="1"/>
    </xf>
    <xf numFmtId="0" fontId="27" fillId="40" borderId="51" xfId="0" applyFont="1" applyFill="1" applyBorder="1" applyAlignment="1">
      <alignment horizontal="justify" vertical="center" wrapText="1"/>
    </xf>
    <xf numFmtId="0" fontId="27" fillId="40" borderId="37" xfId="0" applyFont="1" applyFill="1" applyBorder="1" applyAlignment="1">
      <alignment horizontal="justify" vertical="center" wrapText="1"/>
    </xf>
    <xf numFmtId="0" fontId="27" fillId="40" borderId="16" xfId="0" applyFont="1" applyFill="1" applyBorder="1" applyAlignment="1">
      <alignment horizontal="left" vertical="center" wrapText="1"/>
    </xf>
    <xf numFmtId="0" fontId="27" fillId="36" borderId="11" xfId="0" applyFont="1" applyFill="1" applyBorder="1" applyAlignment="1">
      <alignment horizontal="center" vertical="center" wrapText="1"/>
    </xf>
    <xf numFmtId="0" fontId="27" fillId="36" borderId="61" xfId="0" applyFont="1" applyFill="1" applyBorder="1" applyAlignment="1">
      <alignment horizontal="center" vertical="center" wrapText="1"/>
    </xf>
    <xf numFmtId="0" fontId="89" fillId="47" borderId="16" xfId="0" applyFont="1" applyFill="1" applyBorder="1" applyAlignment="1">
      <alignment horizontal="center" vertical="center" wrapText="1"/>
    </xf>
    <xf numFmtId="0" fontId="18" fillId="33" borderId="35" xfId="0" applyFont="1" applyFill="1" applyBorder="1" applyAlignment="1">
      <alignment horizontal="center" vertical="center"/>
    </xf>
    <xf numFmtId="0" fontId="18" fillId="33" borderId="65" xfId="0" applyFont="1" applyFill="1" applyBorder="1" applyAlignment="1">
      <alignment horizontal="center" vertical="center"/>
    </xf>
    <xf numFmtId="0" fontId="18" fillId="51" borderId="18" xfId="0" applyFont="1" applyFill="1" applyBorder="1" applyAlignment="1">
      <alignment horizontal="center" vertical="center" textRotation="90"/>
    </xf>
    <xf numFmtId="10" fontId="18" fillId="45" borderId="68" xfId="0" applyNumberFormat="1" applyFont="1" applyFill="1" applyBorder="1" applyAlignment="1">
      <alignment horizontal="center" vertical="center"/>
    </xf>
    <xf numFmtId="10" fontId="18" fillId="45" borderId="69" xfId="0" applyNumberFormat="1" applyFont="1" applyFill="1" applyBorder="1" applyAlignment="1">
      <alignment horizontal="center" vertical="center"/>
    </xf>
    <xf numFmtId="10" fontId="18" fillId="45" borderId="70" xfId="0" applyNumberFormat="1" applyFont="1" applyFill="1" applyBorder="1" applyAlignment="1">
      <alignment horizontal="center" vertical="center"/>
    </xf>
    <xf numFmtId="10" fontId="18" fillId="45" borderId="71" xfId="0" applyNumberFormat="1" applyFont="1" applyFill="1" applyBorder="1" applyAlignment="1">
      <alignment horizontal="center" vertical="center"/>
    </xf>
    <xf numFmtId="10" fontId="18" fillId="45" borderId="72" xfId="0" applyNumberFormat="1" applyFont="1" applyFill="1" applyBorder="1" applyAlignment="1">
      <alignment horizontal="center" vertical="center"/>
    </xf>
    <xf numFmtId="10" fontId="18" fillId="45" borderId="73" xfId="0" applyNumberFormat="1" applyFont="1" applyFill="1" applyBorder="1" applyAlignment="1">
      <alignment horizontal="center" vertical="center"/>
    </xf>
    <xf numFmtId="0" fontId="18" fillId="40" borderId="11" xfId="0" applyFont="1" applyFill="1" applyBorder="1" applyAlignment="1">
      <alignment horizontal="right" vertical="center" wrapText="1"/>
    </xf>
    <xf numFmtId="0" fontId="18" fillId="40" borderId="31" xfId="0" applyFont="1" applyFill="1" applyBorder="1" applyAlignment="1" applyProtection="1">
      <alignment horizontal="center" vertical="center"/>
      <protection/>
    </xf>
    <xf numFmtId="0" fontId="18" fillId="40" borderId="14" xfId="0" applyFont="1" applyFill="1" applyBorder="1" applyAlignment="1" applyProtection="1">
      <alignment horizontal="center" vertical="center"/>
      <protection/>
    </xf>
    <xf numFmtId="0" fontId="27" fillId="36" borderId="35" xfId="0" applyFont="1" applyFill="1" applyBorder="1" applyAlignment="1" applyProtection="1">
      <alignment horizontal="center" vertical="center" wrapText="1"/>
      <protection/>
    </xf>
    <xf numFmtId="0" fontId="27" fillId="36" borderId="18" xfId="0" applyFont="1" applyFill="1" applyBorder="1" applyAlignment="1" applyProtection="1">
      <alignment horizontal="center" vertical="center" wrapText="1"/>
      <protection/>
    </xf>
    <xf numFmtId="0" fontId="27" fillId="36" borderId="74" xfId="0" applyFont="1" applyFill="1" applyBorder="1" applyAlignment="1" applyProtection="1">
      <alignment horizontal="center" vertical="center" wrapText="1"/>
      <protection/>
    </xf>
    <xf numFmtId="0" fontId="27" fillId="36" borderId="75" xfId="0" applyFont="1" applyFill="1" applyBorder="1" applyAlignment="1" applyProtection="1">
      <alignment horizontal="center" vertical="center" wrapText="1"/>
      <protection/>
    </xf>
    <xf numFmtId="0" fontId="27" fillId="40" borderId="31" xfId="0" applyFont="1" applyFill="1" applyBorder="1" applyAlignment="1" applyProtection="1">
      <alignment horizontal="center" vertical="center" wrapText="1"/>
      <protection locked="0"/>
    </xf>
    <xf numFmtId="0" fontId="27" fillId="40" borderId="14" xfId="0" applyFont="1" applyFill="1" applyBorder="1" applyAlignment="1" applyProtection="1">
      <alignment horizontal="center" vertical="center" wrapText="1"/>
      <protection locked="0"/>
    </xf>
    <xf numFmtId="0" fontId="27" fillId="40" borderId="31" xfId="0" applyFont="1" applyFill="1" applyBorder="1" applyAlignment="1" applyProtection="1">
      <alignment horizontal="center" vertical="center" wrapText="1"/>
      <protection/>
    </xf>
    <xf numFmtId="0" fontId="27" fillId="40" borderId="14" xfId="0" applyFont="1" applyFill="1" applyBorder="1" applyAlignment="1" applyProtection="1">
      <alignment horizontal="center" vertical="center" wrapText="1"/>
      <protection/>
    </xf>
    <xf numFmtId="10" fontId="18" fillId="45" borderId="15" xfId="0" applyNumberFormat="1" applyFont="1" applyFill="1" applyBorder="1" applyAlignment="1" applyProtection="1">
      <alignment horizontal="center" vertical="center"/>
      <protection/>
    </xf>
    <xf numFmtId="10" fontId="18" fillId="45" borderId="63" xfId="0" applyNumberFormat="1" applyFont="1" applyFill="1" applyBorder="1" applyAlignment="1" applyProtection="1">
      <alignment horizontal="center" vertical="center"/>
      <protection/>
    </xf>
    <xf numFmtId="0" fontId="12" fillId="0" borderId="0" xfId="0" applyFont="1" applyBorder="1" applyAlignment="1" applyProtection="1">
      <alignment horizontal="center" vertical="center" wrapText="1"/>
      <protection/>
    </xf>
    <xf numFmtId="0" fontId="16" fillId="40" borderId="31" xfId="0" applyFont="1" applyFill="1" applyBorder="1" applyAlignment="1" applyProtection="1">
      <alignment horizontal="center" vertical="center" wrapText="1"/>
      <protection/>
    </xf>
    <xf numFmtId="0" fontId="16" fillId="40" borderId="14" xfId="0" applyFont="1" applyFill="1" applyBorder="1" applyAlignment="1" applyProtection="1">
      <alignment horizontal="center" vertical="center" wrapText="1"/>
      <protection/>
    </xf>
    <xf numFmtId="0" fontId="27" fillId="40" borderId="76" xfId="0" applyFont="1" applyFill="1" applyBorder="1" applyAlignment="1" applyProtection="1">
      <alignment horizontal="center" vertical="center" wrapText="1"/>
      <protection/>
    </xf>
    <xf numFmtId="0" fontId="27" fillId="40" borderId="49" xfId="0" applyFont="1" applyFill="1" applyBorder="1" applyAlignment="1" applyProtection="1">
      <alignment horizontal="center" vertical="center" wrapText="1"/>
      <protection/>
    </xf>
    <xf numFmtId="0" fontId="23" fillId="49" borderId="77" xfId="0" applyFont="1" applyFill="1" applyBorder="1" applyAlignment="1" applyProtection="1">
      <alignment horizontal="center" vertical="center" wrapText="1"/>
      <protection/>
    </xf>
    <xf numFmtId="0" fontId="23" fillId="49" borderId="78" xfId="0" applyFont="1" applyFill="1" applyBorder="1" applyAlignment="1" applyProtection="1">
      <alignment horizontal="center" vertical="center" wrapText="1"/>
      <protection/>
    </xf>
    <xf numFmtId="0" fontId="23" fillId="49" borderId="79" xfId="0" applyFont="1" applyFill="1" applyBorder="1" applyAlignment="1" applyProtection="1">
      <alignment horizontal="center" vertical="center" wrapText="1"/>
      <protection/>
    </xf>
    <xf numFmtId="0" fontId="23" fillId="49" borderId="13" xfId="0" applyFont="1" applyFill="1" applyBorder="1" applyAlignment="1" applyProtection="1">
      <alignment horizontal="center" vertical="center" wrapText="1"/>
      <protection/>
    </xf>
    <xf numFmtId="0" fontId="27" fillId="36" borderId="80" xfId="0" applyFont="1" applyFill="1" applyBorder="1" applyAlignment="1" applyProtection="1">
      <alignment horizontal="justify" vertical="center" wrapText="1"/>
      <protection/>
    </xf>
    <xf numFmtId="0" fontId="27" fillId="36" borderId="81" xfId="0" applyFont="1" applyFill="1" applyBorder="1" applyAlignment="1" applyProtection="1">
      <alignment horizontal="justify" vertical="center" wrapText="1"/>
      <protection/>
    </xf>
    <xf numFmtId="0" fontId="18" fillId="52" borderId="16" xfId="0" applyFont="1" applyFill="1" applyBorder="1" applyAlignment="1" applyProtection="1">
      <alignment horizontal="center" vertical="center"/>
      <protection/>
    </xf>
    <xf numFmtId="0" fontId="27" fillId="36" borderId="78" xfId="0" applyFont="1" applyFill="1" applyBorder="1" applyAlignment="1" applyProtection="1">
      <alignment horizontal="center" vertical="center" wrapText="1"/>
      <protection/>
    </xf>
    <xf numFmtId="0" fontId="14" fillId="58" borderId="16" xfId="0" applyFont="1" applyFill="1" applyBorder="1" applyAlignment="1" applyProtection="1">
      <alignment horizontal="center" vertical="center"/>
      <protection/>
    </xf>
    <xf numFmtId="0" fontId="27" fillId="36" borderId="65" xfId="0" applyFont="1" applyFill="1" applyBorder="1" applyAlignment="1" applyProtection="1">
      <alignment horizontal="center" vertical="center" wrapText="1"/>
      <protection/>
    </xf>
    <xf numFmtId="0" fontId="27" fillId="40" borderId="31" xfId="0" applyFont="1" applyFill="1" applyBorder="1" applyAlignment="1" applyProtection="1">
      <alignment horizontal="justify" vertical="center" wrapText="1"/>
      <protection/>
    </xf>
    <xf numFmtId="0" fontId="27" fillId="40" borderId="14" xfId="0" applyFont="1" applyFill="1" applyBorder="1" applyAlignment="1" applyProtection="1">
      <alignment horizontal="justify" vertical="center" wrapText="1"/>
      <protection/>
    </xf>
    <xf numFmtId="0" fontId="18" fillId="33" borderId="60" xfId="0" applyFont="1" applyFill="1" applyBorder="1" applyAlignment="1" applyProtection="1">
      <alignment horizontal="left" vertical="center" wrapText="1"/>
      <protection/>
    </xf>
    <xf numFmtId="0" fontId="18" fillId="33" borderId="12" xfId="0" applyFont="1" applyFill="1" applyBorder="1" applyAlignment="1" applyProtection="1">
      <alignment horizontal="left" vertical="center" wrapText="1"/>
      <protection/>
    </xf>
    <xf numFmtId="0" fontId="27" fillId="40" borderId="31" xfId="0" applyFont="1" applyFill="1" applyBorder="1" applyAlignment="1" applyProtection="1">
      <alignment horizontal="left" vertical="center" wrapText="1"/>
      <protection/>
    </xf>
    <xf numFmtId="0" fontId="27" fillId="40" borderId="14" xfId="0" applyFont="1" applyFill="1" applyBorder="1" applyAlignment="1" applyProtection="1">
      <alignment horizontal="left" vertical="center" wrapText="1"/>
      <protection/>
    </xf>
    <xf numFmtId="0" fontId="18" fillId="40" borderId="12" xfId="0" applyFont="1" applyFill="1" applyBorder="1" applyAlignment="1" applyProtection="1">
      <alignment horizontal="right" vertical="center" wrapText="1"/>
      <protection/>
    </xf>
    <xf numFmtId="0" fontId="18" fillId="40" borderId="61" xfId="0" applyFont="1" applyFill="1" applyBorder="1" applyAlignment="1" applyProtection="1">
      <alignment horizontal="right" vertical="center" wrapText="1"/>
      <protection/>
    </xf>
    <xf numFmtId="0" fontId="20" fillId="47" borderId="16" xfId="0" applyFont="1" applyFill="1" applyBorder="1" applyAlignment="1" applyProtection="1">
      <alignment horizontal="center"/>
      <protection/>
    </xf>
    <xf numFmtId="0" fontId="25" fillId="49" borderId="16" xfId="0" applyFont="1" applyFill="1" applyBorder="1" applyAlignment="1" applyProtection="1">
      <alignment horizontal="center" vertical="center" wrapText="1"/>
      <protection/>
    </xf>
    <xf numFmtId="0" fontId="18" fillId="0" borderId="52" xfId="0" applyFont="1" applyBorder="1" applyAlignment="1" applyProtection="1">
      <alignment horizontal="right" vertical="center"/>
      <protection/>
    </xf>
    <xf numFmtId="0" fontId="18" fillId="0" borderId="0" xfId="0" applyFont="1" applyBorder="1" applyAlignment="1" applyProtection="1">
      <alignment horizontal="right" vertical="center"/>
      <protection/>
    </xf>
    <xf numFmtId="0" fontId="12" fillId="0" borderId="0" xfId="0" applyFont="1" applyBorder="1" applyAlignment="1">
      <alignment horizontal="center" vertical="center" wrapText="1"/>
    </xf>
    <xf numFmtId="0" fontId="81" fillId="44" borderId="30" xfId="0" applyFont="1" applyFill="1" applyBorder="1" applyAlignment="1">
      <alignment horizontal="center" vertical="center" wrapText="1"/>
    </xf>
    <xf numFmtId="0" fontId="27" fillId="36" borderId="74" xfId="0" applyFont="1" applyFill="1" applyBorder="1" applyAlignment="1">
      <alignment horizontal="center" vertical="center" wrapText="1"/>
    </xf>
    <xf numFmtId="0" fontId="27" fillId="36" borderId="78" xfId="0" applyFont="1" applyFill="1" applyBorder="1" applyAlignment="1">
      <alignment horizontal="center" vertical="center" wrapText="1"/>
    </xf>
    <xf numFmtId="0" fontId="27" fillId="36" borderId="35" xfId="0" applyFont="1" applyFill="1" applyBorder="1" applyAlignment="1">
      <alignment horizontal="center" vertical="center" wrapText="1"/>
    </xf>
    <xf numFmtId="0" fontId="27" fillId="36" borderId="65" xfId="0" applyFont="1" applyFill="1" applyBorder="1" applyAlignment="1">
      <alignment horizontal="center" vertical="center" wrapText="1"/>
    </xf>
    <xf numFmtId="0" fontId="27" fillId="36" borderId="75" xfId="0" applyFont="1" applyFill="1" applyBorder="1" applyAlignment="1">
      <alignment horizontal="center" vertical="center" wrapText="1"/>
    </xf>
    <xf numFmtId="0" fontId="27" fillId="36" borderId="18" xfId="0" applyFont="1" applyFill="1" applyBorder="1" applyAlignment="1">
      <alignment horizontal="center" vertical="center" wrapText="1"/>
    </xf>
    <xf numFmtId="0" fontId="19" fillId="49" borderId="18" xfId="0" applyFont="1" applyFill="1" applyBorder="1" applyAlignment="1">
      <alignment horizontal="center" vertical="center" wrapText="1"/>
    </xf>
    <xf numFmtId="0" fontId="20" fillId="47" borderId="18" xfId="0" applyFont="1" applyFill="1" applyBorder="1" applyAlignment="1">
      <alignment horizontal="center"/>
    </xf>
    <xf numFmtId="0" fontId="23" fillId="49" borderId="32" xfId="0" applyFont="1" applyFill="1" applyBorder="1" applyAlignment="1">
      <alignment horizontal="center" vertical="center" wrapText="1"/>
    </xf>
    <xf numFmtId="0" fontId="23" fillId="49" borderId="38"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18" fillId="33" borderId="52" xfId="0" applyFont="1" applyFill="1" applyBorder="1" applyAlignment="1">
      <alignment horizontal="right" vertical="center" indent="1"/>
    </xf>
    <xf numFmtId="0" fontId="18" fillId="33" borderId="0" xfId="0" applyFont="1" applyFill="1" applyBorder="1" applyAlignment="1">
      <alignment horizontal="right" vertical="center" indent="1"/>
    </xf>
    <xf numFmtId="0" fontId="18" fillId="33" borderId="11" xfId="0" applyFont="1" applyFill="1" applyBorder="1" applyAlignment="1">
      <alignment horizontal="right" vertical="center" indent="1"/>
    </xf>
    <xf numFmtId="0" fontId="18" fillId="0" borderId="0" xfId="0" applyFont="1" applyBorder="1" applyAlignment="1">
      <alignment horizontal="right" vertical="center"/>
    </xf>
    <xf numFmtId="0" fontId="18" fillId="0" borderId="35" xfId="0" applyFont="1" applyBorder="1" applyAlignment="1">
      <alignment horizontal="center" vertical="center"/>
    </xf>
    <xf numFmtId="0" fontId="18" fillId="0" borderId="18" xfId="0" applyFont="1" applyBorder="1" applyAlignment="1">
      <alignment horizontal="center" vertical="center"/>
    </xf>
    <xf numFmtId="0" fontId="27" fillId="36" borderId="35" xfId="0" applyFont="1" applyFill="1" applyBorder="1" applyAlignment="1" applyProtection="1">
      <alignment horizontal="center" vertical="center" wrapText="1"/>
      <protection locked="0"/>
    </xf>
    <xf numFmtId="0" fontId="27" fillId="36" borderId="18" xfId="0" applyFont="1" applyFill="1" applyBorder="1" applyAlignment="1" applyProtection="1">
      <alignment horizontal="center" vertical="center" wrapText="1"/>
      <protection locked="0"/>
    </xf>
    <xf numFmtId="0" fontId="27" fillId="40" borderId="35" xfId="0" applyFont="1" applyFill="1" applyBorder="1" applyAlignment="1">
      <alignment horizontal="center" vertical="center" wrapText="1"/>
    </xf>
    <xf numFmtId="0" fontId="27" fillId="40" borderId="18" xfId="0" applyFont="1" applyFill="1" applyBorder="1" applyAlignment="1">
      <alignment horizontal="center" vertical="center" wrapText="1"/>
    </xf>
    <xf numFmtId="0" fontId="18" fillId="0" borderId="16" xfId="0" applyFont="1" applyBorder="1" applyAlignment="1">
      <alignment horizontal="center" vertical="center"/>
    </xf>
    <xf numFmtId="0" fontId="27" fillId="36" borderId="35" xfId="54" applyFont="1" applyFill="1" applyBorder="1" applyAlignment="1">
      <alignment horizontal="center" vertical="center" wrapText="1"/>
      <protection/>
    </xf>
    <xf numFmtId="0" fontId="27" fillId="36" borderId="18" xfId="54" applyFont="1" applyFill="1" applyBorder="1" applyAlignment="1">
      <alignment horizontal="center" vertical="center" wrapText="1"/>
      <protection/>
    </xf>
    <xf numFmtId="0" fontId="23" fillId="49" borderId="33" xfId="54" applyFont="1" applyFill="1" applyBorder="1" applyAlignment="1">
      <alignment horizontal="center" vertical="center" wrapText="1"/>
      <protection/>
    </xf>
    <xf numFmtId="0" fontId="23" fillId="49" borderId="0" xfId="54" applyFont="1" applyFill="1" applyBorder="1" applyAlignment="1">
      <alignment horizontal="center" vertical="center" wrapText="1"/>
      <protection/>
    </xf>
    <xf numFmtId="0" fontId="23" fillId="49" borderId="10" xfId="54" applyFont="1" applyFill="1" applyBorder="1" applyAlignment="1">
      <alignment horizontal="center" vertical="center" wrapText="1"/>
      <protection/>
    </xf>
    <xf numFmtId="0" fontId="17" fillId="36" borderId="16" xfId="0" applyFont="1" applyFill="1" applyBorder="1" applyAlignment="1">
      <alignment horizontal="center" vertical="center" wrapText="1"/>
    </xf>
    <xf numFmtId="0" fontId="23" fillId="49" borderId="32" xfId="54" applyFont="1" applyFill="1" applyBorder="1" applyAlignment="1">
      <alignment horizontal="center" vertical="center" wrapText="1"/>
      <protection/>
    </xf>
    <xf numFmtId="0" fontId="23" fillId="49" borderId="38" xfId="54" applyFont="1" applyFill="1" applyBorder="1" applyAlignment="1">
      <alignment horizontal="center" vertical="center" wrapText="1"/>
      <protection/>
    </xf>
    <xf numFmtId="0" fontId="23" fillId="50" borderId="16" xfId="54" applyFont="1" applyFill="1" applyBorder="1" applyAlignment="1">
      <alignment horizontal="center" vertical="center" wrapText="1"/>
      <protection/>
    </xf>
    <xf numFmtId="0" fontId="23" fillId="49" borderId="16" xfId="54" applyFont="1" applyFill="1" applyBorder="1" applyAlignment="1">
      <alignment horizontal="center" vertical="center" wrapText="1"/>
      <protection/>
    </xf>
    <xf numFmtId="0" fontId="27" fillId="36" borderId="16" xfId="54" applyFont="1" applyFill="1" applyBorder="1" applyAlignment="1">
      <alignment horizontal="center" vertical="center" wrapText="1"/>
      <protection/>
    </xf>
    <xf numFmtId="0" fontId="23" fillId="49" borderId="82" xfId="54" applyFont="1" applyFill="1" applyBorder="1" applyAlignment="1">
      <alignment horizontal="center" vertical="center" wrapText="1"/>
      <protection/>
    </xf>
    <xf numFmtId="0" fontId="23" fillId="49" borderId="67" xfId="54" applyFont="1" applyFill="1" applyBorder="1" applyAlignment="1">
      <alignment horizontal="center" vertical="center" wrapText="1"/>
      <protection/>
    </xf>
    <xf numFmtId="0" fontId="29" fillId="0" borderId="83" xfId="54" applyFont="1" applyBorder="1" applyAlignment="1">
      <alignment horizontal="center" vertical="center"/>
      <protection/>
    </xf>
    <xf numFmtId="0" fontId="29" fillId="0" borderId="60" xfId="54" applyFont="1" applyBorder="1" applyAlignment="1">
      <alignment horizontal="center" vertical="center"/>
      <protection/>
    </xf>
    <xf numFmtId="0" fontId="81" fillId="44" borderId="11" xfId="0" applyFont="1" applyFill="1" applyBorder="1" applyAlignment="1">
      <alignment horizontal="center" vertical="center" wrapText="1"/>
    </xf>
    <xf numFmtId="0" fontId="16" fillId="0" borderId="52" xfId="0" applyFont="1" applyBorder="1" applyAlignment="1">
      <alignment horizontal="center" vertical="center"/>
    </xf>
    <xf numFmtId="0" fontId="16" fillId="0" borderId="0" xfId="0" applyFont="1" applyBorder="1" applyAlignment="1">
      <alignment horizontal="center" vertical="center"/>
    </xf>
    <xf numFmtId="0" fontId="16" fillId="0" borderId="11" xfId="0" applyFont="1" applyBorder="1" applyAlignment="1">
      <alignment horizontal="center" vertical="center"/>
    </xf>
    <xf numFmtId="0" fontId="18" fillId="0" borderId="52" xfId="0" applyFont="1" applyBorder="1" applyAlignment="1">
      <alignment horizontal="right" vertical="center"/>
    </xf>
    <xf numFmtId="0" fontId="18" fillId="0" borderId="16" xfId="0" applyFont="1" applyBorder="1" applyAlignment="1">
      <alignment horizontal="center" vertical="center" wrapText="1"/>
    </xf>
    <xf numFmtId="0" fontId="23" fillId="56" borderId="16" xfId="0" applyFont="1" applyFill="1" applyBorder="1" applyAlignment="1">
      <alignment horizontal="center" vertical="center" wrapText="1"/>
    </xf>
    <xf numFmtId="0" fontId="22" fillId="0" borderId="0" xfId="0" applyFont="1" applyBorder="1" applyAlignment="1">
      <alignment horizontal="center" vertical="center" wrapText="1"/>
    </xf>
    <xf numFmtId="0" fontId="18" fillId="58" borderId="16" xfId="0" applyFont="1" applyFill="1" applyBorder="1" applyAlignment="1">
      <alignment horizontal="center" vertical="center"/>
    </xf>
    <xf numFmtId="0" fontId="16" fillId="40" borderId="16" xfId="0" applyFont="1" applyFill="1" applyBorder="1" applyAlignment="1">
      <alignment horizontal="center" vertical="center" wrapText="1"/>
    </xf>
    <xf numFmtId="0" fontId="23" fillId="50" borderId="43" xfId="0" applyFont="1" applyFill="1" applyBorder="1" applyAlignment="1">
      <alignment horizontal="center" vertical="center" wrapText="1"/>
    </xf>
    <xf numFmtId="0" fontId="23" fillId="50" borderId="66" xfId="0" applyFont="1" applyFill="1" applyBorder="1" applyAlignment="1">
      <alignment horizontal="center" vertical="center" wrapText="1"/>
    </xf>
    <xf numFmtId="0" fontId="23" fillId="50" borderId="84" xfId="0" applyFont="1" applyFill="1" applyBorder="1" applyAlignment="1">
      <alignment horizontal="center" vertical="center" wrapText="1"/>
    </xf>
    <xf numFmtId="0" fontId="23" fillId="50" borderId="85" xfId="0" applyFont="1" applyFill="1" applyBorder="1" applyAlignment="1">
      <alignment horizontal="center" vertical="center" wrapText="1"/>
    </xf>
    <xf numFmtId="0" fontId="18" fillId="58" borderId="49" xfId="0" applyFont="1" applyFill="1" applyBorder="1" applyAlignment="1">
      <alignment horizontal="center" vertical="center"/>
    </xf>
    <xf numFmtId="0" fontId="18" fillId="58" borderId="14" xfId="0" applyFont="1" applyFill="1" applyBorder="1" applyAlignment="1">
      <alignment horizontal="center" vertical="center"/>
    </xf>
    <xf numFmtId="0" fontId="23" fillId="49" borderId="18" xfId="0" applyFont="1" applyFill="1" applyBorder="1" applyAlignment="1">
      <alignment horizontal="center" vertical="center" wrapText="1"/>
    </xf>
    <xf numFmtId="0" fontId="14" fillId="0" borderId="20" xfId="0" applyFont="1" applyBorder="1" applyAlignment="1">
      <alignment horizontal="center" wrapText="1"/>
    </xf>
    <xf numFmtId="0" fontId="14" fillId="0" borderId="34" xfId="0" applyFont="1" applyBorder="1" applyAlignment="1">
      <alignment horizontal="center" wrapText="1"/>
    </xf>
    <xf numFmtId="0" fontId="14" fillId="0" borderId="36" xfId="0" applyFont="1" applyBorder="1" applyAlignment="1">
      <alignment horizontal="center" wrapText="1"/>
    </xf>
    <xf numFmtId="1" fontId="16" fillId="0" borderId="23" xfId="0" applyNumberFormat="1" applyFont="1" applyBorder="1" applyAlignment="1">
      <alignment horizontal="center" vertical="center"/>
    </xf>
    <xf numFmtId="1" fontId="16" fillId="0" borderId="86" xfId="0" applyNumberFormat="1" applyFont="1" applyBorder="1" applyAlignment="1">
      <alignment horizontal="center" vertical="center"/>
    </xf>
    <xf numFmtId="0" fontId="15" fillId="46" borderId="59" xfId="0" applyFont="1" applyFill="1" applyBorder="1" applyAlignment="1">
      <alignment horizontal="center" vertical="center"/>
    </xf>
    <xf numFmtId="0" fontId="15" fillId="46" borderId="87" xfId="0" applyFont="1" applyFill="1" applyBorder="1" applyAlignment="1">
      <alignment horizontal="center" vertical="center"/>
    </xf>
    <xf numFmtId="0" fontId="15" fillId="46" borderId="21" xfId="0" applyFont="1" applyFill="1" applyBorder="1" applyAlignment="1">
      <alignment horizontal="center" vertical="center"/>
    </xf>
    <xf numFmtId="0" fontId="16" fillId="0" borderId="88" xfId="0" applyFont="1" applyBorder="1" applyAlignment="1">
      <alignment horizontal="center" vertical="center"/>
    </xf>
    <xf numFmtId="0" fontId="16" fillId="0" borderId="89" xfId="0" applyFont="1" applyBorder="1" applyAlignment="1">
      <alignment horizontal="center" vertical="center"/>
    </xf>
    <xf numFmtId="0" fontId="16" fillId="0" borderId="90" xfId="0" applyFont="1" applyBorder="1" applyAlignment="1">
      <alignment horizontal="center" vertical="center"/>
    </xf>
    <xf numFmtId="0" fontId="16" fillId="0" borderId="91" xfId="0" applyFont="1" applyBorder="1" applyAlignment="1">
      <alignment horizontal="center" vertical="center"/>
    </xf>
    <xf numFmtId="0" fontId="16" fillId="0" borderId="92" xfId="0" applyFont="1" applyBorder="1" applyAlignment="1">
      <alignment horizontal="center" vertical="center"/>
    </xf>
    <xf numFmtId="1" fontId="16" fillId="0" borderId="13" xfId="0" applyNumberFormat="1" applyFont="1" applyBorder="1" applyAlignment="1">
      <alignment horizontal="center" vertical="center"/>
    </xf>
    <xf numFmtId="1" fontId="16" fillId="0" borderId="93" xfId="0" applyNumberFormat="1" applyFont="1" applyBorder="1" applyAlignment="1">
      <alignment horizontal="center" vertical="center"/>
    </xf>
    <xf numFmtId="10" fontId="14" fillId="0" borderId="94" xfId="0" applyNumberFormat="1" applyFont="1" applyFill="1" applyBorder="1" applyAlignment="1">
      <alignment horizontal="center" vertical="center"/>
    </xf>
    <xf numFmtId="10" fontId="14" fillId="0" borderId="95" xfId="0" applyNumberFormat="1" applyFont="1" applyFill="1" applyBorder="1" applyAlignment="1">
      <alignment horizontal="center" vertical="center"/>
    </xf>
    <xf numFmtId="0" fontId="15" fillId="56" borderId="96" xfId="0" applyFont="1" applyFill="1" applyBorder="1" applyAlignment="1">
      <alignment horizontal="center" vertical="center"/>
    </xf>
    <xf numFmtId="0" fontId="15" fillId="56" borderId="97" xfId="0" applyFont="1" applyFill="1" applyBorder="1" applyAlignment="1">
      <alignment horizontal="center" vertical="center"/>
    </xf>
    <xf numFmtId="0" fontId="15" fillId="56" borderId="98" xfId="0" applyFont="1" applyFill="1" applyBorder="1" applyAlignment="1">
      <alignment horizontal="center" vertical="center"/>
    </xf>
    <xf numFmtId="0" fontId="16" fillId="0" borderId="99" xfId="0" applyFont="1" applyBorder="1" applyAlignment="1">
      <alignment horizontal="center" vertical="center"/>
    </xf>
    <xf numFmtId="0" fontId="16" fillId="33" borderId="0" xfId="0" applyFont="1" applyFill="1" applyBorder="1" applyAlignment="1">
      <alignment horizontal="center" vertical="center" wrapText="1"/>
    </xf>
    <xf numFmtId="1" fontId="16" fillId="0" borderId="100" xfId="0" applyNumberFormat="1" applyFont="1" applyBorder="1" applyAlignment="1">
      <alignment horizontal="center" vertical="center"/>
    </xf>
    <xf numFmtId="1" fontId="16" fillId="0" borderId="101" xfId="0" applyNumberFormat="1" applyFont="1" applyBorder="1" applyAlignment="1">
      <alignment horizontal="center" vertical="center"/>
    </xf>
    <xf numFmtId="10" fontId="14" fillId="0" borderId="17" xfId="0" applyNumberFormat="1" applyFont="1" applyFill="1" applyBorder="1" applyAlignment="1">
      <alignment horizontal="center" vertical="center"/>
    </xf>
    <xf numFmtId="0" fontId="16" fillId="0" borderId="102" xfId="0" applyFont="1" applyBorder="1" applyAlignment="1">
      <alignment horizontal="center"/>
    </xf>
    <xf numFmtId="0" fontId="15" fillId="56" borderId="103" xfId="0" applyFont="1" applyFill="1" applyBorder="1" applyAlignment="1">
      <alignment horizontal="center" vertical="center"/>
    </xf>
    <xf numFmtId="0" fontId="15" fillId="56" borderId="104" xfId="0" applyFont="1" applyFill="1" applyBorder="1" applyAlignment="1">
      <alignment horizontal="center" vertical="center"/>
    </xf>
    <xf numFmtId="0" fontId="15" fillId="56" borderId="105" xfId="0" applyFont="1" applyFill="1" applyBorder="1" applyAlignment="1">
      <alignment horizontal="center" vertical="center"/>
    </xf>
    <xf numFmtId="0" fontId="16" fillId="0" borderId="106" xfId="0" applyFont="1" applyBorder="1" applyAlignment="1">
      <alignment horizontal="center" vertical="center"/>
    </xf>
    <xf numFmtId="1" fontId="16" fillId="0" borderId="92" xfId="0" applyNumberFormat="1" applyFont="1" applyBorder="1" applyAlignment="1">
      <alignment horizontal="center" vertical="center"/>
    </xf>
    <xf numFmtId="0" fontId="16" fillId="0" borderId="87" xfId="0" applyFont="1" applyBorder="1" applyAlignment="1">
      <alignment horizontal="center"/>
    </xf>
    <xf numFmtId="0" fontId="15" fillId="56" borderId="107" xfId="0" applyFont="1" applyFill="1" applyBorder="1" applyAlignment="1">
      <alignment horizontal="center" vertical="center"/>
    </xf>
    <xf numFmtId="0" fontId="2" fillId="0" borderId="0" xfId="0" applyFont="1" applyBorder="1" applyAlignment="1">
      <alignment vertical="center" wrapText="1"/>
    </xf>
    <xf numFmtId="0" fontId="14" fillId="0" borderId="13" xfId="0" applyFont="1" applyBorder="1" applyAlignment="1">
      <alignment horizontal="left" vertical="center"/>
    </xf>
    <xf numFmtId="0" fontId="14" fillId="33" borderId="108" xfId="0" applyFont="1" applyFill="1" applyBorder="1" applyAlignment="1">
      <alignment horizontal="center" vertical="center" wrapText="1"/>
    </xf>
    <xf numFmtId="0" fontId="14" fillId="40" borderId="34" xfId="0" applyFont="1" applyFill="1" applyBorder="1" applyAlignment="1">
      <alignment horizontal="center" vertical="center" wrapText="1"/>
    </xf>
    <xf numFmtId="0" fontId="19" fillId="49" borderId="0" xfId="0" applyFont="1" applyFill="1" applyBorder="1" applyAlignment="1">
      <alignment horizontal="center"/>
    </xf>
    <xf numFmtId="0" fontId="14" fillId="0" borderId="13" xfId="0" applyFont="1" applyBorder="1" applyAlignment="1">
      <alignment horizontal="center" vertical="center"/>
    </xf>
    <xf numFmtId="0" fontId="16" fillId="33" borderId="50" xfId="0" applyFont="1" applyFill="1" applyBorder="1" applyAlignment="1">
      <alignment horizontal="right"/>
    </xf>
    <xf numFmtId="0" fontId="16" fillId="33" borderId="51" xfId="0" applyFont="1" applyFill="1" applyBorder="1" applyAlignment="1">
      <alignment horizontal="right"/>
    </xf>
    <xf numFmtId="0" fontId="16" fillId="33" borderId="37" xfId="0" applyFont="1" applyFill="1" applyBorder="1" applyAlignment="1">
      <alignment horizontal="right"/>
    </xf>
    <xf numFmtId="0" fontId="16" fillId="33" borderId="52" xfId="0" applyFont="1" applyFill="1" applyBorder="1" applyAlignment="1">
      <alignment horizontal="right"/>
    </xf>
    <xf numFmtId="0" fontId="16" fillId="33" borderId="0" xfId="0" applyFont="1" applyFill="1" applyBorder="1" applyAlignment="1">
      <alignment horizontal="right"/>
    </xf>
    <xf numFmtId="0" fontId="16" fillId="33" borderId="11" xfId="0" applyFont="1" applyFill="1" applyBorder="1" applyAlignment="1">
      <alignment horizontal="right"/>
    </xf>
    <xf numFmtId="0" fontId="16" fillId="33" borderId="52" xfId="0" applyFont="1" applyFill="1" applyBorder="1" applyAlignment="1">
      <alignment horizontal="center"/>
    </xf>
    <xf numFmtId="0" fontId="16" fillId="33" borderId="0" xfId="0" applyFont="1" applyFill="1" applyBorder="1" applyAlignment="1">
      <alignment horizontal="center"/>
    </xf>
    <xf numFmtId="0" fontId="16" fillId="33" borderId="11" xfId="0" applyFont="1" applyFill="1" applyBorder="1" applyAlignment="1">
      <alignment horizontal="center"/>
    </xf>
    <xf numFmtId="0" fontId="14" fillId="33" borderId="60" xfId="0" applyFont="1" applyFill="1" applyBorder="1" applyAlignment="1">
      <alignment horizontal="center"/>
    </xf>
    <xf numFmtId="0" fontId="14" fillId="33" borderId="12" xfId="0" applyFont="1" applyFill="1" applyBorder="1" applyAlignment="1">
      <alignment horizontal="center"/>
    </xf>
    <xf numFmtId="0" fontId="14" fillId="33" borderId="61" xfId="0" applyFont="1" applyFill="1" applyBorder="1" applyAlignment="1">
      <alignment horizontal="center"/>
    </xf>
    <xf numFmtId="0" fontId="87" fillId="58" borderId="35" xfId="0" applyFont="1" applyFill="1" applyBorder="1" applyAlignment="1">
      <alignment horizontal="center" vertical="center" wrapText="1"/>
    </xf>
    <xf numFmtId="0" fontId="16" fillId="0" borderId="86" xfId="0" applyFont="1" applyBorder="1" applyAlignment="1">
      <alignment horizontal="center" vertical="center"/>
    </xf>
    <xf numFmtId="0" fontId="15" fillId="46" borderId="109" xfId="0" applyFont="1" applyFill="1" applyBorder="1" applyAlignment="1">
      <alignment horizontal="center" vertical="center"/>
    </xf>
    <xf numFmtId="0" fontId="15" fillId="46" borderId="110" xfId="0" applyFont="1" applyFill="1" applyBorder="1" applyAlignment="1">
      <alignment horizontal="center" vertical="center"/>
    </xf>
    <xf numFmtId="0" fontId="15" fillId="46" borderId="111" xfId="0" applyFont="1" applyFill="1" applyBorder="1" applyAlignment="1">
      <alignment horizontal="center" vertical="center"/>
    </xf>
    <xf numFmtId="10" fontId="14" fillId="0" borderId="112" xfId="0" applyNumberFormat="1" applyFont="1" applyFill="1" applyBorder="1" applyAlignment="1">
      <alignment horizontal="center" vertical="center"/>
    </xf>
    <xf numFmtId="10" fontId="14" fillId="0" borderId="113" xfId="0" applyNumberFormat="1" applyFont="1" applyFill="1" applyBorder="1" applyAlignment="1">
      <alignment horizontal="center" vertical="center"/>
    </xf>
    <xf numFmtId="1" fontId="16" fillId="0" borderId="57" xfId="0" applyNumberFormat="1" applyFont="1" applyBorder="1" applyAlignment="1">
      <alignment horizontal="center" vertical="center"/>
    </xf>
    <xf numFmtId="0" fontId="16" fillId="0" borderId="57" xfId="0" applyFont="1" applyBorder="1" applyAlignment="1">
      <alignment horizontal="center" vertical="center"/>
    </xf>
    <xf numFmtId="0" fontId="14" fillId="0" borderId="0" xfId="0" applyFont="1" applyBorder="1" applyAlignment="1">
      <alignment horizontal="right"/>
    </xf>
    <xf numFmtId="0" fontId="15" fillId="46" borderId="114" xfId="0" applyFont="1" applyFill="1" applyBorder="1" applyAlignment="1">
      <alignment horizontal="center" vertical="center"/>
    </xf>
    <xf numFmtId="0" fontId="15" fillId="46" borderId="115" xfId="0" applyFont="1" applyFill="1" applyBorder="1" applyAlignment="1">
      <alignment horizontal="center" vertical="center"/>
    </xf>
    <xf numFmtId="0" fontId="15" fillId="46" borderId="116" xfId="0" applyFont="1" applyFill="1" applyBorder="1" applyAlignment="1">
      <alignment horizontal="center" vertical="center"/>
    </xf>
    <xf numFmtId="0" fontId="16" fillId="0" borderId="117" xfId="0" applyFont="1" applyBorder="1" applyAlignment="1">
      <alignment horizontal="center" vertical="center"/>
    </xf>
    <xf numFmtId="0" fontId="14" fillId="0" borderId="102" xfId="0" applyFont="1" applyBorder="1" applyAlignment="1">
      <alignment horizontal="right"/>
    </xf>
    <xf numFmtId="0" fontId="14" fillId="0" borderId="87" xfId="0" applyFont="1" applyBorder="1" applyAlignment="1">
      <alignment horizontal="right"/>
    </xf>
    <xf numFmtId="1" fontId="16" fillId="0" borderId="118" xfId="0" applyNumberFormat="1" applyFont="1" applyBorder="1" applyAlignment="1">
      <alignment horizontal="center" vertical="center"/>
    </xf>
    <xf numFmtId="0" fontId="16" fillId="0" borderId="23" xfId="0" applyFont="1" applyBorder="1" applyAlignment="1">
      <alignment horizontal="center" vertical="center"/>
    </xf>
    <xf numFmtId="0" fontId="16" fillId="0" borderId="28" xfId="0" applyFont="1" applyBorder="1" applyAlignment="1">
      <alignment horizontal="center" vertical="center"/>
    </xf>
    <xf numFmtId="1" fontId="16" fillId="0" borderId="19" xfId="0" applyNumberFormat="1" applyFont="1" applyBorder="1" applyAlignment="1">
      <alignment horizontal="center" vertical="center"/>
    </xf>
    <xf numFmtId="1" fontId="16" fillId="0" borderId="119" xfId="0" applyNumberFormat="1" applyFont="1" applyBorder="1" applyAlignment="1">
      <alignment horizontal="center" vertical="center"/>
    </xf>
    <xf numFmtId="10" fontId="14" fillId="0" borderId="120" xfId="0" applyNumberFormat="1" applyFont="1" applyFill="1" applyBorder="1" applyAlignment="1">
      <alignment horizontal="center" vertical="center"/>
    </xf>
    <xf numFmtId="10" fontId="14" fillId="0" borderId="121" xfId="0" applyNumberFormat="1" applyFont="1" applyFill="1" applyBorder="1" applyAlignment="1">
      <alignment horizontal="center" vertical="center"/>
    </xf>
    <xf numFmtId="10" fontId="14" fillId="0" borderId="122" xfId="0" applyNumberFormat="1" applyFont="1" applyFill="1" applyBorder="1" applyAlignment="1">
      <alignment horizontal="center" vertical="center"/>
    </xf>
    <xf numFmtId="0" fontId="15" fillId="56" borderId="123" xfId="0" applyFont="1" applyFill="1" applyBorder="1" applyAlignment="1">
      <alignment horizontal="center" vertical="center"/>
    </xf>
    <xf numFmtId="0" fontId="15" fillId="56" borderId="124" xfId="0" applyFont="1" applyFill="1" applyBorder="1" applyAlignment="1">
      <alignment horizontal="center" vertical="center"/>
    </xf>
    <xf numFmtId="0" fontId="15" fillId="56" borderId="125" xfId="0" applyFont="1" applyFill="1" applyBorder="1" applyAlignment="1">
      <alignment horizontal="center" vertical="center"/>
    </xf>
    <xf numFmtId="0" fontId="16" fillId="0" borderId="126" xfId="0" applyFont="1" applyBorder="1" applyAlignment="1">
      <alignment horizontal="center" vertical="center"/>
    </xf>
    <xf numFmtId="0" fontId="16" fillId="0" borderId="127" xfId="0" applyFont="1" applyBorder="1" applyAlignment="1">
      <alignment horizontal="center" vertical="center"/>
    </xf>
    <xf numFmtId="0" fontId="16" fillId="0" borderId="128" xfId="0" applyFont="1" applyBorder="1" applyAlignment="1">
      <alignment horizontal="center" vertical="center"/>
    </xf>
    <xf numFmtId="1" fontId="16" fillId="0" borderId="28" xfId="0" applyNumberFormat="1" applyFont="1" applyBorder="1" applyAlignment="1">
      <alignment horizontal="center" vertical="center"/>
    </xf>
    <xf numFmtId="0" fontId="15" fillId="56" borderId="114" xfId="0" applyFont="1" applyFill="1" applyBorder="1" applyAlignment="1">
      <alignment horizontal="center" vertical="center"/>
    </xf>
    <xf numFmtId="0" fontId="15" fillId="56" borderId="115" xfId="0" applyFont="1" applyFill="1" applyBorder="1" applyAlignment="1">
      <alignment horizontal="center" vertical="center"/>
    </xf>
    <xf numFmtId="0" fontId="15" fillId="56" borderId="116" xfId="0" applyFont="1" applyFill="1" applyBorder="1" applyAlignment="1">
      <alignment horizontal="center" vertical="center"/>
    </xf>
    <xf numFmtId="0" fontId="16" fillId="0" borderId="22" xfId="0" applyFont="1" applyBorder="1" applyAlignment="1">
      <alignment horizontal="center" vertical="center"/>
    </xf>
    <xf numFmtId="0" fontId="16" fillId="0" borderId="49" xfId="0" applyFont="1" applyBorder="1" applyAlignment="1">
      <alignment horizontal="center" vertical="center"/>
    </xf>
    <xf numFmtId="0" fontId="16" fillId="0" borderId="38" xfId="0" applyFont="1" applyBorder="1" applyAlignment="1">
      <alignment horizontal="center" vertical="center"/>
    </xf>
    <xf numFmtId="0" fontId="16" fillId="0" borderId="129" xfId="0" applyFont="1" applyBorder="1" applyAlignment="1">
      <alignment horizontal="center" vertical="center"/>
    </xf>
    <xf numFmtId="0" fontId="16" fillId="0" borderId="130" xfId="0" applyFont="1" applyBorder="1" applyAlignment="1">
      <alignment horizontal="center" vertical="center"/>
    </xf>
    <xf numFmtId="0" fontId="16" fillId="0" borderId="0" xfId="0" applyFont="1" applyBorder="1" applyAlignment="1">
      <alignment horizontal="center"/>
    </xf>
    <xf numFmtId="0" fontId="87" fillId="58" borderId="65" xfId="0" applyFont="1" applyFill="1" applyBorder="1" applyAlignment="1">
      <alignment horizontal="center" vertical="center" wrapText="1"/>
    </xf>
    <xf numFmtId="0" fontId="15" fillId="49" borderId="68" xfId="0" applyFont="1" applyFill="1" applyBorder="1" applyAlignment="1">
      <alignment horizontal="center"/>
    </xf>
    <xf numFmtId="0" fontId="15" fillId="49" borderId="69" xfId="0" applyFont="1" applyFill="1" applyBorder="1" applyAlignment="1">
      <alignment horizontal="center"/>
    </xf>
    <xf numFmtId="0" fontId="15" fillId="49" borderId="70" xfId="0" applyFont="1" applyFill="1" applyBorder="1" applyAlignment="1">
      <alignment horizontal="center"/>
    </xf>
    <xf numFmtId="0" fontId="14" fillId="0" borderId="47" xfId="0" applyFont="1" applyBorder="1" applyAlignment="1">
      <alignment horizontal="center" vertical="center"/>
    </xf>
    <xf numFmtId="0" fontId="14" fillId="0" borderId="93" xfId="0" applyFont="1" applyBorder="1" applyAlignment="1">
      <alignment horizontal="center" vertical="center"/>
    </xf>
    <xf numFmtId="0" fontId="14" fillId="0" borderId="93" xfId="0" applyFont="1" applyBorder="1" applyAlignment="1">
      <alignment horizontal="left" vertical="center"/>
    </xf>
    <xf numFmtId="0" fontId="14" fillId="0" borderId="131" xfId="0" applyFont="1" applyBorder="1" applyAlignment="1">
      <alignment horizontal="left" vertical="center"/>
    </xf>
    <xf numFmtId="0" fontId="14" fillId="0" borderId="132" xfId="0" applyFont="1" applyBorder="1" applyAlignment="1">
      <alignment horizontal="left" vertical="center"/>
    </xf>
    <xf numFmtId="0" fontId="16" fillId="0" borderId="133" xfId="0" applyFont="1" applyBorder="1" applyAlignment="1">
      <alignment horizontal="center" vertical="center"/>
    </xf>
    <xf numFmtId="0" fontId="14" fillId="0" borderId="64" xfId="0" applyFont="1" applyBorder="1" applyAlignment="1">
      <alignment horizontal="center" wrapText="1"/>
    </xf>
    <xf numFmtId="0" fontId="14" fillId="0" borderId="10" xfId="0" applyFont="1" applyBorder="1" applyAlignment="1">
      <alignment horizontal="center" wrapText="1"/>
    </xf>
    <xf numFmtId="0" fontId="14" fillId="0" borderId="67" xfId="0" applyFont="1" applyBorder="1" applyAlignment="1">
      <alignment horizontal="center" wrapText="1"/>
    </xf>
    <xf numFmtId="0" fontId="16" fillId="0" borderId="119" xfId="0" applyFont="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4"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53735"/>
      <rgbColor rgb="00F2F2F2"/>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558ED5"/>
      <rgbColor rgb="0033CCCC"/>
      <rgbColor rgb="0099CC00"/>
      <rgbColor rgb="00FFCC00"/>
      <rgbColor rgb="00FF9900"/>
      <rgbColor rgb="00FF6600"/>
      <rgbColor rgb="007F7F7F"/>
      <rgbColor rgb="00A6A6A6"/>
      <rgbColor rgb="00003366"/>
      <rgbColor rgb="0000B050"/>
      <rgbColor rgb="00003300"/>
      <rgbColor rgb="00333300"/>
      <rgbColor rgb="00993300"/>
      <rgbColor rgb="00963634"/>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66675</xdr:rowOff>
    </xdr:from>
    <xdr:to>
      <xdr:col>3</xdr:col>
      <xdr:colOff>571500</xdr:colOff>
      <xdr:row>4</xdr:row>
      <xdr:rowOff>133350</xdr:rowOff>
    </xdr:to>
    <xdr:pic>
      <xdr:nvPicPr>
        <xdr:cNvPr id="1" name="Imagen 2"/>
        <xdr:cNvPicPr preferRelativeResize="1">
          <a:picLocks noChangeAspect="1"/>
        </xdr:cNvPicPr>
      </xdr:nvPicPr>
      <xdr:blipFill>
        <a:blip r:embed="rId1"/>
        <a:stretch>
          <a:fillRect/>
        </a:stretch>
      </xdr:blipFill>
      <xdr:spPr>
        <a:xfrm>
          <a:off x="323850" y="66675"/>
          <a:ext cx="3990975" cy="971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104775</xdr:rowOff>
    </xdr:from>
    <xdr:to>
      <xdr:col>1</xdr:col>
      <xdr:colOff>4343400</xdr:colOff>
      <xdr:row>5</xdr:row>
      <xdr:rowOff>114300</xdr:rowOff>
    </xdr:to>
    <xdr:pic>
      <xdr:nvPicPr>
        <xdr:cNvPr id="1" name="Imagen 2"/>
        <xdr:cNvPicPr preferRelativeResize="1">
          <a:picLocks noChangeAspect="1"/>
        </xdr:cNvPicPr>
      </xdr:nvPicPr>
      <xdr:blipFill>
        <a:blip r:embed="rId1"/>
        <a:stretch>
          <a:fillRect/>
        </a:stretch>
      </xdr:blipFill>
      <xdr:spPr>
        <a:xfrm>
          <a:off x="85725" y="104775"/>
          <a:ext cx="4857750" cy="12192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76200</xdr:rowOff>
    </xdr:from>
    <xdr:to>
      <xdr:col>3</xdr:col>
      <xdr:colOff>381000</xdr:colOff>
      <xdr:row>5</xdr:row>
      <xdr:rowOff>200025</xdr:rowOff>
    </xdr:to>
    <xdr:pic>
      <xdr:nvPicPr>
        <xdr:cNvPr id="1" name="Imagen 2"/>
        <xdr:cNvPicPr preferRelativeResize="1">
          <a:picLocks noChangeAspect="1"/>
        </xdr:cNvPicPr>
      </xdr:nvPicPr>
      <xdr:blipFill>
        <a:blip r:embed="rId1"/>
        <a:stretch>
          <a:fillRect/>
        </a:stretch>
      </xdr:blipFill>
      <xdr:spPr>
        <a:xfrm>
          <a:off x="152400" y="76200"/>
          <a:ext cx="4495800" cy="1085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0</xdr:col>
      <xdr:colOff>2790825</xdr:colOff>
      <xdr:row>4</xdr:row>
      <xdr:rowOff>38100</xdr:rowOff>
    </xdr:to>
    <xdr:pic>
      <xdr:nvPicPr>
        <xdr:cNvPr id="1" name="Imagen 2"/>
        <xdr:cNvPicPr preferRelativeResize="1">
          <a:picLocks noChangeAspect="1"/>
        </xdr:cNvPicPr>
      </xdr:nvPicPr>
      <xdr:blipFill>
        <a:blip r:embed="rId1"/>
        <a:stretch>
          <a:fillRect/>
        </a:stretch>
      </xdr:blipFill>
      <xdr:spPr>
        <a:xfrm>
          <a:off x="76200" y="76200"/>
          <a:ext cx="2714625" cy="609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0</xdr:col>
      <xdr:colOff>2847975</xdr:colOff>
      <xdr:row>4</xdr:row>
      <xdr:rowOff>28575</xdr:rowOff>
    </xdr:to>
    <xdr:pic>
      <xdr:nvPicPr>
        <xdr:cNvPr id="1" name="Imagen 2"/>
        <xdr:cNvPicPr preferRelativeResize="1">
          <a:picLocks noChangeAspect="1"/>
        </xdr:cNvPicPr>
      </xdr:nvPicPr>
      <xdr:blipFill>
        <a:blip r:embed="rId1"/>
        <a:stretch>
          <a:fillRect/>
        </a:stretch>
      </xdr:blipFill>
      <xdr:spPr>
        <a:xfrm>
          <a:off x="76200" y="47625"/>
          <a:ext cx="277177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85725</xdr:rowOff>
    </xdr:from>
    <xdr:to>
      <xdr:col>2</xdr:col>
      <xdr:colOff>638175</xdr:colOff>
      <xdr:row>5</xdr:row>
      <xdr:rowOff>152400</xdr:rowOff>
    </xdr:to>
    <xdr:pic>
      <xdr:nvPicPr>
        <xdr:cNvPr id="1" name="Imagen 2"/>
        <xdr:cNvPicPr preferRelativeResize="1">
          <a:picLocks noChangeAspect="1"/>
        </xdr:cNvPicPr>
      </xdr:nvPicPr>
      <xdr:blipFill>
        <a:blip r:embed="rId1"/>
        <a:stretch>
          <a:fillRect/>
        </a:stretch>
      </xdr:blipFill>
      <xdr:spPr>
        <a:xfrm>
          <a:off x="171450" y="85725"/>
          <a:ext cx="4219575"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123825</xdr:rowOff>
    </xdr:from>
    <xdr:to>
      <xdr:col>2</xdr:col>
      <xdr:colOff>885825</xdr:colOff>
      <xdr:row>5</xdr:row>
      <xdr:rowOff>342900</xdr:rowOff>
    </xdr:to>
    <xdr:pic>
      <xdr:nvPicPr>
        <xdr:cNvPr id="1" name="Imagen 2"/>
        <xdr:cNvPicPr preferRelativeResize="1">
          <a:picLocks noChangeAspect="1"/>
        </xdr:cNvPicPr>
      </xdr:nvPicPr>
      <xdr:blipFill>
        <a:blip r:embed="rId1"/>
        <a:stretch>
          <a:fillRect/>
        </a:stretch>
      </xdr:blipFill>
      <xdr:spPr>
        <a:xfrm>
          <a:off x="161925" y="123825"/>
          <a:ext cx="5010150" cy="1276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104775</xdr:rowOff>
    </xdr:from>
    <xdr:to>
      <xdr:col>2</xdr:col>
      <xdr:colOff>533400</xdr:colOff>
      <xdr:row>5</xdr:row>
      <xdr:rowOff>247650</xdr:rowOff>
    </xdr:to>
    <xdr:pic>
      <xdr:nvPicPr>
        <xdr:cNvPr id="1" name="Imagen 2"/>
        <xdr:cNvPicPr preferRelativeResize="1">
          <a:picLocks noChangeAspect="1"/>
        </xdr:cNvPicPr>
      </xdr:nvPicPr>
      <xdr:blipFill>
        <a:blip r:embed="rId1"/>
        <a:stretch>
          <a:fillRect/>
        </a:stretch>
      </xdr:blipFill>
      <xdr:spPr>
        <a:xfrm>
          <a:off x="161925" y="104775"/>
          <a:ext cx="4772025" cy="1200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85725</xdr:rowOff>
    </xdr:from>
    <xdr:to>
      <xdr:col>3</xdr:col>
      <xdr:colOff>981075</xdr:colOff>
      <xdr:row>5</xdr:row>
      <xdr:rowOff>295275</xdr:rowOff>
    </xdr:to>
    <xdr:pic>
      <xdr:nvPicPr>
        <xdr:cNvPr id="1" name="Imagen 2"/>
        <xdr:cNvPicPr preferRelativeResize="1">
          <a:picLocks noChangeAspect="1"/>
        </xdr:cNvPicPr>
      </xdr:nvPicPr>
      <xdr:blipFill>
        <a:blip r:embed="rId1"/>
        <a:stretch>
          <a:fillRect/>
        </a:stretch>
      </xdr:blipFill>
      <xdr:spPr>
        <a:xfrm>
          <a:off x="123825" y="85725"/>
          <a:ext cx="5000625" cy="1266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47625</xdr:rowOff>
    </xdr:from>
    <xdr:to>
      <xdr:col>3</xdr:col>
      <xdr:colOff>1028700</xdr:colOff>
      <xdr:row>5</xdr:row>
      <xdr:rowOff>333375</xdr:rowOff>
    </xdr:to>
    <xdr:pic>
      <xdr:nvPicPr>
        <xdr:cNvPr id="1" name="Imagen 2"/>
        <xdr:cNvPicPr preferRelativeResize="1">
          <a:picLocks noChangeAspect="1"/>
        </xdr:cNvPicPr>
      </xdr:nvPicPr>
      <xdr:blipFill>
        <a:blip r:embed="rId1"/>
        <a:stretch>
          <a:fillRect/>
        </a:stretch>
      </xdr:blipFill>
      <xdr:spPr>
        <a:xfrm>
          <a:off x="152400" y="47625"/>
          <a:ext cx="5362575" cy="1343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142875</xdr:rowOff>
    </xdr:from>
    <xdr:to>
      <xdr:col>3</xdr:col>
      <xdr:colOff>314325</xdr:colOff>
      <xdr:row>6</xdr:row>
      <xdr:rowOff>76200</xdr:rowOff>
    </xdr:to>
    <xdr:pic>
      <xdr:nvPicPr>
        <xdr:cNvPr id="1" name="Imagen 2"/>
        <xdr:cNvPicPr preferRelativeResize="1">
          <a:picLocks noChangeAspect="1"/>
        </xdr:cNvPicPr>
      </xdr:nvPicPr>
      <xdr:blipFill>
        <a:blip r:embed="rId1"/>
        <a:stretch>
          <a:fillRect/>
        </a:stretch>
      </xdr:blipFill>
      <xdr:spPr>
        <a:xfrm>
          <a:off x="276225" y="142875"/>
          <a:ext cx="5029200" cy="1238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133350</xdr:rowOff>
    </xdr:from>
    <xdr:to>
      <xdr:col>3</xdr:col>
      <xdr:colOff>57150</xdr:colOff>
      <xdr:row>5</xdr:row>
      <xdr:rowOff>228600</xdr:rowOff>
    </xdr:to>
    <xdr:pic>
      <xdr:nvPicPr>
        <xdr:cNvPr id="1" name="Imagen 2"/>
        <xdr:cNvPicPr preferRelativeResize="1">
          <a:picLocks noChangeAspect="1"/>
        </xdr:cNvPicPr>
      </xdr:nvPicPr>
      <xdr:blipFill>
        <a:blip r:embed="rId1"/>
        <a:stretch>
          <a:fillRect/>
        </a:stretch>
      </xdr:blipFill>
      <xdr:spPr>
        <a:xfrm>
          <a:off x="123825" y="133350"/>
          <a:ext cx="4305300" cy="1057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133350</xdr:rowOff>
    </xdr:from>
    <xdr:to>
      <xdr:col>3</xdr:col>
      <xdr:colOff>704850</xdr:colOff>
      <xdr:row>5</xdr:row>
      <xdr:rowOff>304800</xdr:rowOff>
    </xdr:to>
    <xdr:pic>
      <xdr:nvPicPr>
        <xdr:cNvPr id="1" name="Imagen 2"/>
        <xdr:cNvPicPr preferRelativeResize="1">
          <a:picLocks noChangeAspect="1"/>
        </xdr:cNvPicPr>
      </xdr:nvPicPr>
      <xdr:blipFill>
        <a:blip r:embed="rId1"/>
        <a:stretch>
          <a:fillRect/>
        </a:stretch>
      </xdr:blipFill>
      <xdr:spPr>
        <a:xfrm>
          <a:off x="190500" y="133350"/>
          <a:ext cx="476250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70"/>
  <sheetViews>
    <sheetView tabSelected="1" view="pageBreakPreview" zoomScale="80" zoomScaleSheetLayoutView="80" zoomScalePageLayoutView="0" workbookViewId="0" topLeftCell="A1">
      <selection activeCell="E14" sqref="E14:H14"/>
    </sheetView>
  </sheetViews>
  <sheetFormatPr defaultColWidth="10.7109375" defaultRowHeight="12.75"/>
  <cols>
    <col min="1" max="1" width="4.00390625" style="447" customWidth="1"/>
    <col min="2" max="2" width="31.421875" style="140" customWidth="1"/>
    <col min="3" max="3" width="20.7109375" style="140" customWidth="1"/>
    <col min="4" max="4" width="24.57421875" style="140" customWidth="1"/>
    <col min="5" max="5" width="20.7109375" style="140" customWidth="1"/>
    <col min="6" max="6" width="19.7109375" style="140" customWidth="1"/>
    <col min="7" max="7" width="19.140625" style="140" customWidth="1"/>
    <col min="8" max="8" width="40.421875" style="140" customWidth="1"/>
  </cols>
  <sheetData>
    <row r="1" spans="2:8" ht="23.25" customHeight="1">
      <c r="B1" s="448" t="s">
        <v>0</v>
      </c>
      <c r="C1" s="448"/>
      <c r="D1" s="448"/>
      <c r="E1" s="448"/>
      <c r="F1" s="448"/>
      <c r="G1" s="448"/>
      <c r="H1" s="448"/>
    </row>
    <row r="2" spans="2:8" ht="15.75">
      <c r="B2" s="449" t="s">
        <v>1</v>
      </c>
      <c r="C2" s="449"/>
      <c r="D2" s="449"/>
      <c r="E2" s="449"/>
      <c r="F2" s="449"/>
      <c r="G2" s="449"/>
      <c r="H2" s="449"/>
    </row>
    <row r="3" spans="2:8" ht="16.5" customHeight="1">
      <c r="B3" s="450"/>
      <c r="C3" s="450"/>
      <c r="D3" s="450"/>
      <c r="E3" s="450"/>
      <c r="F3" s="450"/>
      <c r="G3" s="450"/>
      <c r="H3" s="450"/>
    </row>
    <row r="4" spans="2:8" ht="15.75">
      <c r="B4" s="449"/>
      <c r="C4" s="449"/>
      <c r="D4" s="449"/>
      <c r="E4" s="449"/>
      <c r="F4" s="449"/>
      <c r="G4" s="449"/>
      <c r="H4" s="449"/>
    </row>
    <row r="5" spans="2:8" ht="16.5" customHeight="1" thickBot="1">
      <c r="B5" s="451" t="s">
        <v>1458</v>
      </c>
      <c r="C5" s="451"/>
      <c r="D5" s="451"/>
      <c r="E5" s="451"/>
      <c r="F5" s="451"/>
      <c r="G5" s="451"/>
      <c r="H5" s="451"/>
    </row>
    <row r="6" spans="2:8" ht="42" customHeight="1" thickBot="1">
      <c r="B6" s="452" t="s">
        <v>2</v>
      </c>
      <c r="C6" s="452"/>
      <c r="D6" s="452"/>
      <c r="E6" s="452"/>
      <c r="F6" s="452"/>
      <c r="G6" s="452"/>
      <c r="H6" s="136" t="s">
        <v>1118</v>
      </c>
    </row>
    <row r="7" spans="2:8" ht="15" customHeight="1">
      <c r="B7" s="453" t="s">
        <v>3</v>
      </c>
      <c r="C7" s="453"/>
      <c r="D7" s="453"/>
      <c r="E7" s="453"/>
      <c r="F7" s="453"/>
      <c r="G7" s="453"/>
      <c r="H7" s="453"/>
    </row>
    <row r="8" spans="2:8" ht="19.5" customHeight="1">
      <c r="B8" s="438" t="s">
        <v>1110</v>
      </c>
      <c r="C8" s="438"/>
      <c r="D8" s="438"/>
      <c r="E8" s="439"/>
      <c r="F8" s="439"/>
      <c r="G8" s="439"/>
      <c r="H8" s="439"/>
    </row>
    <row r="9" spans="2:8" ht="19.5" customHeight="1">
      <c r="B9" s="438" t="s">
        <v>5</v>
      </c>
      <c r="C9" s="438"/>
      <c r="D9" s="438"/>
      <c r="E9" s="439"/>
      <c r="F9" s="439"/>
      <c r="G9" s="439"/>
      <c r="H9" s="439"/>
    </row>
    <row r="10" spans="2:8" ht="31.5" customHeight="1">
      <c r="B10" s="438" t="s">
        <v>1187</v>
      </c>
      <c r="C10" s="438"/>
      <c r="D10" s="438"/>
      <c r="E10" s="439"/>
      <c r="F10" s="439"/>
      <c r="G10" s="439"/>
      <c r="H10" s="439"/>
    </row>
    <row r="11" spans="2:8" ht="19.5" customHeight="1">
      <c r="B11" s="438" t="s">
        <v>1186</v>
      </c>
      <c r="C11" s="438"/>
      <c r="D11" s="438"/>
      <c r="E11" s="439"/>
      <c r="F11" s="439"/>
      <c r="G11" s="439"/>
      <c r="H11" s="439"/>
    </row>
    <row r="12" spans="2:8" ht="43.5" customHeight="1">
      <c r="B12" s="438" t="s">
        <v>1111</v>
      </c>
      <c r="C12" s="438"/>
      <c r="D12" s="438"/>
      <c r="E12" s="439"/>
      <c r="F12" s="439"/>
      <c r="G12" s="439"/>
      <c r="H12" s="439"/>
    </row>
    <row r="13" spans="2:8" ht="19.5" customHeight="1">
      <c r="B13" s="438" t="s">
        <v>1615</v>
      </c>
      <c r="C13" s="438"/>
      <c r="D13" s="438"/>
      <c r="E13" s="439"/>
      <c r="F13" s="439"/>
      <c r="G13" s="439"/>
      <c r="H13" s="439"/>
    </row>
    <row r="14" spans="2:8" ht="36.75" customHeight="1">
      <c r="B14" s="438" t="s">
        <v>1618</v>
      </c>
      <c r="C14" s="438"/>
      <c r="D14" s="438"/>
      <c r="E14" s="439"/>
      <c r="F14" s="439"/>
      <c r="G14" s="439"/>
      <c r="H14" s="439"/>
    </row>
    <row r="15" spans="2:8" ht="19.5" customHeight="1">
      <c r="B15" s="438" t="s">
        <v>1112</v>
      </c>
      <c r="C15" s="438"/>
      <c r="D15" s="438"/>
      <c r="E15" s="439"/>
      <c r="F15" s="439"/>
      <c r="G15" s="439"/>
      <c r="H15" s="439"/>
    </row>
    <row r="16" spans="2:8" ht="19.5" customHeight="1">
      <c r="B16" s="438" t="s">
        <v>8</v>
      </c>
      <c r="C16" s="438"/>
      <c r="D16" s="438"/>
      <c r="E16" s="439"/>
      <c r="F16" s="439"/>
      <c r="G16" s="439"/>
      <c r="H16" s="439"/>
    </row>
    <row r="17" spans="2:8" ht="75.75" customHeight="1">
      <c r="B17" s="444" t="s">
        <v>1164</v>
      </c>
      <c r="C17" s="445"/>
      <c r="D17" s="446"/>
      <c r="E17" s="439"/>
      <c r="F17" s="439"/>
      <c r="G17" s="439"/>
      <c r="H17" s="439"/>
    </row>
    <row r="18" spans="2:8" ht="19.5" customHeight="1">
      <c r="B18" s="438" t="s">
        <v>9</v>
      </c>
      <c r="C18" s="438"/>
      <c r="D18" s="438"/>
      <c r="E18" s="439"/>
      <c r="F18" s="439"/>
      <c r="G18" s="439"/>
      <c r="H18" s="439"/>
    </row>
    <row r="19" spans="2:8" ht="19.5" customHeight="1">
      <c r="B19" s="438" t="s">
        <v>10</v>
      </c>
      <c r="C19" s="438"/>
      <c r="D19" s="438"/>
      <c r="E19" s="439"/>
      <c r="F19" s="439"/>
      <c r="G19" s="439"/>
      <c r="H19" s="439"/>
    </row>
    <row r="20" spans="2:8" ht="19.5" customHeight="1">
      <c r="B20" s="438" t="s">
        <v>1113</v>
      </c>
      <c r="C20" s="438"/>
      <c r="D20" s="438"/>
      <c r="E20" s="439"/>
      <c r="F20" s="439"/>
      <c r="G20" s="439"/>
      <c r="H20" s="439"/>
    </row>
    <row r="21" spans="2:8" ht="19.5" customHeight="1">
      <c r="B21" s="438" t="s">
        <v>11</v>
      </c>
      <c r="C21" s="438"/>
      <c r="D21" s="438"/>
      <c r="E21" s="443"/>
      <c r="F21" s="443"/>
      <c r="G21" s="443"/>
      <c r="H21" s="443"/>
    </row>
    <row r="22" spans="2:8" ht="19.5" customHeight="1">
      <c r="B22" s="438" t="s">
        <v>12</v>
      </c>
      <c r="C22" s="438"/>
      <c r="D22" s="438"/>
      <c r="E22" s="439"/>
      <c r="F22" s="439"/>
      <c r="G22" s="439"/>
      <c r="H22" s="439"/>
    </row>
    <row r="23" spans="2:8" ht="15" customHeight="1">
      <c r="B23" s="435" t="s">
        <v>13</v>
      </c>
      <c r="C23" s="436"/>
      <c r="D23" s="436"/>
      <c r="E23" s="436"/>
      <c r="F23" s="436"/>
      <c r="G23" s="436"/>
      <c r="H23" s="436"/>
    </row>
    <row r="24" spans="2:8" ht="19.5" customHeight="1">
      <c r="B24" s="438" t="s">
        <v>14</v>
      </c>
      <c r="C24" s="438"/>
      <c r="D24" s="438"/>
      <c r="E24" s="439"/>
      <c r="F24" s="439"/>
      <c r="G24" s="439"/>
      <c r="H24" s="439"/>
    </row>
    <row r="25" spans="2:8" ht="19.5" customHeight="1">
      <c r="B25" s="438" t="s">
        <v>15</v>
      </c>
      <c r="C25" s="438"/>
      <c r="D25" s="438"/>
      <c r="E25" s="439"/>
      <c r="F25" s="439"/>
      <c r="G25" s="439"/>
      <c r="H25" s="439"/>
    </row>
    <row r="26" spans="2:8" ht="19.5" customHeight="1">
      <c r="B26" s="438" t="s">
        <v>16</v>
      </c>
      <c r="C26" s="438"/>
      <c r="D26" s="438"/>
      <c r="E26" s="439"/>
      <c r="F26" s="439"/>
      <c r="G26" s="439"/>
      <c r="H26" s="439"/>
    </row>
    <row r="27" spans="2:8" ht="19.5" customHeight="1">
      <c r="B27" s="438" t="s">
        <v>17</v>
      </c>
      <c r="C27" s="438"/>
      <c r="D27" s="438"/>
      <c r="E27" s="439"/>
      <c r="F27" s="439"/>
      <c r="G27" s="439"/>
      <c r="H27" s="439"/>
    </row>
    <row r="28" spans="2:8" ht="19.5" customHeight="1">
      <c r="B28" s="438" t="s">
        <v>18</v>
      </c>
      <c r="C28" s="438"/>
      <c r="D28" s="438"/>
      <c r="E28" s="439"/>
      <c r="F28" s="439"/>
      <c r="G28" s="439"/>
      <c r="H28" s="439"/>
    </row>
    <row r="29" spans="2:8" ht="39.75" customHeight="1">
      <c r="B29" s="438" t="s">
        <v>19</v>
      </c>
      <c r="C29" s="438"/>
      <c r="D29" s="438"/>
      <c r="E29" s="439"/>
      <c r="F29" s="439"/>
      <c r="G29" s="439"/>
      <c r="H29" s="439"/>
    </row>
    <row r="30" spans="2:8" ht="19.5" customHeight="1">
      <c r="B30" s="438" t="s">
        <v>20</v>
      </c>
      <c r="C30" s="438"/>
      <c r="D30" s="438"/>
      <c r="E30" s="439"/>
      <c r="F30" s="439"/>
      <c r="G30" s="439"/>
      <c r="H30" s="439"/>
    </row>
    <row r="31" spans="2:8" ht="19.5" customHeight="1">
      <c r="B31" s="438" t="s">
        <v>21</v>
      </c>
      <c r="C31" s="438"/>
      <c r="D31" s="438"/>
      <c r="E31" s="439"/>
      <c r="F31" s="439"/>
      <c r="G31" s="439"/>
      <c r="H31" s="439"/>
    </row>
    <row r="32" spans="2:8" ht="19.5" customHeight="1">
      <c r="B32" s="438" t="s">
        <v>22</v>
      </c>
      <c r="C32" s="438"/>
      <c r="D32" s="438"/>
      <c r="E32" s="439"/>
      <c r="F32" s="439"/>
      <c r="G32" s="439"/>
      <c r="H32" s="439"/>
    </row>
    <row r="33" spans="2:8" ht="39.75" customHeight="1">
      <c r="B33" s="438" t="s">
        <v>23</v>
      </c>
      <c r="C33" s="438"/>
      <c r="D33" s="438"/>
      <c r="E33" s="439"/>
      <c r="F33" s="439"/>
      <c r="G33" s="439"/>
      <c r="H33" s="439"/>
    </row>
    <row r="34" spans="2:8" ht="19.5" customHeight="1">
      <c r="B34" s="438" t="s">
        <v>24</v>
      </c>
      <c r="C34" s="438"/>
      <c r="D34" s="438"/>
      <c r="E34" s="440"/>
      <c r="F34" s="441"/>
      <c r="G34" s="441"/>
      <c r="H34" s="442"/>
    </row>
    <row r="35" spans="2:8" ht="19.5" customHeight="1">
      <c r="B35" s="438" t="s">
        <v>25</v>
      </c>
      <c r="C35" s="438"/>
      <c r="D35" s="438"/>
      <c r="E35" s="440"/>
      <c r="F35" s="441"/>
      <c r="G35" s="441"/>
      <c r="H35" s="442"/>
    </row>
    <row r="36" spans="2:8" ht="15" customHeight="1">
      <c r="B36" s="435" t="s">
        <v>26</v>
      </c>
      <c r="C36" s="436"/>
      <c r="D36" s="436"/>
      <c r="E36" s="436"/>
      <c r="F36" s="436"/>
      <c r="G36" s="436"/>
      <c r="H36" s="437"/>
    </row>
    <row r="37" spans="2:8" ht="19.5" customHeight="1">
      <c r="B37" s="438" t="s">
        <v>27</v>
      </c>
      <c r="C37" s="438"/>
      <c r="D37" s="438"/>
      <c r="E37" s="439"/>
      <c r="F37" s="439"/>
      <c r="G37" s="439"/>
      <c r="H37" s="439"/>
    </row>
    <row r="38" spans="2:8" ht="19.5" customHeight="1">
      <c r="B38" s="438" t="s">
        <v>28</v>
      </c>
      <c r="C38" s="438"/>
      <c r="D38" s="438"/>
      <c r="E38" s="439"/>
      <c r="F38" s="439"/>
      <c r="G38" s="439"/>
      <c r="H38" s="439"/>
    </row>
    <row r="39" spans="2:8" ht="19.5" customHeight="1">
      <c r="B39" s="438" t="s">
        <v>29</v>
      </c>
      <c r="C39" s="438"/>
      <c r="D39" s="438"/>
      <c r="E39" s="439"/>
      <c r="F39" s="439"/>
      <c r="G39" s="439"/>
      <c r="H39" s="439"/>
    </row>
    <row r="40" spans="2:8" ht="19.5" customHeight="1">
      <c r="B40" s="438" t="s">
        <v>30</v>
      </c>
      <c r="C40" s="438"/>
      <c r="D40" s="438"/>
      <c r="E40" s="439"/>
      <c r="F40" s="439"/>
      <c r="G40" s="439"/>
      <c r="H40" s="439"/>
    </row>
    <row r="41" spans="2:8" ht="19.5" customHeight="1">
      <c r="B41" s="438" t="s">
        <v>31</v>
      </c>
      <c r="C41" s="438"/>
      <c r="D41" s="438"/>
      <c r="E41" s="439"/>
      <c r="F41" s="439"/>
      <c r="G41" s="439"/>
      <c r="H41" s="439"/>
    </row>
    <row r="42" spans="2:8" ht="19.5" customHeight="1">
      <c r="B42" s="438" t="s">
        <v>32</v>
      </c>
      <c r="C42" s="438"/>
      <c r="D42" s="438"/>
      <c r="E42" s="439"/>
      <c r="F42" s="439"/>
      <c r="G42" s="439"/>
      <c r="H42" s="439"/>
    </row>
    <row r="43" spans="2:8" ht="19.5" customHeight="1">
      <c r="B43" s="438" t="s">
        <v>33</v>
      </c>
      <c r="C43" s="438"/>
      <c r="D43" s="438"/>
      <c r="E43" s="439"/>
      <c r="F43" s="439"/>
      <c r="G43" s="439"/>
      <c r="H43" s="439"/>
    </row>
    <row r="44" spans="2:8" ht="19.5" customHeight="1">
      <c r="B44" s="438" t="s">
        <v>34</v>
      </c>
      <c r="C44" s="438"/>
      <c r="D44" s="438"/>
      <c r="E44" s="439"/>
      <c r="F44" s="439"/>
      <c r="G44" s="439"/>
      <c r="H44" s="439"/>
    </row>
    <row r="45" spans="2:8" ht="19.5" customHeight="1">
      <c r="B45" s="438" t="s">
        <v>35</v>
      </c>
      <c r="C45" s="438"/>
      <c r="D45" s="438"/>
      <c r="E45" s="439"/>
      <c r="F45" s="439"/>
      <c r="G45" s="439"/>
      <c r="H45" s="439"/>
    </row>
    <row r="46" spans="2:8" ht="19.5" customHeight="1">
      <c r="B46" s="438" t="s">
        <v>36</v>
      </c>
      <c r="C46" s="438"/>
      <c r="D46" s="438"/>
      <c r="E46" s="439"/>
      <c r="F46" s="439"/>
      <c r="G46" s="439"/>
      <c r="H46" s="439"/>
    </row>
    <row r="47" spans="2:8" ht="19.5" customHeight="1">
      <c r="B47" s="438" t="s">
        <v>37</v>
      </c>
      <c r="C47" s="438"/>
      <c r="D47" s="438"/>
      <c r="E47" s="439"/>
      <c r="F47" s="439"/>
      <c r="G47" s="439"/>
      <c r="H47" s="439"/>
    </row>
    <row r="48" spans="2:8" ht="19.5" customHeight="1">
      <c r="B48" s="438" t="s">
        <v>38</v>
      </c>
      <c r="C48" s="438"/>
      <c r="D48" s="438"/>
      <c r="E48" s="439"/>
      <c r="F48" s="439"/>
      <c r="G48" s="439"/>
      <c r="H48" s="439"/>
    </row>
    <row r="49" spans="2:8" ht="19.5" customHeight="1">
      <c r="B49" s="438" t="s">
        <v>39</v>
      </c>
      <c r="C49" s="438"/>
      <c r="D49" s="438"/>
      <c r="E49" s="439"/>
      <c r="F49" s="439"/>
      <c r="G49" s="439"/>
      <c r="H49" s="439"/>
    </row>
    <row r="50" spans="2:8" ht="19.5" customHeight="1">
      <c r="B50" s="438" t="s">
        <v>40</v>
      </c>
      <c r="C50" s="438"/>
      <c r="D50" s="438"/>
      <c r="E50" s="439"/>
      <c r="F50" s="439"/>
      <c r="G50" s="439"/>
      <c r="H50" s="439"/>
    </row>
    <row r="51" spans="2:8" ht="15" customHeight="1">
      <c r="B51" s="435" t="s">
        <v>41</v>
      </c>
      <c r="C51" s="436"/>
      <c r="D51" s="436"/>
      <c r="E51" s="436"/>
      <c r="F51" s="436"/>
      <c r="G51" s="436"/>
      <c r="H51" s="437"/>
    </row>
    <row r="52" spans="2:8" ht="19.5" customHeight="1">
      <c r="B52" s="438" t="s">
        <v>42</v>
      </c>
      <c r="C52" s="438"/>
      <c r="D52" s="438"/>
      <c r="E52" s="439"/>
      <c r="F52" s="439"/>
      <c r="G52" s="439"/>
      <c r="H52" s="439"/>
    </row>
    <row r="53" spans="2:8" ht="19.5" customHeight="1">
      <c r="B53" s="438" t="s">
        <v>43</v>
      </c>
      <c r="C53" s="438"/>
      <c r="D53" s="438"/>
      <c r="E53" s="439"/>
      <c r="F53" s="439"/>
      <c r="G53" s="439"/>
      <c r="H53" s="439"/>
    </row>
    <row r="54" spans="2:8" ht="19.5" customHeight="1">
      <c r="B54" s="438" t="s">
        <v>44</v>
      </c>
      <c r="C54" s="438"/>
      <c r="D54" s="438"/>
      <c r="E54" s="439"/>
      <c r="F54" s="439"/>
      <c r="G54" s="439"/>
      <c r="H54" s="439"/>
    </row>
    <row r="55" spans="2:8" ht="19.5" customHeight="1">
      <c r="B55" s="438" t="s">
        <v>45</v>
      </c>
      <c r="C55" s="438"/>
      <c r="D55" s="438"/>
      <c r="E55" s="439"/>
      <c r="F55" s="439"/>
      <c r="G55" s="439"/>
      <c r="H55" s="439"/>
    </row>
    <row r="56" spans="2:8" ht="19.5" customHeight="1">
      <c r="B56" s="438" t="s">
        <v>46</v>
      </c>
      <c r="C56" s="438"/>
      <c r="D56" s="438"/>
      <c r="E56" s="439"/>
      <c r="F56" s="439"/>
      <c r="G56" s="439"/>
      <c r="H56" s="439"/>
    </row>
    <row r="57" spans="2:8" ht="19.5" customHeight="1">
      <c r="B57" s="438" t="s">
        <v>47</v>
      </c>
      <c r="C57" s="438"/>
      <c r="D57" s="438"/>
      <c r="E57" s="439"/>
      <c r="F57" s="439"/>
      <c r="G57" s="439"/>
      <c r="H57" s="439"/>
    </row>
    <row r="58" spans="2:8" ht="19.5" customHeight="1">
      <c r="B58" s="438" t="s">
        <v>48</v>
      </c>
      <c r="C58" s="438"/>
      <c r="D58" s="438"/>
      <c r="E58" s="439"/>
      <c r="F58" s="439"/>
      <c r="G58" s="439"/>
      <c r="H58" s="439"/>
    </row>
    <row r="59" spans="2:8" ht="19.5" customHeight="1">
      <c r="B59" s="438" t="s">
        <v>49</v>
      </c>
      <c r="C59" s="438"/>
      <c r="D59" s="438"/>
      <c r="E59" s="439"/>
      <c r="F59" s="439"/>
      <c r="G59" s="439"/>
      <c r="H59" s="439"/>
    </row>
    <row r="60" spans="2:8" ht="19.5" customHeight="1">
      <c r="B60" s="438" t="s">
        <v>50</v>
      </c>
      <c r="C60" s="438"/>
      <c r="D60" s="438"/>
      <c r="E60" s="439"/>
      <c r="F60" s="439"/>
      <c r="G60" s="439"/>
      <c r="H60" s="439"/>
    </row>
    <row r="61" spans="2:8" ht="19.5" customHeight="1">
      <c r="B61" s="438" t="s">
        <v>51</v>
      </c>
      <c r="C61" s="438"/>
      <c r="D61" s="438"/>
      <c r="E61" s="439"/>
      <c r="F61" s="439"/>
      <c r="G61" s="439"/>
      <c r="H61" s="439"/>
    </row>
    <row r="62" spans="2:8" ht="19.5" customHeight="1">
      <c r="B62" s="438" t="s">
        <v>52</v>
      </c>
      <c r="C62" s="438"/>
      <c r="D62" s="438"/>
      <c r="E62" s="439"/>
      <c r="F62" s="439"/>
      <c r="G62" s="439"/>
      <c r="H62" s="439"/>
    </row>
    <row r="63" spans="2:8" ht="19.5" customHeight="1">
      <c r="B63" s="438" t="s">
        <v>53</v>
      </c>
      <c r="C63" s="438"/>
      <c r="D63" s="438"/>
      <c r="E63" s="439"/>
      <c r="F63" s="439"/>
      <c r="G63" s="439"/>
      <c r="H63" s="439"/>
    </row>
    <row r="64" spans="2:8" ht="19.5" customHeight="1">
      <c r="B64" s="438" t="s">
        <v>54</v>
      </c>
      <c r="C64" s="438"/>
      <c r="D64" s="438"/>
      <c r="E64" s="439"/>
      <c r="F64" s="439"/>
      <c r="G64" s="439"/>
      <c r="H64" s="439"/>
    </row>
    <row r="65" spans="1:8" s="1" customFormat="1" ht="19.5" customHeight="1">
      <c r="A65" s="447"/>
      <c r="B65" s="438" t="s">
        <v>55</v>
      </c>
      <c r="C65" s="438"/>
      <c r="D65" s="438"/>
      <c r="E65" s="439"/>
      <c r="F65" s="439"/>
      <c r="G65" s="439"/>
      <c r="H65" s="439"/>
    </row>
    <row r="66" spans="2:8" ht="19.5" customHeight="1">
      <c r="B66" s="438" t="s">
        <v>56</v>
      </c>
      <c r="C66" s="438"/>
      <c r="D66" s="438"/>
      <c r="E66" s="439"/>
      <c r="F66" s="439"/>
      <c r="G66" s="439"/>
      <c r="H66" s="439"/>
    </row>
    <row r="67" spans="2:8" ht="15" customHeight="1">
      <c r="B67" s="432" t="s">
        <v>1027</v>
      </c>
      <c r="C67" s="433"/>
      <c r="D67" s="433"/>
      <c r="E67" s="433"/>
      <c r="F67" s="433"/>
      <c r="G67" s="433"/>
      <c r="H67" s="434"/>
    </row>
    <row r="68" spans="2:8" ht="19.5" customHeight="1">
      <c r="B68" s="426" t="s">
        <v>1616</v>
      </c>
      <c r="C68" s="427"/>
      <c r="D68" s="427"/>
      <c r="E68" s="427"/>
      <c r="F68" s="427"/>
      <c r="G68" s="427"/>
      <c r="H68" s="428"/>
    </row>
    <row r="69" spans="2:8" ht="19.5" customHeight="1">
      <c r="B69" s="429" t="s">
        <v>1617</v>
      </c>
      <c r="C69" s="430"/>
      <c r="D69" s="430"/>
      <c r="E69" s="430"/>
      <c r="F69" s="430"/>
      <c r="G69" s="430"/>
      <c r="H69" s="431"/>
    </row>
    <row r="70" spans="2:8" ht="22.5" customHeight="1">
      <c r="B70" s="137" t="s">
        <v>57</v>
      </c>
      <c r="C70" s="138"/>
      <c r="D70" s="138"/>
      <c r="E70" s="138"/>
      <c r="F70" s="138"/>
      <c r="G70" s="138"/>
      <c r="H70" s="139"/>
    </row>
  </sheetData>
  <sheetProtection password="C467" sheet="1" selectLockedCells="1"/>
  <mergeCells count="126">
    <mergeCell ref="A1:A65536"/>
    <mergeCell ref="B1:H1"/>
    <mergeCell ref="B2:H2"/>
    <mergeCell ref="B3:H3"/>
    <mergeCell ref="B4:H4"/>
    <mergeCell ref="B5:H5"/>
    <mergeCell ref="B6:G6"/>
    <mergeCell ref="B7:H7"/>
    <mergeCell ref="B8:D8"/>
    <mergeCell ref="E8:H8"/>
    <mergeCell ref="B9:D9"/>
    <mergeCell ref="E9:H9"/>
    <mergeCell ref="B10:D10"/>
    <mergeCell ref="E10:H10"/>
    <mergeCell ref="B11:D11"/>
    <mergeCell ref="E11:H11"/>
    <mergeCell ref="B12:D12"/>
    <mergeCell ref="E12:H12"/>
    <mergeCell ref="B13:D13"/>
    <mergeCell ref="E13:H13"/>
    <mergeCell ref="B14:D14"/>
    <mergeCell ref="E14:H14"/>
    <mergeCell ref="B15:D15"/>
    <mergeCell ref="E15:H15"/>
    <mergeCell ref="B16:D16"/>
    <mergeCell ref="E16:H16"/>
    <mergeCell ref="B17:D17"/>
    <mergeCell ref="E17:H17"/>
    <mergeCell ref="B18:D18"/>
    <mergeCell ref="E18:H18"/>
    <mergeCell ref="B19:D19"/>
    <mergeCell ref="E19:H19"/>
    <mergeCell ref="B20:D20"/>
    <mergeCell ref="E20:H20"/>
    <mergeCell ref="B21:D21"/>
    <mergeCell ref="E21:H21"/>
    <mergeCell ref="B22:D22"/>
    <mergeCell ref="E22:H22"/>
    <mergeCell ref="B24:D24"/>
    <mergeCell ref="E24:H24"/>
    <mergeCell ref="B23:H23"/>
    <mergeCell ref="B25:D25"/>
    <mergeCell ref="E25:H25"/>
    <mergeCell ref="B26:D26"/>
    <mergeCell ref="E26:H26"/>
    <mergeCell ref="B27:D27"/>
    <mergeCell ref="E27:H27"/>
    <mergeCell ref="B28:D28"/>
    <mergeCell ref="E28:H28"/>
    <mergeCell ref="B29:D29"/>
    <mergeCell ref="E29:H29"/>
    <mergeCell ref="B30:D30"/>
    <mergeCell ref="E30:H30"/>
    <mergeCell ref="B31:D31"/>
    <mergeCell ref="E31:H31"/>
    <mergeCell ref="B32:D32"/>
    <mergeCell ref="E32:H32"/>
    <mergeCell ref="B33:D33"/>
    <mergeCell ref="E33:H33"/>
    <mergeCell ref="B34:D34"/>
    <mergeCell ref="B35:D35"/>
    <mergeCell ref="B37:D37"/>
    <mergeCell ref="E37:H37"/>
    <mergeCell ref="B38:D38"/>
    <mergeCell ref="E38:H38"/>
    <mergeCell ref="B36:H36"/>
    <mergeCell ref="E34:H34"/>
    <mergeCell ref="E35:H35"/>
    <mergeCell ref="B39:D39"/>
    <mergeCell ref="E39:H39"/>
    <mergeCell ref="B40:D40"/>
    <mergeCell ref="E40:H40"/>
    <mergeCell ref="B41:D41"/>
    <mergeCell ref="E41:H41"/>
    <mergeCell ref="B42:D42"/>
    <mergeCell ref="E42:H42"/>
    <mergeCell ref="B43:D43"/>
    <mergeCell ref="E43:H43"/>
    <mergeCell ref="B44:D44"/>
    <mergeCell ref="E44:H44"/>
    <mergeCell ref="B45:D45"/>
    <mergeCell ref="E45:H45"/>
    <mergeCell ref="B46:D46"/>
    <mergeCell ref="E46:H46"/>
    <mergeCell ref="B47:D47"/>
    <mergeCell ref="E47:H47"/>
    <mergeCell ref="B48:D48"/>
    <mergeCell ref="E48:H48"/>
    <mergeCell ref="B49:D49"/>
    <mergeCell ref="E49:H49"/>
    <mergeCell ref="B50:D50"/>
    <mergeCell ref="E50:H50"/>
    <mergeCell ref="B52:D52"/>
    <mergeCell ref="E52:H52"/>
    <mergeCell ref="B53:D53"/>
    <mergeCell ref="E53:H53"/>
    <mergeCell ref="B54:D54"/>
    <mergeCell ref="E54:H54"/>
    <mergeCell ref="B55:D55"/>
    <mergeCell ref="E55:H55"/>
    <mergeCell ref="B56:D56"/>
    <mergeCell ref="E56:H56"/>
    <mergeCell ref="B57:D57"/>
    <mergeCell ref="E57:H57"/>
    <mergeCell ref="B58:D58"/>
    <mergeCell ref="E58:H58"/>
    <mergeCell ref="B59:D59"/>
    <mergeCell ref="E59:H59"/>
    <mergeCell ref="B60:D60"/>
    <mergeCell ref="E60:H60"/>
    <mergeCell ref="B61:D61"/>
    <mergeCell ref="E61:H61"/>
    <mergeCell ref="B62:D62"/>
    <mergeCell ref="E62:H62"/>
    <mergeCell ref="B63:D63"/>
    <mergeCell ref="E63:H63"/>
    <mergeCell ref="B68:H68"/>
    <mergeCell ref="B69:H69"/>
    <mergeCell ref="B67:H67"/>
    <mergeCell ref="B51:H51"/>
    <mergeCell ref="B64:D64"/>
    <mergeCell ref="E64:H64"/>
    <mergeCell ref="B65:D65"/>
    <mergeCell ref="E65:H65"/>
    <mergeCell ref="B66:D66"/>
    <mergeCell ref="E66:H66"/>
  </mergeCells>
  <printOptions horizontalCentered="1" verticalCentered="1"/>
  <pageMargins left="0.2361111111111111" right="0.2361111111111111" top="0.7479166666666667" bottom="0.7479166666666667" header="0.5118055555555555" footer="0.5118055555555555"/>
  <pageSetup fitToHeight="0" fitToWidth="1" horizontalDpi="600" verticalDpi="600" orientation="portrait" scale="57" r:id="rId2"/>
  <rowBreaks count="1" manualBreakCount="1">
    <brk id="50"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IV193"/>
  <sheetViews>
    <sheetView view="pageBreakPreview" zoomScale="70" zoomScaleNormal="90" zoomScaleSheetLayoutView="70" workbookViewId="0" topLeftCell="A19">
      <selection activeCell="J16" sqref="J16:J18"/>
    </sheetView>
  </sheetViews>
  <sheetFormatPr defaultColWidth="10.8515625" defaultRowHeight="12.75"/>
  <cols>
    <col min="1" max="1" width="9.00390625" style="2" customWidth="1"/>
    <col min="2" max="2" width="70.57421875" style="8" customWidth="1"/>
    <col min="3" max="3" width="28.28125" style="8" customWidth="1"/>
    <col min="4" max="4" width="74.140625" style="26" customWidth="1"/>
    <col min="5" max="5" width="6.7109375" style="8" customWidth="1"/>
    <col min="6" max="6" width="0.2890625" style="8" hidden="1" customWidth="1"/>
    <col min="7" max="7" width="4.421875" style="8" hidden="1" customWidth="1"/>
    <col min="8" max="8" width="10.28125" style="8" hidden="1" customWidth="1"/>
    <col min="9" max="9" width="81.00390625" style="8" customWidth="1"/>
    <col min="10" max="10" width="6.7109375" style="8" customWidth="1"/>
    <col min="11" max="11" width="0.2890625" style="8" hidden="1" customWidth="1"/>
    <col min="12" max="12" width="4.421875" style="8" hidden="1" customWidth="1"/>
    <col min="13" max="13" width="10.28125" style="8" hidden="1" customWidth="1"/>
    <col min="14" max="14" width="42.421875" style="8" customWidth="1"/>
    <col min="15" max="15" width="6.7109375" style="8" customWidth="1"/>
    <col min="16" max="16" width="11.57421875" style="8" hidden="1" customWidth="1"/>
    <col min="17" max="17" width="4.421875" style="8" hidden="1" customWidth="1"/>
    <col min="18" max="18" width="10.28125" style="8" hidden="1" customWidth="1"/>
    <col min="19" max="20" width="18.7109375" style="33" customWidth="1"/>
    <col min="21" max="16384" width="10.8515625" style="8" customWidth="1"/>
  </cols>
  <sheetData>
    <row r="1" spans="1:256" ht="15.75">
      <c r="A1" s="476" t="s">
        <v>0</v>
      </c>
      <c r="B1" s="477"/>
      <c r="C1" s="477"/>
      <c r="D1" s="477"/>
      <c r="E1" s="477"/>
      <c r="F1" s="477"/>
      <c r="G1" s="477"/>
      <c r="H1" s="477"/>
      <c r="I1" s="477"/>
      <c r="J1" s="477"/>
      <c r="K1" s="477"/>
      <c r="L1" s="477"/>
      <c r="M1" s="477"/>
      <c r="N1" s="477"/>
      <c r="O1" s="477"/>
      <c r="P1" s="477"/>
      <c r="Q1" s="477"/>
      <c r="R1" s="477"/>
      <c r="S1" s="477"/>
      <c r="T1" s="478"/>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479" t="s">
        <v>1</v>
      </c>
      <c r="B2" s="480"/>
      <c r="C2" s="480"/>
      <c r="D2" s="480"/>
      <c r="E2" s="480"/>
      <c r="F2" s="480"/>
      <c r="G2" s="480"/>
      <c r="H2" s="480"/>
      <c r="I2" s="480"/>
      <c r="J2" s="480"/>
      <c r="K2" s="480"/>
      <c r="L2" s="480"/>
      <c r="M2" s="480"/>
      <c r="N2" s="480"/>
      <c r="O2" s="480"/>
      <c r="P2" s="480"/>
      <c r="Q2" s="480"/>
      <c r="R2" s="480"/>
      <c r="S2" s="480"/>
      <c r="T2" s="481"/>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4.25" customHeight="1">
      <c r="A3" s="482"/>
      <c r="B3" s="483"/>
      <c r="C3" s="483"/>
      <c r="D3" s="483"/>
      <c r="E3" s="483"/>
      <c r="F3" s="483"/>
      <c r="G3" s="483"/>
      <c r="H3" s="483"/>
      <c r="I3" s="483"/>
      <c r="J3" s="483"/>
      <c r="K3" s="483"/>
      <c r="L3" s="483"/>
      <c r="M3" s="483"/>
      <c r="N3" s="483"/>
      <c r="O3" s="483"/>
      <c r="P3" s="483"/>
      <c r="Q3" s="483"/>
      <c r="R3" s="483"/>
      <c r="S3" s="483"/>
      <c r="T3" s="484"/>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ustomHeight="1">
      <c r="A4" s="482"/>
      <c r="B4" s="483"/>
      <c r="C4" s="483"/>
      <c r="D4" s="483"/>
      <c r="E4" s="483"/>
      <c r="F4" s="483"/>
      <c r="G4" s="483"/>
      <c r="H4" s="483"/>
      <c r="I4" s="483"/>
      <c r="J4" s="483"/>
      <c r="K4" s="483"/>
      <c r="L4" s="483"/>
      <c r="M4" s="483"/>
      <c r="N4" s="483"/>
      <c r="O4" s="483"/>
      <c r="P4" s="483"/>
      <c r="Q4" s="483"/>
      <c r="R4" s="483"/>
      <c r="S4" s="483"/>
      <c r="T4" s="48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5.25" customHeight="1">
      <c r="A5" s="479" t="s">
        <v>1458</v>
      </c>
      <c r="B5" s="480"/>
      <c r="C5" s="480"/>
      <c r="D5" s="480"/>
      <c r="E5" s="480"/>
      <c r="F5" s="480"/>
      <c r="G5" s="480"/>
      <c r="H5" s="480"/>
      <c r="I5" s="480"/>
      <c r="J5" s="480"/>
      <c r="K5" s="480"/>
      <c r="L5" s="480"/>
      <c r="M5" s="480"/>
      <c r="N5" s="480"/>
      <c r="O5" s="480"/>
      <c r="P5" s="480"/>
      <c r="Q5" s="480"/>
      <c r="R5" s="480"/>
      <c r="S5" s="480"/>
      <c r="T5" s="481"/>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2" s="3" customFormat="1" ht="24.75" customHeight="1">
      <c r="A6" s="479">
        <f>CARATULA!E10</f>
        <v>0</v>
      </c>
      <c r="B6" s="480"/>
      <c r="C6" s="480"/>
      <c r="D6" s="480"/>
      <c r="E6" s="480"/>
      <c r="F6" s="480"/>
      <c r="G6" s="480"/>
      <c r="H6" s="480"/>
      <c r="I6" s="480"/>
      <c r="J6" s="72"/>
      <c r="K6" s="72"/>
      <c r="L6" s="72"/>
      <c r="M6" s="72"/>
      <c r="N6" s="72"/>
      <c r="O6" s="72"/>
      <c r="P6" s="72"/>
      <c r="Q6" s="72"/>
      <c r="R6" s="72"/>
      <c r="S6" s="72"/>
      <c r="T6" s="149"/>
      <c r="U6" s="6"/>
      <c r="V6" s="6"/>
    </row>
    <row r="7" spans="1:256" ht="36.75" customHeight="1">
      <c r="A7" s="532" t="s">
        <v>662</v>
      </c>
      <c r="B7" s="533"/>
      <c r="C7" s="533"/>
      <c r="D7" s="533"/>
      <c r="E7" s="533"/>
      <c r="F7" s="533"/>
      <c r="G7" s="533"/>
      <c r="H7" s="533"/>
      <c r="I7" s="533"/>
      <c r="J7" s="533"/>
      <c r="K7" s="73"/>
      <c r="L7" s="73"/>
      <c r="M7" s="73"/>
      <c r="N7" s="529" t="s">
        <v>1118</v>
      </c>
      <c r="O7" s="529"/>
      <c r="P7" s="529"/>
      <c r="Q7" s="529"/>
      <c r="R7" s="529"/>
      <c r="S7" s="529"/>
      <c r="T7" s="530"/>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1" customHeight="1">
      <c r="A8" s="524" t="s">
        <v>727</v>
      </c>
      <c r="B8" s="524"/>
      <c r="C8" s="524"/>
      <c r="D8" s="524"/>
      <c r="E8" s="524"/>
      <c r="F8" s="524"/>
      <c r="G8" s="524"/>
      <c r="H8" s="524"/>
      <c r="I8" s="524"/>
      <c r="J8" s="524"/>
      <c r="K8" s="524"/>
      <c r="L8" s="524"/>
      <c r="M8" s="524"/>
      <c r="N8" s="524"/>
      <c r="O8" s="524"/>
      <c r="P8" s="167"/>
      <c r="Q8" s="167"/>
      <c r="R8" s="167"/>
      <c r="S8" s="528"/>
      <c r="T8" s="52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4.75" customHeight="1">
      <c r="A9" s="465" t="s">
        <v>60</v>
      </c>
      <c r="B9" s="465"/>
      <c r="C9" s="465" t="s">
        <v>61</v>
      </c>
      <c r="D9" s="141" t="s">
        <v>62</v>
      </c>
      <c r="E9" s="469" t="s">
        <v>63</v>
      </c>
      <c r="F9" s="519" t="s">
        <v>64</v>
      </c>
      <c r="G9" s="519" t="s">
        <v>65</v>
      </c>
      <c r="H9" s="519" t="s">
        <v>66</v>
      </c>
      <c r="I9" s="141" t="s">
        <v>67</v>
      </c>
      <c r="J9" s="469" t="s">
        <v>63</v>
      </c>
      <c r="K9" s="519" t="s">
        <v>64</v>
      </c>
      <c r="L9" s="519" t="s">
        <v>65</v>
      </c>
      <c r="M9" s="519" t="s">
        <v>66</v>
      </c>
      <c r="N9" s="141" t="s">
        <v>68</v>
      </c>
      <c r="O9" s="469" t="s">
        <v>63</v>
      </c>
      <c r="P9" s="671" t="s">
        <v>64</v>
      </c>
      <c r="Q9" s="671" t="s">
        <v>65</v>
      </c>
      <c r="R9" s="671" t="s">
        <v>66</v>
      </c>
      <c r="S9" s="465" t="s">
        <v>802</v>
      </c>
      <c r="T9" s="465"/>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4.75" customHeight="1">
      <c r="A10" s="465"/>
      <c r="B10" s="465"/>
      <c r="C10" s="465"/>
      <c r="D10" s="153" t="s">
        <v>69</v>
      </c>
      <c r="E10" s="469"/>
      <c r="F10" s="519"/>
      <c r="G10" s="519"/>
      <c r="H10" s="519"/>
      <c r="I10" s="153" t="s">
        <v>69</v>
      </c>
      <c r="J10" s="469"/>
      <c r="K10" s="519"/>
      <c r="L10" s="519"/>
      <c r="M10" s="519"/>
      <c r="N10" s="153" t="s">
        <v>70</v>
      </c>
      <c r="O10" s="469"/>
      <c r="P10" s="671"/>
      <c r="Q10" s="671"/>
      <c r="R10" s="671"/>
      <c r="S10" s="465"/>
      <c r="T10" s="465"/>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4.75" customHeight="1">
      <c r="A11" s="465"/>
      <c r="B11" s="465"/>
      <c r="C11" s="465"/>
      <c r="D11" s="104" t="s">
        <v>71</v>
      </c>
      <c r="E11" s="469"/>
      <c r="F11" s="519"/>
      <c r="G11" s="519"/>
      <c r="H11" s="519"/>
      <c r="I11" s="104" t="s">
        <v>949</v>
      </c>
      <c r="J11" s="469"/>
      <c r="K11" s="519"/>
      <c r="L11" s="519"/>
      <c r="M11" s="519"/>
      <c r="N11" s="104" t="s">
        <v>949</v>
      </c>
      <c r="O11" s="469"/>
      <c r="P11" s="671"/>
      <c r="Q11" s="671"/>
      <c r="R11" s="671"/>
      <c r="S11" s="465"/>
      <c r="T11" s="465"/>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25" customFormat="1" ht="159" customHeight="1">
      <c r="A12" s="191">
        <v>1</v>
      </c>
      <c r="B12" s="272" t="s">
        <v>728</v>
      </c>
      <c r="C12" s="301" t="s">
        <v>79</v>
      </c>
      <c r="D12" s="146" t="s">
        <v>978</v>
      </c>
      <c r="E12" s="326">
        <v>1</v>
      </c>
      <c r="F12" s="133">
        <f>IF(E12=G12,H12)</f>
        <v>1</v>
      </c>
      <c r="G12" s="133">
        <f>IF(E12="NA","NA",H12)</f>
        <v>1</v>
      </c>
      <c r="H12" s="262">
        <v>1</v>
      </c>
      <c r="I12" s="146" t="s">
        <v>1601</v>
      </c>
      <c r="J12" s="326">
        <v>1</v>
      </c>
      <c r="K12" s="133">
        <f aca="true" t="shared" si="0" ref="K12:K27">IF(J12=L12,M12)</f>
        <v>1</v>
      </c>
      <c r="L12" s="133">
        <f aca="true" t="shared" si="1" ref="L12:L27">IF(J12="NA","NA",M12)</f>
        <v>1</v>
      </c>
      <c r="M12" s="262">
        <v>1</v>
      </c>
      <c r="N12" s="146" t="s">
        <v>979</v>
      </c>
      <c r="O12" s="326">
        <v>1</v>
      </c>
      <c r="P12" s="302">
        <f aca="true" t="shared" si="2" ref="P12:P27">IF(O12=Q12,R12)</f>
        <v>1</v>
      </c>
      <c r="Q12" s="302">
        <f aca="true" t="shared" si="3" ref="Q12:Q27">IF(O12="NA","NA",R12)</f>
        <v>1</v>
      </c>
      <c r="R12" s="274">
        <v>1</v>
      </c>
      <c r="S12" s="264" t="s">
        <v>792</v>
      </c>
      <c r="T12" s="264" t="s">
        <v>793</v>
      </c>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row>
    <row r="13" spans="1:69" s="25" customFormat="1" ht="185.25" customHeight="1">
      <c r="A13" s="191">
        <f>A12+1</f>
        <v>2</v>
      </c>
      <c r="B13" s="272" t="s">
        <v>729</v>
      </c>
      <c r="C13" s="301" t="s">
        <v>730</v>
      </c>
      <c r="D13" s="146" t="s">
        <v>980</v>
      </c>
      <c r="E13" s="326">
        <v>1</v>
      </c>
      <c r="F13" s="133">
        <f>IF(E13=G13,H13)</f>
        <v>1</v>
      </c>
      <c r="G13" s="133">
        <f>IF(E13="NA","NA",H13)</f>
        <v>1</v>
      </c>
      <c r="H13" s="262">
        <v>1</v>
      </c>
      <c r="I13" s="146" t="s">
        <v>981</v>
      </c>
      <c r="J13" s="326">
        <v>1</v>
      </c>
      <c r="K13" s="133">
        <f t="shared" si="0"/>
        <v>1</v>
      </c>
      <c r="L13" s="133">
        <f t="shared" si="1"/>
        <v>1</v>
      </c>
      <c r="M13" s="262">
        <v>1</v>
      </c>
      <c r="N13" s="146" t="s">
        <v>982</v>
      </c>
      <c r="O13" s="326">
        <v>1</v>
      </c>
      <c r="P13" s="302">
        <f t="shared" si="2"/>
        <v>1</v>
      </c>
      <c r="Q13" s="302">
        <f t="shared" si="3"/>
        <v>1</v>
      </c>
      <c r="R13" s="274">
        <v>1</v>
      </c>
      <c r="S13" s="264" t="s">
        <v>792</v>
      </c>
      <c r="T13" s="264" t="s">
        <v>793</v>
      </c>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row>
    <row r="14" spans="1:20" s="25" customFormat="1" ht="409.5" customHeight="1">
      <c r="A14" s="668">
        <f>A13+1</f>
        <v>3</v>
      </c>
      <c r="B14" s="468" t="s">
        <v>731</v>
      </c>
      <c r="C14" s="669" t="s">
        <v>84</v>
      </c>
      <c r="D14" s="517" t="s">
        <v>983</v>
      </c>
      <c r="E14" s="454">
        <v>1</v>
      </c>
      <c r="F14" s="200">
        <f aca="true" t="shared" si="4" ref="F14:F27">IF(E14=G14,H14)</f>
        <v>1</v>
      </c>
      <c r="G14" s="200">
        <f aca="true" t="shared" si="5" ref="G14:G27">IF(E14="NA","NA",H14)</f>
        <v>1</v>
      </c>
      <c r="H14" s="262">
        <v>1</v>
      </c>
      <c r="I14" s="517" t="s">
        <v>984</v>
      </c>
      <c r="J14" s="454">
        <v>1</v>
      </c>
      <c r="K14" s="200">
        <f t="shared" si="0"/>
        <v>1</v>
      </c>
      <c r="L14" s="200">
        <f t="shared" si="1"/>
        <v>1</v>
      </c>
      <c r="M14" s="262">
        <v>1</v>
      </c>
      <c r="N14" s="517" t="s">
        <v>732</v>
      </c>
      <c r="O14" s="454">
        <v>1</v>
      </c>
      <c r="P14" s="303">
        <f t="shared" si="2"/>
        <v>1</v>
      </c>
      <c r="Q14" s="303">
        <f t="shared" si="3"/>
        <v>1</v>
      </c>
      <c r="R14" s="274">
        <v>1</v>
      </c>
      <c r="S14" s="468" t="s">
        <v>792</v>
      </c>
      <c r="T14" s="468" t="s">
        <v>793</v>
      </c>
    </row>
    <row r="15" spans="1:20" s="25" customFormat="1" ht="220.5" customHeight="1">
      <c r="A15" s="668"/>
      <c r="B15" s="468"/>
      <c r="C15" s="669"/>
      <c r="D15" s="517"/>
      <c r="E15" s="454"/>
      <c r="F15" s="200"/>
      <c r="G15" s="200"/>
      <c r="H15" s="262"/>
      <c r="I15" s="517"/>
      <c r="J15" s="454"/>
      <c r="K15" s="200"/>
      <c r="L15" s="200"/>
      <c r="M15" s="262"/>
      <c r="N15" s="517"/>
      <c r="O15" s="454"/>
      <c r="P15" s="303"/>
      <c r="Q15" s="303"/>
      <c r="R15" s="274"/>
      <c r="S15" s="468"/>
      <c r="T15" s="468"/>
    </row>
    <row r="16" spans="1:20" s="25" customFormat="1" ht="204.75" customHeight="1">
      <c r="A16" s="668">
        <v>4</v>
      </c>
      <c r="B16" s="517"/>
      <c r="C16" s="669" t="s">
        <v>1149</v>
      </c>
      <c r="D16" s="517" t="s">
        <v>734</v>
      </c>
      <c r="E16" s="454">
        <v>1</v>
      </c>
      <c r="F16" s="517">
        <f t="shared" si="4"/>
        <v>1</v>
      </c>
      <c r="G16" s="517">
        <f t="shared" si="5"/>
        <v>1</v>
      </c>
      <c r="H16" s="517">
        <v>1</v>
      </c>
      <c r="I16" s="517" t="s">
        <v>1594</v>
      </c>
      <c r="J16" s="454">
        <v>1</v>
      </c>
      <c r="K16" s="517">
        <f t="shared" si="0"/>
        <v>1</v>
      </c>
      <c r="L16" s="517">
        <f t="shared" si="1"/>
        <v>1</v>
      </c>
      <c r="M16" s="517">
        <v>1</v>
      </c>
      <c r="N16" s="517" t="s">
        <v>1450</v>
      </c>
      <c r="O16" s="454">
        <v>1</v>
      </c>
      <c r="P16" s="672">
        <f t="shared" si="2"/>
        <v>1</v>
      </c>
      <c r="Q16" s="672">
        <f t="shared" si="3"/>
        <v>1</v>
      </c>
      <c r="R16" s="672">
        <v>1</v>
      </c>
      <c r="S16" s="468" t="s">
        <v>792</v>
      </c>
      <c r="T16" s="468" t="s">
        <v>793</v>
      </c>
    </row>
    <row r="17" spans="1:20" s="25" customFormat="1" ht="409.5" customHeight="1">
      <c r="A17" s="668"/>
      <c r="B17" s="517"/>
      <c r="C17" s="669"/>
      <c r="D17" s="517"/>
      <c r="E17" s="454"/>
      <c r="F17" s="517"/>
      <c r="G17" s="517"/>
      <c r="H17" s="517"/>
      <c r="I17" s="517"/>
      <c r="J17" s="454"/>
      <c r="K17" s="517"/>
      <c r="L17" s="517"/>
      <c r="M17" s="517"/>
      <c r="N17" s="517"/>
      <c r="O17" s="454"/>
      <c r="P17" s="672"/>
      <c r="Q17" s="672"/>
      <c r="R17" s="672"/>
      <c r="S17" s="468"/>
      <c r="T17" s="468"/>
    </row>
    <row r="18" spans="1:20" s="25" customFormat="1" ht="260.25" customHeight="1">
      <c r="A18" s="668"/>
      <c r="B18" s="517"/>
      <c r="C18" s="669"/>
      <c r="D18" s="146" t="s">
        <v>766</v>
      </c>
      <c r="E18" s="454"/>
      <c r="F18" s="517">
        <f t="shared" si="4"/>
        <v>0</v>
      </c>
      <c r="G18" s="517">
        <f t="shared" si="5"/>
        <v>0</v>
      </c>
      <c r="H18" s="517"/>
      <c r="I18" s="146" t="s">
        <v>985</v>
      </c>
      <c r="J18" s="454"/>
      <c r="K18" s="517">
        <f t="shared" si="0"/>
        <v>0</v>
      </c>
      <c r="L18" s="517">
        <f t="shared" si="1"/>
        <v>0</v>
      </c>
      <c r="M18" s="517"/>
      <c r="N18" s="146" t="s">
        <v>946</v>
      </c>
      <c r="O18" s="454"/>
      <c r="P18" s="672">
        <f t="shared" si="2"/>
        <v>0</v>
      </c>
      <c r="Q18" s="672">
        <f t="shared" si="3"/>
        <v>0</v>
      </c>
      <c r="R18" s="672"/>
      <c r="S18" s="264" t="s">
        <v>778</v>
      </c>
      <c r="T18" s="264" t="s">
        <v>779</v>
      </c>
    </row>
    <row r="19" spans="1:20" s="25" customFormat="1" ht="170.25" customHeight="1">
      <c r="A19" s="668">
        <v>5</v>
      </c>
      <c r="B19" s="146" t="s">
        <v>1524</v>
      </c>
      <c r="C19" s="301" t="s">
        <v>733</v>
      </c>
      <c r="D19" s="146" t="s">
        <v>986</v>
      </c>
      <c r="E19" s="454">
        <v>1</v>
      </c>
      <c r="F19" s="517">
        <f t="shared" si="4"/>
        <v>1</v>
      </c>
      <c r="G19" s="517">
        <f t="shared" si="5"/>
        <v>1</v>
      </c>
      <c r="H19" s="517">
        <v>1</v>
      </c>
      <c r="I19" s="146" t="s">
        <v>768</v>
      </c>
      <c r="J19" s="454">
        <v>1</v>
      </c>
      <c r="K19" s="517">
        <f t="shared" si="0"/>
        <v>1</v>
      </c>
      <c r="L19" s="517">
        <f t="shared" si="1"/>
        <v>1</v>
      </c>
      <c r="M19" s="517">
        <v>1</v>
      </c>
      <c r="N19" s="146" t="s">
        <v>987</v>
      </c>
      <c r="O19" s="454">
        <v>1</v>
      </c>
      <c r="P19" s="672">
        <f t="shared" si="2"/>
        <v>1</v>
      </c>
      <c r="Q19" s="672">
        <f t="shared" si="3"/>
        <v>1</v>
      </c>
      <c r="R19" s="672">
        <v>1</v>
      </c>
      <c r="S19" s="264" t="s">
        <v>778</v>
      </c>
      <c r="T19" s="264" t="s">
        <v>779</v>
      </c>
    </row>
    <row r="20" spans="1:20" s="25" customFormat="1" ht="151.5" customHeight="1">
      <c r="A20" s="668"/>
      <c r="B20" s="146" t="s">
        <v>1558</v>
      </c>
      <c r="C20" s="301" t="s">
        <v>735</v>
      </c>
      <c r="D20" s="134" t="s">
        <v>988</v>
      </c>
      <c r="E20" s="454"/>
      <c r="F20" s="517">
        <f t="shared" si="4"/>
        <v>0</v>
      </c>
      <c r="G20" s="517">
        <f t="shared" si="5"/>
        <v>0</v>
      </c>
      <c r="H20" s="517"/>
      <c r="I20" s="134" t="s">
        <v>767</v>
      </c>
      <c r="J20" s="454"/>
      <c r="K20" s="517">
        <f t="shared" si="0"/>
        <v>0</v>
      </c>
      <c r="L20" s="517">
        <f t="shared" si="1"/>
        <v>0</v>
      </c>
      <c r="M20" s="517"/>
      <c r="N20" s="134" t="s">
        <v>989</v>
      </c>
      <c r="O20" s="454"/>
      <c r="P20" s="672">
        <f t="shared" si="2"/>
        <v>0</v>
      </c>
      <c r="Q20" s="672">
        <f t="shared" si="3"/>
        <v>0</v>
      </c>
      <c r="R20" s="672"/>
      <c r="S20" s="264" t="s">
        <v>798</v>
      </c>
      <c r="T20" s="264" t="s">
        <v>799</v>
      </c>
    </row>
    <row r="21" spans="1:20" s="25" customFormat="1" ht="294" customHeight="1">
      <c r="A21" s="191">
        <f>A19+1</f>
        <v>6</v>
      </c>
      <c r="B21" s="304" t="s">
        <v>1554</v>
      </c>
      <c r="C21" s="301" t="s">
        <v>1555</v>
      </c>
      <c r="D21" s="262" t="s">
        <v>1158</v>
      </c>
      <c r="E21" s="326">
        <v>1</v>
      </c>
      <c r="F21" s="133">
        <f t="shared" si="4"/>
        <v>1</v>
      </c>
      <c r="G21" s="133">
        <f t="shared" si="5"/>
        <v>1</v>
      </c>
      <c r="H21" s="262">
        <v>1</v>
      </c>
      <c r="I21" s="262" t="s">
        <v>1582</v>
      </c>
      <c r="J21" s="326">
        <v>1</v>
      </c>
      <c r="K21" s="133">
        <f t="shared" si="0"/>
        <v>1</v>
      </c>
      <c r="L21" s="133">
        <f t="shared" si="1"/>
        <v>1</v>
      </c>
      <c r="M21" s="262">
        <v>1</v>
      </c>
      <c r="N21" s="262" t="s">
        <v>1162</v>
      </c>
      <c r="O21" s="326">
        <v>1</v>
      </c>
      <c r="P21" s="302">
        <f t="shared" si="2"/>
        <v>1</v>
      </c>
      <c r="Q21" s="302">
        <f t="shared" si="3"/>
        <v>1</v>
      </c>
      <c r="R21" s="274">
        <v>1</v>
      </c>
      <c r="S21" s="264" t="s">
        <v>780</v>
      </c>
      <c r="T21" s="264" t="s">
        <v>781</v>
      </c>
    </row>
    <row r="22" spans="1:20" s="25" customFormat="1" ht="279" customHeight="1">
      <c r="A22" s="668">
        <f>A21+1</f>
        <v>7</v>
      </c>
      <c r="B22" s="305" t="s">
        <v>1557</v>
      </c>
      <c r="C22" s="669" t="s">
        <v>1123</v>
      </c>
      <c r="D22" s="517" t="s">
        <v>1158</v>
      </c>
      <c r="E22" s="454">
        <v>1</v>
      </c>
      <c r="F22" s="517">
        <f t="shared" si="4"/>
        <v>1</v>
      </c>
      <c r="G22" s="517">
        <f t="shared" si="5"/>
        <v>1</v>
      </c>
      <c r="H22" s="517">
        <v>1</v>
      </c>
      <c r="I22" s="517" t="s">
        <v>1582</v>
      </c>
      <c r="J22" s="454">
        <v>1</v>
      </c>
      <c r="K22" s="517">
        <f t="shared" si="0"/>
        <v>1</v>
      </c>
      <c r="L22" s="517">
        <f t="shared" si="1"/>
        <v>1</v>
      </c>
      <c r="M22" s="517">
        <v>1</v>
      </c>
      <c r="N22" s="517" t="s">
        <v>1162</v>
      </c>
      <c r="O22" s="454">
        <v>1</v>
      </c>
      <c r="P22" s="672">
        <f t="shared" si="2"/>
        <v>1</v>
      </c>
      <c r="Q22" s="672">
        <f t="shared" si="3"/>
        <v>1</v>
      </c>
      <c r="R22" s="672">
        <v>1</v>
      </c>
      <c r="S22" s="468" t="s">
        <v>774</v>
      </c>
      <c r="T22" s="468" t="s">
        <v>775</v>
      </c>
    </row>
    <row r="23" spans="1:50" s="49" customFormat="1" ht="405.75" customHeight="1">
      <c r="A23" s="668"/>
      <c r="B23" s="304" t="s">
        <v>1556</v>
      </c>
      <c r="C23" s="669"/>
      <c r="D23" s="517"/>
      <c r="E23" s="454"/>
      <c r="F23" s="517">
        <f t="shared" si="4"/>
        <v>0</v>
      </c>
      <c r="G23" s="517">
        <f t="shared" si="5"/>
        <v>0</v>
      </c>
      <c r="H23" s="517"/>
      <c r="I23" s="517"/>
      <c r="J23" s="454"/>
      <c r="K23" s="517">
        <f t="shared" si="0"/>
        <v>0</v>
      </c>
      <c r="L23" s="517">
        <f t="shared" si="1"/>
        <v>0</v>
      </c>
      <c r="M23" s="517"/>
      <c r="N23" s="517"/>
      <c r="O23" s="454"/>
      <c r="P23" s="672">
        <f t="shared" si="2"/>
        <v>0</v>
      </c>
      <c r="Q23" s="672">
        <f t="shared" si="3"/>
        <v>0</v>
      </c>
      <c r="R23" s="672"/>
      <c r="S23" s="468"/>
      <c r="T23" s="468"/>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row>
    <row r="24" spans="1:20" s="25" customFormat="1" ht="409.5" customHeight="1">
      <c r="A24" s="668"/>
      <c r="B24" s="304" t="s">
        <v>1559</v>
      </c>
      <c r="C24" s="669"/>
      <c r="D24" s="517"/>
      <c r="E24" s="454"/>
      <c r="F24" s="517">
        <f t="shared" si="4"/>
        <v>0</v>
      </c>
      <c r="G24" s="517">
        <f t="shared" si="5"/>
        <v>0</v>
      </c>
      <c r="H24" s="517"/>
      <c r="I24" s="517"/>
      <c r="J24" s="454"/>
      <c r="K24" s="517">
        <f t="shared" si="0"/>
        <v>0</v>
      </c>
      <c r="L24" s="517">
        <f t="shared" si="1"/>
        <v>0</v>
      </c>
      <c r="M24" s="517"/>
      <c r="N24" s="517"/>
      <c r="O24" s="454"/>
      <c r="P24" s="672">
        <f t="shared" si="2"/>
        <v>0</v>
      </c>
      <c r="Q24" s="672">
        <f t="shared" si="3"/>
        <v>0</v>
      </c>
      <c r="R24" s="672"/>
      <c r="S24" s="468"/>
      <c r="T24" s="468"/>
    </row>
    <row r="25" spans="1:20" s="25" customFormat="1" ht="168.75" customHeight="1">
      <c r="A25" s="191">
        <f>A22+1</f>
        <v>8</v>
      </c>
      <c r="B25" s="468" t="s">
        <v>947</v>
      </c>
      <c r="C25" s="301" t="s">
        <v>757</v>
      </c>
      <c r="D25" s="272" t="s">
        <v>765</v>
      </c>
      <c r="E25" s="423">
        <v>1</v>
      </c>
      <c r="F25" s="133">
        <f t="shared" si="4"/>
        <v>1</v>
      </c>
      <c r="G25" s="133">
        <f t="shared" si="5"/>
        <v>1</v>
      </c>
      <c r="H25" s="117">
        <v>1</v>
      </c>
      <c r="I25" s="272" t="s">
        <v>990</v>
      </c>
      <c r="J25" s="423">
        <v>1</v>
      </c>
      <c r="K25" s="133">
        <f t="shared" si="0"/>
        <v>1</v>
      </c>
      <c r="L25" s="133">
        <f t="shared" si="1"/>
        <v>1</v>
      </c>
      <c r="M25" s="117">
        <v>1</v>
      </c>
      <c r="N25" s="272" t="s">
        <v>759</v>
      </c>
      <c r="O25" s="423">
        <v>1</v>
      </c>
      <c r="P25" s="302">
        <f t="shared" si="2"/>
        <v>1</v>
      </c>
      <c r="Q25" s="302">
        <f t="shared" si="3"/>
        <v>1</v>
      </c>
      <c r="R25" s="77">
        <v>1</v>
      </c>
      <c r="S25" s="468" t="s">
        <v>774</v>
      </c>
      <c r="T25" s="468" t="s">
        <v>775</v>
      </c>
    </row>
    <row r="26" spans="1:20" s="25" customFormat="1" ht="174.75" customHeight="1">
      <c r="A26" s="191">
        <v>9</v>
      </c>
      <c r="B26" s="468"/>
      <c r="C26" s="301"/>
      <c r="D26" s="272" t="s">
        <v>1021</v>
      </c>
      <c r="E26" s="423">
        <v>1</v>
      </c>
      <c r="F26" s="133">
        <f t="shared" si="4"/>
        <v>1</v>
      </c>
      <c r="G26" s="133">
        <f t="shared" si="5"/>
        <v>1</v>
      </c>
      <c r="H26" s="117">
        <v>1</v>
      </c>
      <c r="I26" s="272" t="s">
        <v>1022</v>
      </c>
      <c r="J26" s="423">
        <v>1</v>
      </c>
      <c r="K26" s="133">
        <f t="shared" si="0"/>
        <v>1</v>
      </c>
      <c r="L26" s="133">
        <f t="shared" si="1"/>
        <v>1</v>
      </c>
      <c r="M26" s="117">
        <v>1</v>
      </c>
      <c r="N26" s="272" t="s">
        <v>1023</v>
      </c>
      <c r="O26" s="423">
        <v>1</v>
      </c>
      <c r="P26" s="302">
        <f t="shared" si="2"/>
        <v>1</v>
      </c>
      <c r="Q26" s="302">
        <f t="shared" si="3"/>
        <v>1</v>
      </c>
      <c r="R26" s="77">
        <v>1</v>
      </c>
      <c r="S26" s="468"/>
      <c r="T26" s="468"/>
    </row>
    <row r="27" spans="1:20" s="25" customFormat="1" ht="177.75" customHeight="1">
      <c r="A27" s="191">
        <v>10</v>
      </c>
      <c r="B27" s="468"/>
      <c r="C27" s="301"/>
      <c r="D27" s="272" t="s">
        <v>761</v>
      </c>
      <c r="E27" s="423">
        <v>1</v>
      </c>
      <c r="F27" s="133">
        <f t="shared" si="4"/>
        <v>1</v>
      </c>
      <c r="G27" s="133">
        <f t="shared" si="5"/>
        <v>1</v>
      </c>
      <c r="H27" s="117">
        <v>1</v>
      </c>
      <c r="I27" s="272" t="s">
        <v>991</v>
      </c>
      <c r="J27" s="423">
        <v>1</v>
      </c>
      <c r="K27" s="133">
        <f t="shared" si="0"/>
        <v>1</v>
      </c>
      <c r="L27" s="133">
        <f t="shared" si="1"/>
        <v>1</v>
      </c>
      <c r="M27" s="117">
        <v>1</v>
      </c>
      <c r="N27" s="272" t="s">
        <v>992</v>
      </c>
      <c r="O27" s="423">
        <v>1</v>
      </c>
      <c r="P27" s="302">
        <f t="shared" si="2"/>
        <v>1</v>
      </c>
      <c r="Q27" s="302">
        <f t="shared" si="3"/>
        <v>1</v>
      </c>
      <c r="R27" s="77">
        <v>1</v>
      </c>
      <c r="S27" s="468"/>
      <c r="T27" s="468"/>
    </row>
    <row r="28" spans="1:20" s="32" customFormat="1" ht="18.75">
      <c r="A28" s="215"/>
      <c r="B28" s="159"/>
      <c r="C28" s="159"/>
      <c r="D28" s="159"/>
      <c r="E28" s="268">
        <f>SUM(E12:E27)</f>
        <v>10</v>
      </c>
      <c r="F28" s="268">
        <f>SUM(F12:F27)</f>
        <v>10</v>
      </c>
      <c r="G28" s="268">
        <f>SUM(G12:G27)</f>
        <v>10</v>
      </c>
      <c r="H28" s="268">
        <f>SUM(H12:H27)</f>
        <v>10</v>
      </c>
      <c r="I28" s="159"/>
      <c r="J28" s="268">
        <f>SUM(J12:J27)</f>
        <v>10</v>
      </c>
      <c r="K28" s="268">
        <f>SUM(K12:K27)</f>
        <v>10</v>
      </c>
      <c r="L28" s="268">
        <f>SUM(L12:L27)</f>
        <v>10</v>
      </c>
      <c r="M28" s="268">
        <f>SUM(M12:M27)</f>
        <v>10</v>
      </c>
      <c r="N28" s="159"/>
      <c r="O28" s="268">
        <f>SUM(O12:O27)</f>
        <v>10</v>
      </c>
      <c r="P28" s="273">
        <f>SUM(P12:P27)</f>
        <v>10</v>
      </c>
      <c r="Q28" s="273">
        <f>SUM(Q12:Q27)</f>
        <v>10</v>
      </c>
      <c r="R28" s="205">
        <f>SUM(R12:R27)</f>
        <v>10</v>
      </c>
      <c r="S28" s="219"/>
      <c r="T28" s="219"/>
    </row>
    <row r="29" spans="1:20" s="32" customFormat="1" ht="18.75">
      <c r="A29" s="215"/>
      <c r="B29" s="159"/>
      <c r="C29" s="159"/>
      <c r="D29" s="159"/>
      <c r="E29" s="159"/>
      <c r="F29" s="159"/>
      <c r="G29" s="159"/>
      <c r="H29" s="159"/>
      <c r="I29" s="159"/>
      <c r="J29" s="159"/>
      <c r="K29" s="159"/>
      <c r="L29" s="159"/>
      <c r="M29" s="159"/>
      <c r="N29" s="159"/>
      <c r="O29" s="159"/>
      <c r="P29" s="88"/>
      <c r="Q29" s="88"/>
      <c r="R29" s="88"/>
      <c r="S29" s="219"/>
      <c r="T29" s="219"/>
    </row>
    <row r="30" spans="1:20" ht="19.5" thickBot="1">
      <c r="A30" s="157"/>
      <c r="B30" s="148" t="s">
        <v>1608</v>
      </c>
      <c r="C30" s="82">
        <f>'RESULTADO AMPLIADA'!B77</f>
        <v>1</v>
      </c>
      <c r="D30" s="220"/>
      <c r="E30" s="220"/>
      <c r="F30" s="220"/>
      <c r="G30" s="220"/>
      <c r="H30" s="220"/>
      <c r="I30" s="220"/>
      <c r="J30" s="220"/>
      <c r="K30" s="220"/>
      <c r="L30" s="220"/>
      <c r="M30" s="220"/>
      <c r="N30" s="159"/>
      <c r="O30" s="220"/>
      <c r="P30" s="221"/>
      <c r="Q30" s="221"/>
      <c r="R30" s="221"/>
      <c r="S30" s="219"/>
      <c r="T30" s="88"/>
    </row>
    <row r="31" spans="1:20" ht="15">
      <c r="A31" s="222"/>
      <c r="B31" s="88"/>
      <c r="C31" s="88"/>
      <c r="D31" s="221"/>
      <c r="E31" s="88"/>
      <c r="F31" s="88"/>
      <c r="G31" s="88"/>
      <c r="H31" s="88"/>
      <c r="I31" s="88"/>
      <c r="J31" s="88"/>
      <c r="K31" s="88"/>
      <c r="L31" s="88"/>
      <c r="M31" s="88"/>
      <c r="N31" s="88"/>
      <c r="O31" s="88"/>
      <c r="P31" s="88"/>
      <c r="Q31" s="88"/>
      <c r="R31" s="88"/>
      <c r="S31" s="219"/>
      <c r="T31" s="219"/>
    </row>
    <row r="32" spans="1:20" ht="15">
      <c r="A32" s="66"/>
      <c r="B32" s="67"/>
      <c r="C32" s="67"/>
      <c r="D32" s="75"/>
      <c r="E32" s="67"/>
      <c r="F32" s="67"/>
      <c r="G32" s="67"/>
      <c r="H32" s="67"/>
      <c r="I32" s="67"/>
      <c r="J32" s="67"/>
      <c r="K32" s="67"/>
      <c r="L32" s="67"/>
      <c r="M32" s="67"/>
      <c r="N32" s="67"/>
      <c r="O32" s="67"/>
      <c r="P32" s="67"/>
      <c r="Q32" s="67"/>
      <c r="R32" s="67"/>
      <c r="S32" s="670"/>
      <c r="T32" s="670"/>
    </row>
    <row r="33" spans="1:20" ht="15">
      <c r="A33" s="66"/>
      <c r="B33" s="67"/>
      <c r="C33" s="67"/>
      <c r="D33" s="75"/>
      <c r="E33" s="67"/>
      <c r="F33" s="67"/>
      <c r="G33" s="67"/>
      <c r="H33" s="67"/>
      <c r="I33" s="67"/>
      <c r="J33" s="67"/>
      <c r="K33" s="67"/>
      <c r="L33" s="67"/>
      <c r="M33" s="67"/>
      <c r="N33" s="67"/>
      <c r="O33" s="67"/>
      <c r="P33" s="67"/>
      <c r="Q33" s="67"/>
      <c r="R33" s="67"/>
      <c r="S33" s="670"/>
      <c r="T33" s="670"/>
    </row>
    <row r="34" spans="1:20" ht="15">
      <c r="A34" s="66"/>
      <c r="B34" s="67"/>
      <c r="C34" s="67"/>
      <c r="D34" s="75"/>
      <c r="E34" s="67"/>
      <c r="F34" s="67"/>
      <c r="G34" s="67"/>
      <c r="H34" s="67"/>
      <c r="I34" s="67"/>
      <c r="J34" s="67"/>
      <c r="K34" s="67"/>
      <c r="L34" s="67"/>
      <c r="M34" s="67"/>
      <c r="N34" s="67"/>
      <c r="O34" s="67"/>
      <c r="P34" s="67"/>
      <c r="Q34" s="67"/>
      <c r="R34" s="67"/>
      <c r="S34" s="670"/>
      <c r="T34" s="670"/>
    </row>
    <row r="35" spans="19:20" ht="12.75">
      <c r="S35" s="35"/>
      <c r="T35" s="35"/>
    </row>
    <row r="36" spans="19:20" ht="12.75">
      <c r="S36" s="35"/>
      <c r="T36" s="35"/>
    </row>
    <row r="37" spans="19:20" ht="12.75">
      <c r="S37" s="35"/>
      <c r="T37" s="35"/>
    </row>
    <row r="38" spans="19:20" ht="12.75">
      <c r="S38" s="35"/>
      <c r="T38" s="35"/>
    </row>
    <row r="39" spans="19:20" ht="12.75">
      <c r="S39" s="35"/>
      <c r="T39" s="35"/>
    </row>
    <row r="40" spans="19:20" ht="12.75">
      <c r="S40" s="35"/>
      <c r="T40" s="35"/>
    </row>
    <row r="41" spans="19:20" ht="12.75">
      <c r="S41" s="35"/>
      <c r="T41" s="35"/>
    </row>
    <row r="42" spans="19:20" ht="12.75">
      <c r="S42" s="35"/>
      <c r="T42" s="35"/>
    </row>
    <row r="43" spans="19:20" ht="12.75">
      <c r="S43" s="35"/>
      <c r="T43" s="35"/>
    </row>
    <row r="44" spans="19:20" ht="12.75">
      <c r="S44" s="35"/>
      <c r="T44" s="35"/>
    </row>
    <row r="45" spans="19:20" ht="12.75">
      <c r="S45" s="35"/>
      <c r="T45" s="35"/>
    </row>
    <row r="46" spans="19:20" ht="12.75">
      <c r="S46" s="35"/>
      <c r="T46" s="35"/>
    </row>
    <row r="47" spans="19:20" ht="12.75">
      <c r="S47" s="35"/>
      <c r="T47" s="35"/>
    </row>
    <row r="48" spans="19:20" ht="12.75">
      <c r="S48" s="35"/>
      <c r="T48" s="35"/>
    </row>
    <row r="49" spans="19:20" ht="12.75">
      <c r="S49" s="35"/>
      <c r="T49" s="35"/>
    </row>
    <row r="50" spans="19:20" ht="12.75">
      <c r="S50" s="35"/>
      <c r="T50" s="35"/>
    </row>
    <row r="51" spans="19:20" ht="12.75">
      <c r="S51" s="35"/>
      <c r="T51" s="35"/>
    </row>
    <row r="52" spans="19:20" ht="12.75">
      <c r="S52" s="35"/>
      <c r="T52" s="35"/>
    </row>
    <row r="53" spans="19:20" ht="12.75">
      <c r="S53" s="35"/>
      <c r="T53" s="35"/>
    </row>
    <row r="54" spans="19:20" ht="12.75">
      <c r="S54" s="35"/>
      <c r="T54" s="35"/>
    </row>
    <row r="55" spans="19:20" ht="12.75">
      <c r="S55" s="35"/>
      <c r="T55" s="35"/>
    </row>
    <row r="56" spans="19:20" ht="12.75">
      <c r="S56" s="35"/>
      <c r="T56" s="35"/>
    </row>
    <row r="57" spans="19:20" ht="12.75">
      <c r="S57" s="35"/>
      <c r="T57" s="35"/>
    </row>
    <row r="58" spans="19:20" ht="12.75">
      <c r="S58" s="35"/>
      <c r="T58" s="35"/>
    </row>
    <row r="59" spans="19:20" ht="12.75">
      <c r="S59" s="35"/>
      <c r="T59" s="35"/>
    </row>
    <row r="60" spans="19:20" ht="12.75">
      <c r="S60" s="35"/>
      <c r="T60" s="35"/>
    </row>
    <row r="61" spans="19:20" ht="12.75">
      <c r="S61" s="35"/>
      <c r="T61" s="35"/>
    </row>
    <row r="62" spans="19:20" ht="12.75">
      <c r="S62" s="35"/>
      <c r="T62" s="35"/>
    </row>
    <row r="63" spans="19:20" ht="12.75">
      <c r="S63" s="35"/>
      <c r="T63" s="35"/>
    </row>
    <row r="64" spans="19:20" ht="12.75">
      <c r="S64" s="35"/>
      <c r="T64" s="35"/>
    </row>
    <row r="65" spans="19:20" ht="12.75">
      <c r="S65" s="35"/>
      <c r="T65" s="35"/>
    </row>
    <row r="66" spans="19:20" ht="12.75">
      <c r="S66" s="35"/>
      <c r="T66" s="35"/>
    </row>
    <row r="67" spans="19:20" ht="12.75">
      <c r="S67" s="35"/>
      <c r="T67" s="35"/>
    </row>
    <row r="68" spans="19:20" ht="12.75">
      <c r="S68" s="35"/>
      <c r="T68" s="35"/>
    </row>
    <row r="69" spans="19:20" ht="12.75">
      <c r="S69" s="35"/>
      <c r="T69" s="35"/>
    </row>
    <row r="70" spans="19:20" ht="12.75">
      <c r="S70" s="35"/>
      <c r="T70" s="35"/>
    </row>
    <row r="71" spans="19:20" ht="12.75">
      <c r="S71" s="35"/>
      <c r="T71" s="35"/>
    </row>
    <row r="72" spans="19:20" ht="12.75">
      <c r="S72" s="35"/>
      <c r="T72" s="35"/>
    </row>
    <row r="73" spans="19:20" ht="12.75">
      <c r="S73" s="35"/>
      <c r="T73" s="35"/>
    </row>
    <row r="74" spans="19:20" ht="12.75">
      <c r="S74" s="35"/>
      <c r="T74" s="35"/>
    </row>
    <row r="75" spans="19:20" ht="12.75">
      <c r="S75" s="35"/>
      <c r="T75" s="35"/>
    </row>
    <row r="76" spans="19:20" ht="12.75">
      <c r="S76" s="35"/>
      <c r="T76" s="35"/>
    </row>
    <row r="77" spans="19:20" ht="12.75">
      <c r="S77" s="35"/>
      <c r="T77" s="35"/>
    </row>
    <row r="78" spans="19:20" ht="12.75">
      <c r="S78" s="35"/>
      <c r="T78" s="35"/>
    </row>
    <row r="79" spans="19:20" ht="12.75">
      <c r="S79" s="35"/>
      <c r="T79" s="35"/>
    </row>
    <row r="80" spans="19:20" ht="12.75">
      <c r="S80" s="35"/>
      <c r="T80" s="35"/>
    </row>
    <row r="81" spans="19:20" ht="12.75">
      <c r="S81" s="35"/>
      <c r="T81" s="35"/>
    </row>
    <row r="82" spans="19:20" ht="12.75">
      <c r="S82" s="35"/>
      <c r="T82" s="35"/>
    </row>
    <row r="83" spans="19:20" ht="12.75">
      <c r="S83" s="35"/>
      <c r="T83" s="35"/>
    </row>
    <row r="84" spans="19:20" ht="12.75">
      <c r="S84" s="35"/>
      <c r="T84" s="35"/>
    </row>
    <row r="85" spans="19:20" ht="12.75">
      <c r="S85" s="35"/>
      <c r="T85" s="35"/>
    </row>
    <row r="86" spans="19:20" ht="12.75">
      <c r="S86" s="35"/>
      <c r="T86" s="35"/>
    </row>
    <row r="87" spans="19:20" ht="12.75">
      <c r="S87" s="35"/>
      <c r="T87" s="35"/>
    </row>
    <row r="88" spans="19:20" ht="12.75">
      <c r="S88" s="35"/>
      <c r="T88" s="35"/>
    </row>
    <row r="89" spans="19:20" ht="12.75">
      <c r="S89" s="35"/>
      <c r="T89" s="35"/>
    </row>
    <row r="90" spans="19:20" ht="12.75">
      <c r="S90" s="35"/>
      <c r="T90" s="35"/>
    </row>
    <row r="91" spans="19:20" ht="12.75">
      <c r="S91" s="35"/>
      <c r="T91" s="35"/>
    </row>
    <row r="92" spans="19:20" ht="12.75">
      <c r="S92" s="35"/>
      <c r="T92" s="35"/>
    </row>
    <row r="93" spans="19:20" ht="12.75">
      <c r="S93" s="35"/>
      <c r="T93" s="35"/>
    </row>
    <row r="94" spans="19:20" ht="12.75">
      <c r="S94" s="35"/>
      <c r="T94" s="35"/>
    </row>
    <row r="95" spans="19:20" ht="12.75">
      <c r="S95" s="35"/>
      <c r="T95" s="35"/>
    </row>
    <row r="96" spans="19:20" ht="12.75">
      <c r="S96" s="35"/>
      <c r="T96" s="35"/>
    </row>
    <row r="97" spans="19:20" ht="12.75">
      <c r="S97" s="35"/>
      <c r="T97" s="35"/>
    </row>
    <row r="98" spans="19:20" ht="12.75">
      <c r="S98" s="35"/>
      <c r="T98" s="35"/>
    </row>
    <row r="99" spans="19:20" ht="12.75">
      <c r="S99" s="35"/>
      <c r="T99" s="35"/>
    </row>
    <row r="100" spans="19:20" ht="12.75">
      <c r="S100" s="35"/>
      <c r="T100" s="35"/>
    </row>
    <row r="101" spans="19:20" ht="12.75">
      <c r="S101" s="35"/>
      <c r="T101" s="35"/>
    </row>
    <row r="102" spans="19:20" ht="12.75">
      <c r="S102" s="35"/>
      <c r="T102" s="35"/>
    </row>
    <row r="103" spans="19:20" ht="12.75">
      <c r="S103" s="35"/>
      <c r="T103" s="35"/>
    </row>
    <row r="104" spans="19:20" ht="12.75">
      <c r="S104" s="35"/>
      <c r="T104" s="35"/>
    </row>
    <row r="105" spans="19:20" ht="12.75">
      <c r="S105" s="35"/>
      <c r="T105" s="35"/>
    </row>
    <row r="106" spans="19:20" ht="12.75">
      <c r="S106" s="35"/>
      <c r="T106" s="35"/>
    </row>
    <row r="107" spans="19:20" ht="12.75">
      <c r="S107" s="35"/>
      <c r="T107" s="35"/>
    </row>
    <row r="108" spans="19:20" ht="12.75">
      <c r="S108" s="35"/>
      <c r="T108" s="35"/>
    </row>
    <row r="109" spans="19:20" ht="12.75">
      <c r="S109" s="35"/>
      <c r="T109" s="35"/>
    </row>
    <row r="110" spans="19:20" ht="12.75">
      <c r="S110" s="35"/>
      <c r="T110" s="35"/>
    </row>
    <row r="111" spans="19:20" ht="12.75">
      <c r="S111" s="35"/>
      <c r="T111" s="35"/>
    </row>
    <row r="112" spans="19:20" ht="12.75">
      <c r="S112" s="35"/>
      <c r="T112" s="35"/>
    </row>
    <row r="113" spans="19:20" ht="12.75">
      <c r="S113" s="35"/>
      <c r="T113" s="35"/>
    </row>
    <row r="114" spans="19:20" ht="12.75">
      <c r="S114" s="35"/>
      <c r="T114" s="35"/>
    </row>
    <row r="115" spans="19:20" ht="12.75">
      <c r="S115" s="35"/>
      <c r="T115" s="35"/>
    </row>
    <row r="116" spans="19:20" ht="12.75">
      <c r="S116" s="35"/>
      <c r="T116" s="35"/>
    </row>
    <row r="117" spans="19:20" ht="12.75">
      <c r="S117" s="35"/>
      <c r="T117" s="35"/>
    </row>
    <row r="118" spans="19:20" ht="12.75">
      <c r="S118" s="35"/>
      <c r="T118" s="35"/>
    </row>
    <row r="119" spans="19:20" ht="12.75">
      <c r="S119" s="35"/>
      <c r="T119" s="35"/>
    </row>
    <row r="120" spans="19:20" ht="12.75">
      <c r="S120" s="35"/>
      <c r="T120" s="35"/>
    </row>
    <row r="121" spans="19:20" ht="12.75">
      <c r="S121" s="35"/>
      <c r="T121" s="35"/>
    </row>
    <row r="122" spans="19:20" ht="12.75">
      <c r="S122" s="35"/>
      <c r="T122" s="35"/>
    </row>
    <row r="123" spans="19:20" ht="12.75">
      <c r="S123" s="35"/>
      <c r="T123" s="35"/>
    </row>
    <row r="124" spans="19:20" ht="12.75">
      <c r="S124" s="35"/>
      <c r="T124" s="35"/>
    </row>
    <row r="125" spans="19:20" ht="12.75">
      <c r="S125" s="35"/>
      <c r="T125" s="35"/>
    </row>
    <row r="126" spans="19:20" ht="12.75">
      <c r="S126" s="35"/>
      <c r="T126" s="35"/>
    </row>
    <row r="127" spans="19:20" ht="12.75">
      <c r="S127" s="35"/>
      <c r="T127" s="35"/>
    </row>
    <row r="128" spans="19:20" ht="12.75">
      <c r="S128" s="35"/>
      <c r="T128" s="35"/>
    </row>
    <row r="129" spans="19:20" ht="12.75">
      <c r="S129" s="35"/>
      <c r="T129" s="35"/>
    </row>
    <row r="130" spans="19:20" ht="12.75">
      <c r="S130" s="35"/>
      <c r="T130" s="35"/>
    </row>
    <row r="131" spans="19:20" ht="12.75">
      <c r="S131" s="35"/>
      <c r="T131" s="35"/>
    </row>
    <row r="132" spans="19:20" ht="12.75">
      <c r="S132" s="35"/>
      <c r="T132" s="35"/>
    </row>
    <row r="133" spans="19:20" ht="12.75">
      <c r="S133" s="35"/>
      <c r="T133" s="35"/>
    </row>
    <row r="134" spans="19:20" ht="12.75">
      <c r="S134" s="35"/>
      <c r="T134" s="35"/>
    </row>
    <row r="135" spans="19:20" ht="12.75">
      <c r="S135" s="35"/>
      <c r="T135" s="35"/>
    </row>
    <row r="136" spans="19:20" ht="12.75">
      <c r="S136" s="35"/>
      <c r="T136" s="35"/>
    </row>
    <row r="137" spans="19:20" ht="12.75">
      <c r="S137" s="35"/>
      <c r="T137" s="35"/>
    </row>
    <row r="138" spans="19:20" ht="12.75">
      <c r="S138" s="35"/>
      <c r="T138" s="35"/>
    </row>
    <row r="139" spans="19:20" ht="12.75">
      <c r="S139" s="35"/>
      <c r="T139" s="35"/>
    </row>
    <row r="140" spans="19:20" ht="12.75">
      <c r="S140" s="35"/>
      <c r="T140" s="35"/>
    </row>
    <row r="141" spans="19:20" ht="12.75">
      <c r="S141" s="35"/>
      <c r="T141" s="35"/>
    </row>
    <row r="142" spans="19:20" ht="12.75">
      <c r="S142" s="35"/>
      <c r="T142" s="35"/>
    </row>
    <row r="143" spans="19:20" ht="12.75">
      <c r="S143" s="35"/>
      <c r="T143" s="35"/>
    </row>
    <row r="144" spans="19:20" ht="12.75">
      <c r="S144" s="35"/>
      <c r="T144" s="35"/>
    </row>
    <row r="145" spans="19:20" ht="12.75">
      <c r="S145" s="35"/>
      <c r="T145" s="35"/>
    </row>
    <row r="146" spans="19:20" ht="12.75">
      <c r="S146" s="35"/>
      <c r="T146" s="35"/>
    </row>
    <row r="147" spans="19:20" ht="12.75">
      <c r="S147" s="35"/>
      <c r="T147" s="35"/>
    </row>
    <row r="148" spans="19:20" ht="12.75">
      <c r="S148" s="35"/>
      <c r="T148" s="35"/>
    </row>
    <row r="149" spans="19:20" ht="12.75">
      <c r="S149" s="35"/>
      <c r="T149" s="35"/>
    </row>
    <row r="150" spans="19:20" ht="12.75">
      <c r="S150" s="35"/>
      <c r="T150" s="35"/>
    </row>
    <row r="151" spans="19:20" ht="12.75">
      <c r="S151" s="35"/>
      <c r="T151" s="35"/>
    </row>
    <row r="152" spans="19:20" ht="12.75">
      <c r="S152" s="35"/>
      <c r="T152" s="35"/>
    </row>
    <row r="153" spans="19:20" ht="12.75">
      <c r="S153" s="35"/>
      <c r="T153" s="35"/>
    </row>
    <row r="154" spans="19:20" ht="12.75">
      <c r="S154" s="35"/>
      <c r="T154" s="35"/>
    </row>
    <row r="155" spans="19:20" ht="12.75">
      <c r="S155" s="35"/>
      <c r="T155" s="35"/>
    </row>
    <row r="156" spans="19:20" ht="12.75">
      <c r="S156" s="35"/>
      <c r="T156" s="35"/>
    </row>
    <row r="157" spans="19:20" ht="12.75">
      <c r="S157" s="35"/>
      <c r="T157" s="35"/>
    </row>
    <row r="158" spans="19:20" ht="12.75">
      <c r="S158" s="35"/>
      <c r="T158" s="35"/>
    </row>
    <row r="159" spans="19:20" ht="12.75">
      <c r="S159" s="35"/>
      <c r="T159" s="35"/>
    </row>
    <row r="160" spans="19:20" ht="12.75">
      <c r="S160" s="35"/>
      <c r="T160" s="35"/>
    </row>
    <row r="161" spans="19:20" ht="12.75">
      <c r="S161" s="35"/>
      <c r="T161" s="35"/>
    </row>
    <row r="162" spans="19:20" ht="12.75">
      <c r="S162" s="35"/>
      <c r="T162" s="35"/>
    </row>
    <row r="163" spans="19:20" ht="12.75">
      <c r="S163" s="35"/>
      <c r="T163" s="35"/>
    </row>
    <row r="164" spans="19:20" ht="12.75">
      <c r="S164" s="35"/>
      <c r="T164" s="35"/>
    </row>
    <row r="165" spans="19:20" ht="12.75">
      <c r="S165" s="35"/>
      <c r="T165" s="35"/>
    </row>
    <row r="166" spans="19:20" ht="12.75">
      <c r="S166" s="35"/>
      <c r="T166" s="35"/>
    </row>
    <row r="167" spans="19:20" ht="12.75">
      <c r="S167" s="35"/>
      <c r="T167" s="35"/>
    </row>
    <row r="168" spans="19:20" ht="12.75">
      <c r="S168" s="35"/>
      <c r="T168" s="35"/>
    </row>
    <row r="169" spans="19:20" ht="12.75">
      <c r="S169" s="35"/>
      <c r="T169" s="35"/>
    </row>
    <row r="170" spans="19:20" ht="12.75">
      <c r="S170" s="35"/>
      <c r="T170" s="35"/>
    </row>
    <row r="171" spans="19:20" ht="12.75">
      <c r="S171" s="35"/>
      <c r="T171" s="35"/>
    </row>
    <row r="172" spans="19:20" ht="12.75">
      <c r="S172" s="35"/>
      <c r="T172" s="35"/>
    </row>
    <row r="173" spans="19:20" ht="12.75">
      <c r="S173" s="35"/>
      <c r="T173" s="35"/>
    </row>
    <row r="174" spans="19:20" ht="12.75">
      <c r="S174" s="35"/>
      <c r="T174" s="35"/>
    </row>
    <row r="175" spans="19:20" ht="12.75">
      <c r="S175" s="35"/>
      <c r="T175" s="35"/>
    </row>
    <row r="176" spans="19:20" ht="12.75">
      <c r="S176" s="35"/>
      <c r="T176" s="35"/>
    </row>
    <row r="177" spans="19:20" ht="12.75">
      <c r="S177" s="35"/>
      <c r="T177" s="35"/>
    </row>
    <row r="178" spans="19:20" ht="12.75">
      <c r="S178" s="35"/>
      <c r="T178" s="35"/>
    </row>
    <row r="179" spans="19:20" ht="12.75">
      <c r="S179" s="35"/>
      <c r="T179" s="35"/>
    </row>
    <row r="180" spans="19:20" ht="12.75">
      <c r="S180" s="35"/>
      <c r="T180" s="35"/>
    </row>
    <row r="181" spans="19:20" ht="12.75">
      <c r="S181" s="35"/>
      <c r="T181" s="35"/>
    </row>
    <row r="182" spans="19:20" ht="12.75">
      <c r="S182" s="35"/>
      <c r="T182" s="35"/>
    </row>
    <row r="183" spans="19:20" ht="12.75">
      <c r="S183" s="35"/>
      <c r="T183" s="35"/>
    </row>
    <row r="184" spans="19:20" ht="12.75">
      <c r="S184" s="35"/>
      <c r="T184" s="35"/>
    </row>
    <row r="185" spans="19:20" ht="12.75">
      <c r="S185" s="35"/>
      <c r="T185" s="35"/>
    </row>
    <row r="186" spans="19:20" ht="12.75">
      <c r="S186" s="35"/>
      <c r="T186" s="35"/>
    </row>
    <row r="187" spans="19:20" ht="12.75">
      <c r="S187" s="35"/>
      <c r="T187" s="35"/>
    </row>
    <row r="188" spans="19:20" ht="12.75">
      <c r="S188" s="35"/>
      <c r="T188" s="35"/>
    </row>
    <row r="189" spans="19:20" ht="12.75">
      <c r="S189" s="35"/>
      <c r="T189" s="35"/>
    </row>
    <row r="190" spans="19:20" ht="12.75">
      <c r="S190" s="35"/>
      <c r="T190" s="35"/>
    </row>
    <row r="191" spans="19:20" ht="12.75">
      <c r="S191" s="35"/>
      <c r="T191" s="35"/>
    </row>
    <row r="192" spans="19:20" ht="12.75">
      <c r="S192" s="35"/>
      <c r="T192" s="35"/>
    </row>
    <row r="193" spans="19:20" ht="12.75">
      <c r="S193" s="35"/>
      <c r="T193" s="35"/>
    </row>
  </sheetData>
  <sheetProtection password="C467" sheet="1" selectLockedCells="1"/>
  <mergeCells count="92">
    <mergeCell ref="B25:B27"/>
    <mergeCell ref="A1:T1"/>
    <mergeCell ref="A2:T2"/>
    <mergeCell ref="A3:T4"/>
    <mergeCell ref="A5:T5"/>
    <mergeCell ref="N7:T7"/>
    <mergeCell ref="A7:J7"/>
    <mergeCell ref="A6:I6"/>
    <mergeCell ref="R22:R24"/>
    <mergeCell ref="F22:F24"/>
    <mergeCell ref="G22:G24"/>
    <mergeCell ref="K22:K24"/>
    <mergeCell ref="L22:L24"/>
    <mergeCell ref="P22:P24"/>
    <mergeCell ref="Q22:Q24"/>
    <mergeCell ref="J22:J24"/>
    <mergeCell ref="O22:O24"/>
    <mergeCell ref="N22:N24"/>
    <mergeCell ref="P16:P18"/>
    <mergeCell ref="Q16:Q18"/>
    <mergeCell ref="R16:R18"/>
    <mergeCell ref="P19:P20"/>
    <mergeCell ref="Q19:Q20"/>
    <mergeCell ref="R19:R20"/>
    <mergeCell ref="O19:O20"/>
    <mergeCell ref="O16:O18"/>
    <mergeCell ref="L19:L20"/>
    <mergeCell ref="M19:M20"/>
    <mergeCell ref="M22:M24"/>
    <mergeCell ref="F16:F18"/>
    <mergeCell ref="G16:G18"/>
    <mergeCell ref="H16:H18"/>
    <mergeCell ref="H22:H24"/>
    <mergeCell ref="K16:K18"/>
    <mergeCell ref="L16:L18"/>
    <mergeCell ref="M16:M18"/>
    <mergeCell ref="A8:O8"/>
    <mergeCell ref="A9:B11"/>
    <mergeCell ref="C9:C11"/>
    <mergeCell ref="E9:E11"/>
    <mergeCell ref="F9:F11"/>
    <mergeCell ref="G9:G11"/>
    <mergeCell ref="H9:H11"/>
    <mergeCell ref="J9:J11"/>
    <mergeCell ref="O9:O11"/>
    <mergeCell ref="P9:P11"/>
    <mergeCell ref="K9:K11"/>
    <mergeCell ref="L9:L11"/>
    <mergeCell ref="M9:M11"/>
    <mergeCell ref="R9:R11"/>
    <mergeCell ref="Q9:Q11"/>
    <mergeCell ref="S32:S34"/>
    <mergeCell ref="T32:T34"/>
    <mergeCell ref="S8:T8"/>
    <mergeCell ref="S9:T11"/>
    <mergeCell ref="S22:S24"/>
    <mergeCell ref="T22:T24"/>
    <mergeCell ref="T25:T27"/>
    <mergeCell ref="S25:S27"/>
    <mergeCell ref="C22:C24"/>
    <mergeCell ref="B16:B18"/>
    <mergeCell ref="A19:A20"/>
    <mergeCell ref="E16:E18"/>
    <mergeCell ref="E19:E20"/>
    <mergeCell ref="D22:D24"/>
    <mergeCell ref="K19:K20"/>
    <mergeCell ref="I22:I24"/>
    <mergeCell ref="H19:H20"/>
    <mergeCell ref="C16:C18"/>
    <mergeCell ref="A22:A24"/>
    <mergeCell ref="J19:J20"/>
    <mergeCell ref="F19:F20"/>
    <mergeCell ref="G19:G20"/>
    <mergeCell ref="E22:E24"/>
    <mergeCell ref="A16:A18"/>
    <mergeCell ref="J16:J18"/>
    <mergeCell ref="A14:A15"/>
    <mergeCell ref="C14:C15"/>
    <mergeCell ref="D14:D15"/>
    <mergeCell ref="E14:E15"/>
    <mergeCell ref="I14:I15"/>
    <mergeCell ref="J14:J15"/>
    <mergeCell ref="N14:N15"/>
    <mergeCell ref="O14:O15"/>
    <mergeCell ref="S14:S15"/>
    <mergeCell ref="T14:T15"/>
    <mergeCell ref="B14:B15"/>
    <mergeCell ref="T16:T17"/>
    <mergeCell ref="S16:S17"/>
    <mergeCell ref="N16:N17"/>
    <mergeCell ref="I16:I17"/>
    <mergeCell ref="D16:D17"/>
  </mergeCells>
  <printOptions horizontalCentered="1" verticalCentered="1"/>
  <pageMargins left="0.2361111111111111" right="0.2361111111111111" top="0.7479166666666667" bottom="0.7479166666666667" header="0.5118055555555555" footer="0.5118055555555555"/>
  <pageSetup fitToHeight="0" fitToWidth="1" horizontalDpi="600" verticalDpi="600" orientation="landscape" scale="37" r:id="rId2"/>
  <rowBreaks count="4" manualBreakCount="4">
    <brk id="15" max="19" man="1"/>
    <brk id="18" max="19" man="1"/>
    <brk id="21" max="19" man="1"/>
    <brk id="24" max="19"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IV210"/>
  <sheetViews>
    <sheetView view="pageBreakPreview" zoomScale="70" zoomScaleNormal="50" zoomScaleSheetLayoutView="70" zoomScalePageLayoutView="0" workbookViewId="0" topLeftCell="A13">
      <selection activeCell="O12" sqref="O12:O14"/>
    </sheetView>
  </sheetViews>
  <sheetFormatPr defaultColWidth="10.8515625" defaultRowHeight="12.75"/>
  <cols>
    <col min="1" max="1" width="5.28125" style="2" customWidth="1"/>
    <col min="2" max="2" width="34.421875" style="8" customWidth="1"/>
    <col min="3" max="3" width="24.28125" style="8" customWidth="1"/>
    <col min="4" max="4" width="64.28125" style="8" customWidth="1"/>
    <col min="5" max="5" width="6.7109375" style="8" customWidth="1"/>
    <col min="6" max="8" width="10.8515625" style="8" hidden="1" customWidth="1"/>
    <col min="9" max="9" width="65.7109375" style="8" customWidth="1"/>
    <col min="10" max="10" width="6.7109375" style="8" customWidth="1"/>
    <col min="11" max="13" width="10.8515625" style="8" hidden="1" customWidth="1"/>
    <col min="14" max="14" width="55.7109375" style="8" customWidth="1"/>
    <col min="15" max="15" width="6.7109375" style="8" customWidth="1"/>
    <col min="16" max="18" width="10.8515625" style="8" hidden="1" customWidth="1"/>
    <col min="19" max="20" width="18.7109375" style="33" customWidth="1"/>
    <col min="21" max="16384" width="10.8515625" style="8" customWidth="1"/>
  </cols>
  <sheetData>
    <row r="1" spans="1:256" ht="15.75">
      <c r="A1" s="476" t="s">
        <v>0</v>
      </c>
      <c r="B1" s="477"/>
      <c r="C1" s="477"/>
      <c r="D1" s="477"/>
      <c r="E1" s="477"/>
      <c r="F1" s="477"/>
      <c r="G1" s="477"/>
      <c r="H1" s="477"/>
      <c r="I1" s="477"/>
      <c r="J1" s="477"/>
      <c r="K1" s="477"/>
      <c r="L1" s="477"/>
      <c r="M1" s="477"/>
      <c r="N1" s="477"/>
      <c r="O1" s="477"/>
      <c r="P1" s="477"/>
      <c r="Q1" s="477"/>
      <c r="R1" s="477"/>
      <c r="S1" s="477"/>
      <c r="T1" s="478"/>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479" t="s">
        <v>1</v>
      </c>
      <c r="B2" s="480"/>
      <c r="C2" s="480"/>
      <c r="D2" s="480"/>
      <c r="E2" s="480"/>
      <c r="F2" s="480"/>
      <c r="G2" s="480"/>
      <c r="H2" s="480"/>
      <c r="I2" s="480"/>
      <c r="J2" s="480"/>
      <c r="K2" s="480"/>
      <c r="L2" s="480"/>
      <c r="M2" s="480"/>
      <c r="N2" s="480"/>
      <c r="O2" s="480"/>
      <c r="P2" s="480"/>
      <c r="Q2" s="480"/>
      <c r="R2" s="480"/>
      <c r="S2" s="480"/>
      <c r="T2" s="481"/>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4.25" customHeight="1">
      <c r="A3" s="482"/>
      <c r="B3" s="483"/>
      <c r="C3" s="483"/>
      <c r="D3" s="483"/>
      <c r="E3" s="483"/>
      <c r="F3" s="483"/>
      <c r="G3" s="483"/>
      <c r="H3" s="483"/>
      <c r="I3" s="483"/>
      <c r="J3" s="483"/>
      <c r="K3" s="483"/>
      <c r="L3" s="483"/>
      <c r="M3" s="483"/>
      <c r="N3" s="483"/>
      <c r="O3" s="483"/>
      <c r="P3" s="483"/>
      <c r="Q3" s="483"/>
      <c r="R3" s="483"/>
      <c r="S3" s="483"/>
      <c r="T3" s="484"/>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ustomHeight="1">
      <c r="A4" s="482"/>
      <c r="B4" s="483"/>
      <c r="C4" s="483"/>
      <c r="D4" s="483"/>
      <c r="E4" s="483"/>
      <c r="F4" s="483"/>
      <c r="G4" s="483"/>
      <c r="H4" s="483"/>
      <c r="I4" s="483"/>
      <c r="J4" s="483"/>
      <c r="K4" s="483"/>
      <c r="L4" s="483"/>
      <c r="M4" s="483"/>
      <c r="N4" s="483"/>
      <c r="O4" s="483"/>
      <c r="P4" s="483"/>
      <c r="Q4" s="483"/>
      <c r="R4" s="483"/>
      <c r="S4" s="483"/>
      <c r="T4" s="48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75">
      <c r="A5" s="479" t="s">
        <v>1458</v>
      </c>
      <c r="B5" s="480"/>
      <c r="C5" s="480"/>
      <c r="D5" s="480"/>
      <c r="E5" s="480"/>
      <c r="F5" s="480"/>
      <c r="G5" s="480"/>
      <c r="H5" s="480"/>
      <c r="I5" s="480"/>
      <c r="J5" s="480"/>
      <c r="K5" s="480"/>
      <c r="L5" s="480"/>
      <c r="M5" s="480"/>
      <c r="N5" s="480"/>
      <c r="O5" s="480"/>
      <c r="P5" s="480"/>
      <c r="Q5" s="480"/>
      <c r="R5" s="480"/>
      <c r="S5" s="480"/>
      <c r="T5" s="481"/>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2" s="3" customFormat="1" ht="27" customHeight="1">
      <c r="A6" s="667">
        <f>CARATULA!E10</f>
        <v>0</v>
      </c>
      <c r="B6" s="640"/>
      <c r="C6" s="640"/>
      <c r="D6" s="640"/>
      <c r="E6" s="640"/>
      <c r="F6" s="640"/>
      <c r="G6" s="640"/>
      <c r="H6" s="640"/>
      <c r="I6" s="640"/>
      <c r="J6" s="483"/>
      <c r="K6" s="483"/>
      <c r="L6" s="483"/>
      <c r="M6" s="483"/>
      <c r="N6" s="483"/>
      <c r="O6" s="483"/>
      <c r="P6" s="483"/>
      <c r="Q6" s="483"/>
      <c r="R6" s="483"/>
      <c r="S6" s="483"/>
      <c r="T6" s="484"/>
      <c r="U6" s="6"/>
      <c r="V6" s="6"/>
    </row>
    <row r="7" spans="1:256" ht="26.25" customHeight="1">
      <c r="A7" s="532" t="s">
        <v>662</v>
      </c>
      <c r="B7" s="533"/>
      <c r="C7" s="533"/>
      <c r="D7" s="533"/>
      <c r="E7" s="533"/>
      <c r="F7" s="533"/>
      <c r="G7" s="533"/>
      <c r="H7" s="533"/>
      <c r="I7" s="533"/>
      <c r="J7" s="533"/>
      <c r="K7" s="73"/>
      <c r="L7" s="73"/>
      <c r="M7" s="73"/>
      <c r="N7" s="529" t="s">
        <v>1118</v>
      </c>
      <c r="O7" s="529"/>
      <c r="P7" s="529"/>
      <c r="Q7" s="529"/>
      <c r="R7" s="529"/>
      <c r="S7" s="529"/>
      <c r="T7" s="530"/>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1" customHeight="1">
      <c r="A8" s="679" t="s">
        <v>663</v>
      </c>
      <c r="B8" s="679"/>
      <c r="C8" s="679"/>
      <c r="D8" s="679"/>
      <c r="E8" s="679"/>
      <c r="F8" s="679"/>
      <c r="G8" s="679"/>
      <c r="H8" s="679"/>
      <c r="I8" s="679"/>
      <c r="J8" s="679"/>
      <c r="K8" s="679"/>
      <c r="L8" s="679"/>
      <c r="M8" s="679"/>
      <c r="N8" s="679"/>
      <c r="O8" s="679"/>
      <c r="P8" s="152"/>
      <c r="Q8" s="152"/>
      <c r="R8" s="152"/>
      <c r="S8" s="475"/>
      <c r="T8" s="475"/>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4.25" customHeight="1">
      <c r="A9" s="541" t="s">
        <v>60</v>
      </c>
      <c r="B9" s="542"/>
      <c r="C9" s="465" t="s">
        <v>61</v>
      </c>
      <c r="D9" s="141" t="s">
        <v>62</v>
      </c>
      <c r="E9" s="469" t="s">
        <v>63</v>
      </c>
      <c r="F9" s="519" t="s">
        <v>64</v>
      </c>
      <c r="G9" s="519" t="s">
        <v>65</v>
      </c>
      <c r="H9" s="519" t="s">
        <v>66</v>
      </c>
      <c r="I9" s="141" t="s">
        <v>67</v>
      </c>
      <c r="J9" s="469" t="s">
        <v>63</v>
      </c>
      <c r="K9" s="519" t="s">
        <v>64</v>
      </c>
      <c r="L9" s="519" t="s">
        <v>65</v>
      </c>
      <c r="M9" s="519" t="s">
        <v>66</v>
      </c>
      <c r="N9" s="141" t="s">
        <v>68</v>
      </c>
      <c r="O9" s="469" t="s">
        <v>63</v>
      </c>
      <c r="P9" s="677" t="s">
        <v>64</v>
      </c>
      <c r="Q9" s="678" t="s">
        <v>65</v>
      </c>
      <c r="R9" s="678" t="s">
        <v>66</v>
      </c>
      <c r="S9" s="673" t="s">
        <v>802</v>
      </c>
      <c r="T9" s="674"/>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8.75">
      <c r="A10" s="543"/>
      <c r="B10" s="544"/>
      <c r="C10" s="465"/>
      <c r="D10" s="153" t="s">
        <v>124</v>
      </c>
      <c r="E10" s="469"/>
      <c r="F10" s="519"/>
      <c r="G10" s="519"/>
      <c r="H10" s="519"/>
      <c r="I10" s="105" t="s">
        <v>124</v>
      </c>
      <c r="J10" s="469"/>
      <c r="K10" s="519"/>
      <c r="L10" s="519"/>
      <c r="M10" s="519"/>
      <c r="N10" s="105" t="s">
        <v>125</v>
      </c>
      <c r="O10" s="469"/>
      <c r="P10" s="677"/>
      <c r="Q10" s="678"/>
      <c r="R10" s="678"/>
      <c r="S10" s="673"/>
      <c r="T10" s="674"/>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9.25" customHeight="1">
      <c r="A11" s="545"/>
      <c r="B11" s="566"/>
      <c r="C11" s="465"/>
      <c r="D11" s="104" t="s">
        <v>949</v>
      </c>
      <c r="E11" s="469"/>
      <c r="F11" s="519"/>
      <c r="G11" s="519"/>
      <c r="H11" s="519"/>
      <c r="I11" s="104" t="s">
        <v>949</v>
      </c>
      <c r="J11" s="469"/>
      <c r="K11" s="519"/>
      <c r="L11" s="519"/>
      <c r="M11" s="519"/>
      <c r="N11" s="104" t="s">
        <v>949</v>
      </c>
      <c r="O11" s="469"/>
      <c r="P11" s="677"/>
      <c r="Q11" s="678"/>
      <c r="R11" s="678"/>
      <c r="S11" s="675"/>
      <c r="T11" s="676"/>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0" s="2" customFormat="1" ht="299.25" customHeight="1">
      <c r="A12" s="255">
        <v>1</v>
      </c>
      <c r="B12" s="256" t="s">
        <v>666</v>
      </c>
      <c r="C12" s="155" t="s">
        <v>1126</v>
      </c>
      <c r="D12" s="256" t="s">
        <v>667</v>
      </c>
      <c r="E12" s="424">
        <v>1</v>
      </c>
      <c r="F12" s="257">
        <f>IF(E12=G12,H12)</f>
        <v>1</v>
      </c>
      <c r="G12" s="257">
        <f>IF(E12="NA","NA",H12)</f>
        <v>1</v>
      </c>
      <c r="H12" s="257">
        <v>1</v>
      </c>
      <c r="I12" s="256" t="s">
        <v>1200</v>
      </c>
      <c r="J12" s="424">
        <v>1</v>
      </c>
      <c r="K12" s="257">
        <f>IF(J12=L12,M12)</f>
        <v>1</v>
      </c>
      <c r="L12" s="257">
        <f>IF(J12="NA","NA",M12)</f>
        <v>1</v>
      </c>
      <c r="M12" s="257">
        <v>1</v>
      </c>
      <c r="N12" s="251" t="s">
        <v>1201</v>
      </c>
      <c r="O12" s="425">
        <v>1</v>
      </c>
      <c r="P12" s="258">
        <f>IF(O12=Q12,R12)</f>
        <v>1</v>
      </c>
      <c r="Q12" s="258">
        <f>IF(O12="NA","NA",R12)</f>
        <v>1</v>
      </c>
      <c r="R12" s="258">
        <v>1</v>
      </c>
      <c r="S12" s="254" t="s">
        <v>800</v>
      </c>
      <c r="T12" s="254" t="s">
        <v>801</v>
      </c>
    </row>
    <row r="13" spans="1:20" ht="257.25" customHeight="1">
      <c r="A13" s="647">
        <v>2</v>
      </c>
      <c r="B13" s="457" t="s">
        <v>947</v>
      </c>
      <c r="C13" s="467" t="s">
        <v>757</v>
      </c>
      <c r="D13" s="457" t="s">
        <v>762</v>
      </c>
      <c r="E13" s="561">
        <v>1</v>
      </c>
      <c r="F13" s="135">
        <f>IF(E13=G13,H13)</f>
        <v>1</v>
      </c>
      <c r="G13" s="135">
        <f>IF(E13="NA","NA",H13)</f>
        <v>1</v>
      </c>
      <c r="H13" s="135">
        <v>1</v>
      </c>
      <c r="I13" s="468" t="s">
        <v>993</v>
      </c>
      <c r="J13" s="561">
        <v>1</v>
      </c>
      <c r="K13" s="135">
        <f>IF(J13=L13,M13)</f>
        <v>1</v>
      </c>
      <c r="L13" s="135">
        <f>IF(J13="NA","NA",M13)</f>
        <v>1</v>
      </c>
      <c r="M13" s="135">
        <v>1</v>
      </c>
      <c r="N13" s="468" t="s">
        <v>994</v>
      </c>
      <c r="O13" s="454">
        <v>1</v>
      </c>
      <c r="P13" s="260">
        <f>IF(O13=Q13,R13)</f>
        <v>1</v>
      </c>
      <c r="Q13" s="260">
        <f>IF(O13="NA","NA",R13)</f>
        <v>1</v>
      </c>
      <c r="R13" s="260">
        <v>1</v>
      </c>
      <c r="S13" s="468" t="s">
        <v>774</v>
      </c>
      <c r="T13" s="468" t="s">
        <v>775</v>
      </c>
    </row>
    <row r="14" spans="1:20" ht="257.25" customHeight="1">
      <c r="A14" s="647"/>
      <c r="B14" s="457"/>
      <c r="C14" s="467"/>
      <c r="D14" s="457"/>
      <c r="E14" s="561"/>
      <c r="F14" s="135"/>
      <c r="G14" s="135"/>
      <c r="H14" s="135"/>
      <c r="I14" s="468"/>
      <c r="J14" s="561"/>
      <c r="K14" s="135"/>
      <c r="L14" s="135"/>
      <c r="M14" s="135"/>
      <c r="N14" s="468"/>
      <c r="O14" s="454"/>
      <c r="P14" s="260"/>
      <c r="Q14" s="260"/>
      <c r="R14" s="260"/>
      <c r="S14" s="468"/>
      <c r="T14" s="468"/>
    </row>
    <row r="15" spans="1:20" ht="18.75">
      <c r="A15" s="215"/>
      <c r="B15" s="159"/>
      <c r="C15" s="216"/>
      <c r="D15" s="159"/>
      <c r="E15" s="259">
        <f>SUM(E12:E13)</f>
        <v>2</v>
      </c>
      <c r="F15" s="259">
        <f>SUM(F12:F13)</f>
        <v>2</v>
      </c>
      <c r="G15" s="259">
        <f>SUM(G12:G13)</f>
        <v>2</v>
      </c>
      <c r="H15" s="259">
        <f>SUM(H12:H13)</f>
        <v>2</v>
      </c>
      <c r="I15" s="159"/>
      <c r="J15" s="259">
        <f>SUM(J12:J13)</f>
        <v>2</v>
      </c>
      <c r="K15" s="259">
        <f>SUM(K12:K13)</f>
        <v>2</v>
      </c>
      <c r="L15" s="259">
        <f>SUM(L12:L13)</f>
        <v>2</v>
      </c>
      <c r="M15" s="259">
        <f>SUM(M12:M13)</f>
        <v>2</v>
      </c>
      <c r="N15" s="159"/>
      <c r="O15" s="259">
        <f>SUM(O12:O13)</f>
        <v>2</v>
      </c>
      <c r="P15" s="259">
        <f>SUM(P12:P13)</f>
        <v>2</v>
      </c>
      <c r="Q15" s="259">
        <f>SUM(Q12:Q13)</f>
        <v>2</v>
      </c>
      <c r="R15" s="259">
        <f>SUM(R12:R13)</f>
        <v>2</v>
      </c>
      <c r="S15" s="204"/>
      <c r="T15" s="204"/>
    </row>
    <row r="16" spans="1:20" ht="12.75" customHeight="1">
      <c r="A16" s="215"/>
      <c r="B16" s="159"/>
      <c r="C16" s="159"/>
      <c r="D16" s="159"/>
      <c r="E16" s="159"/>
      <c r="F16" s="159"/>
      <c r="G16" s="159"/>
      <c r="H16" s="159"/>
      <c r="I16" s="159"/>
      <c r="J16" s="159"/>
      <c r="K16" s="159"/>
      <c r="L16" s="159"/>
      <c r="M16" s="159"/>
      <c r="N16" s="159"/>
      <c r="O16" s="159"/>
      <c r="P16" s="159"/>
      <c r="Q16" s="159"/>
      <c r="R16" s="159"/>
      <c r="S16" s="204"/>
      <c r="T16" s="204"/>
    </row>
    <row r="17" spans="1:20" ht="28.5" customHeight="1">
      <c r="A17" s="215"/>
      <c r="B17" s="557" t="s">
        <v>1609</v>
      </c>
      <c r="C17" s="557"/>
      <c r="D17" s="71">
        <f>'RESULTADO AMPLIADA'!B85</f>
        <v>1</v>
      </c>
      <c r="E17" s="217"/>
      <c r="F17" s="218"/>
      <c r="G17" s="218"/>
      <c r="H17" s="217"/>
      <c r="I17" s="217"/>
      <c r="J17" s="217"/>
      <c r="K17" s="217"/>
      <c r="L17" s="217"/>
      <c r="M17" s="217"/>
      <c r="N17" s="217"/>
      <c r="O17" s="217"/>
      <c r="P17" s="159"/>
      <c r="Q17" s="159"/>
      <c r="R17" s="159"/>
      <c r="S17" s="204"/>
      <c r="T17" s="204"/>
    </row>
    <row r="18" spans="1:20" ht="18.75">
      <c r="A18" s="215"/>
      <c r="B18" s="159"/>
      <c r="C18" s="159"/>
      <c r="D18" s="159"/>
      <c r="E18" s="159"/>
      <c r="F18" s="159"/>
      <c r="G18" s="159"/>
      <c r="H18" s="159"/>
      <c r="I18" s="159"/>
      <c r="J18" s="159"/>
      <c r="K18" s="159"/>
      <c r="L18" s="159"/>
      <c r="M18" s="159"/>
      <c r="N18" s="159"/>
      <c r="O18" s="159"/>
      <c r="P18" s="159"/>
      <c r="Q18" s="159"/>
      <c r="R18" s="159"/>
      <c r="S18" s="204"/>
      <c r="T18" s="204"/>
    </row>
    <row r="19" spans="19:20" ht="12.75">
      <c r="S19" s="35"/>
      <c r="T19" s="35"/>
    </row>
    <row r="20" spans="19:20" ht="12.75">
      <c r="S20" s="35"/>
      <c r="T20" s="35"/>
    </row>
    <row r="21" spans="19:20" ht="12.75">
      <c r="S21" s="35"/>
      <c r="T21" s="35"/>
    </row>
    <row r="22" spans="19:20" ht="12.75">
      <c r="S22" s="35"/>
      <c r="T22" s="35"/>
    </row>
    <row r="23" spans="19:20" ht="12.75">
      <c r="S23" s="35"/>
      <c r="T23" s="35"/>
    </row>
    <row r="24" spans="19:20" ht="12.75">
      <c r="S24" s="35"/>
      <c r="T24" s="35"/>
    </row>
    <row r="25" spans="19:20" ht="12.75">
      <c r="S25" s="35"/>
      <c r="T25" s="35"/>
    </row>
    <row r="26" spans="19:20" ht="12.75">
      <c r="S26" s="35"/>
      <c r="T26" s="35"/>
    </row>
    <row r="27" spans="19:20" ht="12.75">
      <c r="S27" s="35"/>
      <c r="T27" s="35"/>
    </row>
    <row r="28" spans="19:20" ht="12.75">
      <c r="S28" s="623"/>
      <c r="T28" s="623"/>
    </row>
    <row r="29" spans="19:20" ht="12.75">
      <c r="S29" s="623"/>
      <c r="T29" s="623"/>
    </row>
    <row r="30" spans="19:20" ht="12.75">
      <c r="S30" s="623"/>
      <c r="T30" s="623"/>
    </row>
    <row r="31" spans="19:20" ht="12.75">
      <c r="S31" s="35"/>
      <c r="T31" s="35"/>
    </row>
    <row r="32" spans="19:20" ht="12.75">
      <c r="S32" s="35"/>
      <c r="T32" s="35"/>
    </row>
    <row r="33" spans="19:20" ht="12.75">
      <c r="S33" s="36"/>
      <c r="T33" s="36"/>
    </row>
    <row r="34" spans="19:20" ht="12.75">
      <c r="S34" s="36"/>
      <c r="T34" s="36"/>
    </row>
    <row r="35" spans="19:20" ht="12.75">
      <c r="S35" s="36"/>
      <c r="T35" s="36"/>
    </row>
    <row r="36" spans="19:20" ht="12.75">
      <c r="S36" s="36"/>
      <c r="T36" s="36"/>
    </row>
    <row r="37" spans="19:20" ht="12.75">
      <c r="S37" s="36"/>
      <c r="T37" s="36"/>
    </row>
    <row r="38" spans="19:20" ht="12.75">
      <c r="S38" s="36"/>
      <c r="T38" s="36"/>
    </row>
    <row r="39" spans="19:20" ht="12.75">
      <c r="S39" s="36"/>
      <c r="T39" s="36"/>
    </row>
    <row r="40" spans="19:20" ht="12.75">
      <c r="S40" s="36"/>
      <c r="T40" s="36"/>
    </row>
    <row r="41" spans="19:20" ht="12.75">
      <c r="S41" s="36"/>
      <c r="T41" s="36"/>
    </row>
    <row r="42" spans="19:20" ht="12.75">
      <c r="S42" s="34"/>
      <c r="T42" s="34"/>
    </row>
    <row r="43" spans="19:20" ht="12.75">
      <c r="S43" s="623"/>
      <c r="T43" s="623"/>
    </row>
    <row r="44" spans="19:20" ht="12.75">
      <c r="S44" s="623"/>
      <c r="T44" s="623"/>
    </row>
    <row r="45" spans="19:20" ht="12.75">
      <c r="S45" s="623"/>
      <c r="T45" s="623"/>
    </row>
    <row r="46" spans="19:20" ht="12.75">
      <c r="S46" s="623"/>
      <c r="T46" s="623"/>
    </row>
    <row r="47" spans="19:20" ht="12.75">
      <c r="S47" s="623"/>
      <c r="T47" s="623"/>
    </row>
    <row r="48" spans="19:20" ht="12.75">
      <c r="S48" s="623"/>
      <c r="T48" s="623"/>
    </row>
    <row r="49" spans="19:20" ht="12.75">
      <c r="S49" s="623"/>
      <c r="T49" s="623"/>
    </row>
    <row r="50" spans="19:20" ht="12.75">
      <c r="S50" s="623"/>
      <c r="T50" s="623"/>
    </row>
    <row r="51" spans="19:20" ht="12.75">
      <c r="S51" s="623"/>
      <c r="T51" s="623"/>
    </row>
    <row r="52" spans="19:20" ht="12.75">
      <c r="S52" s="35"/>
      <c r="T52" s="35"/>
    </row>
    <row r="53" spans="19:20" ht="12.75">
      <c r="S53" s="35"/>
      <c r="T53" s="35"/>
    </row>
    <row r="54" spans="19:20" ht="12.75">
      <c r="S54" s="35"/>
      <c r="T54" s="35"/>
    </row>
    <row r="55" spans="19:20" ht="12.75">
      <c r="S55" s="35"/>
      <c r="T55" s="35"/>
    </row>
    <row r="56" spans="19:20" ht="12.75">
      <c r="S56" s="35"/>
      <c r="T56" s="35"/>
    </row>
    <row r="57" spans="19:20" ht="12.75">
      <c r="S57" s="35"/>
      <c r="T57" s="35"/>
    </row>
    <row r="58" spans="19:20" ht="12.75">
      <c r="S58" s="35"/>
      <c r="T58" s="35"/>
    </row>
    <row r="59" spans="19:20" ht="12.75">
      <c r="S59" s="35"/>
      <c r="T59" s="35"/>
    </row>
    <row r="60" spans="19:20" ht="12.75">
      <c r="S60" s="35"/>
      <c r="T60" s="35"/>
    </row>
    <row r="61" spans="19:20" ht="12.75">
      <c r="S61" s="35"/>
      <c r="T61" s="35"/>
    </row>
    <row r="62" spans="19:20" ht="12.75">
      <c r="S62" s="35"/>
      <c r="T62" s="35"/>
    </row>
    <row r="63" spans="19:20" ht="12.75">
      <c r="S63" s="35"/>
      <c r="T63" s="35"/>
    </row>
    <row r="64" spans="19:20" ht="12.75">
      <c r="S64" s="35"/>
      <c r="T64" s="35"/>
    </row>
    <row r="65" spans="19:20" ht="12.75">
      <c r="S65" s="35"/>
      <c r="T65" s="35"/>
    </row>
    <row r="66" spans="19:20" ht="12.75">
      <c r="S66" s="35"/>
      <c r="T66" s="35"/>
    </row>
    <row r="67" spans="19:20" ht="12.75">
      <c r="S67" s="35"/>
      <c r="T67" s="35"/>
    </row>
    <row r="68" spans="19:20" ht="12.75">
      <c r="S68" s="35"/>
      <c r="T68" s="35"/>
    </row>
    <row r="69" spans="19:20" ht="12.75">
      <c r="S69" s="35"/>
      <c r="T69" s="35"/>
    </row>
    <row r="70" spans="19:20" ht="12.75">
      <c r="S70" s="35"/>
      <c r="T70" s="35"/>
    </row>
    <row r="71" spans="19:20" ht="12.75">
      <c r="S71" s="35"/>
      <c r="T71" s="35"/>
    </row>
    <row r="72" spans="19:20" ht="12.75">
      <c r="S72" s="35"/>
      <c r="T72" s="35"/>
    </row>
    <row r="73" spans="19:20" ht="12.75">
      <c r="S73" s="35"/>
      <c r="T73" s="35"/>
    </row>
    <row r="74" spans="19:20" ht="12.75">
      <c r="S74" s="35"/>
      <c r="T74" s="35"/>
    </row>
    <row r="75" spans="19:20" ht="12.75">
      <c r="S75" s="35"/>
      <c r="T75" s="35"/>
    </row>
    <row r="76" spans="19:20" ht="12.75">
      <c r="S76" s="35"/>
      <c r="T76" s="35"/>
    </row>
    <row r="77" spans="19:20" ht="12.75">
      <c r="S77" s="35"/>
      <c r="T77" s="35"/>
    </row>
    <row r="78" spans="19:20" ht="12.75">
      <c r="S78" s="35"/>
      <c r="T78" s="35"/>
    </row>
    <row r="79" spans="19:20" ht="12.75">
      <c r="S79" s="35"/>
      <c r="T79" s="35"/>
    </row>
    <row r="80" spans="19:20" ht="12.75">
      <c r="S80" s="35"/>
      <c r="T80" s="35"/>
    </row>
    <row r="81" spans="19:20" ht="12.75">
      <c r="S81" s="35"/>
      <c r="T81" s="35"/>
    </row>
    <row r="82" spans="19:20" ht="12.75">
      <c r="S82" s="35"/>
      <c r="T82" s="35"/>
    </row>
    <row r="83" spans="19:20" ht="12.75">
      <c r="S83" s="35"/>
      <c r="T83" s="35"/>
    </row>
    <row r="84" spans="19:20" ht="12.75">
      <c r="S84" s="35"/>
      <c r="T84" s="35"/>
    </row>
    <row r="85" spans="19:20" ht="12.75">
      <c r="S85" s="35"/>
      <c r="T85" s="35"/>
    </row>
    <row r="86" spans="19:20" ht="12.75">
      <c r="S86" s="35"/>
      <c r="T86" s="35"/>
    </row>
    <row r="87" spans="19:20" ht="12.75">
      <c r="S87" s="35"/>
      <c r="T87" s="35"/>
    </row>
    <row r="88" spans="19:20" ht="12.75">
      <c r="S88" s="35"/>
      <c r="T88" s="35"/>
    </row>
    <row r="89" spans="19:20" ht="12.75">
      <c r="S89" s="35"/>
      <c r="T89" s="35"/>
    </row>
    <row r="90" spans="19:20" ht="12.75">
      <c r="S90" s="35"/>
      <c r="T90" s="35"/>
    </row>
    <row r="91" spans="19:20" ht="12.75">
      <c r="S91" s="35"/>
      <c r="T91" s="35"/>
    </row>
    <row r="92" spans="19:20" ht="12.75">
      <c r="S92" s="35"/>
      <c r="T92" s="35"/>
    </row>
    <row r="93" spans="19:20" ht="12.75">
      <c r="S93" s="35"/>
      <c r="T93" s="35"/>
    </row>
    <row r="94" spans="19:20" ht="12.75">
      <c r="S94" s="35"/>
      <c r="T94" s="35"/>
    </row>
    <row r="95" spans="19:20" ht="12.75">
      <c r="S95" s="35"/>
      <c r="T95" s="35"/>
    </row>
    <row r="96" spans="19:20" ht="12.75">
      <c r="S96" s="35"/>
      <c r="T96" s="35"/>
    </row>
    <row r="97" spans="19:20" ht="12.75">
      <c r="S97" s="35"/>
      <c r="T97" s="35"/>
    </row>
    <row r="98" spans="19:20" ht="12.75">
      <c r="S98" s="35"/>
      <c r="T98" s="35"/>
    </row>
    <row r="99" spans="19:20" ht="12.75">
      <c r="S99" s="35"/>
      <c r="T99" s="35"/>
    </row>
    <row r="100" spans="19:20" ht="12.75">
      <c r="S100" s="35"/>
      <c r="T100" s="35"/>
    </row>
    <row r="101" spans="19:20" ht="12.75">
      <c r="S101" s="35"/>
      <c r="T101" s="35"/>
    </row>
    <row r="102" spans="19:20" ht="12.75">
      <c r="S102" s="35"/>
      <c r="T102" s="35"/>
    </row>
    <row r="103" spans="19:20" ht="12.75">
      <c r="S103" s="35"/>
      <c r="T103" s="35"/>
    </row>
    <row r="104" spans="19:20" ht="12.75">
      <c r="S104" s="35"/>
      <c r="T104" s="35"/>
    </row>
    <row r="105" spans="19:20" ht="12.75">
      <c r="S105" s="35"/>
      <c r="T105" s="35"/>
    </row>
    <row r="106" spans="19:20" ht="12.75">
      <c r="S106" s="35"/>
      <c r="T106" s="35"/>
    </row>
    <row r="107" spans="19:20" ht="12.75">
      <c r="S107" s="35"/>
      <c r="T107" s="35"/>
    </row>
    <row r="108" spans="19:20" ht="12.75">
      <c r="S108" s="35"/>
      <c r="T108" s="35"/>
    </row>
    <row r="109" spans="19:20" ht="12.75">
      <c r="S109" s="35"/>
      <c r="T109" s="35"/>
    </row>
    <row r="110" spans="19:20" ht="12.75">
      <c r="S110" s="35"/>
      <c r="T110" s="35"/>
    </row>
    <row r="111" spans="19:20" ht="12.75">
      <c r="S111" s="35"/>
      <c r="T111" s="35"/>
    </row>
    <row r="112" spans="19:20" ht="12.75">
      <c r="S112" s="35"/>
      <c r="T112" s="35"/>
    </row>
    <row r="113" spans="19:20" ht="12.75">
      <c r="S113" s="35"/>
      <c r="T113" s="35"/>
    </row>
    <row r="114" spans="19:20" ht="12.75">
      <c r="S114" s="35"/>
      <c r="T114" s="35"/>
    </row>
    <row r="115" spans="19:20" ht="12.75">
      <c r="S115" s="35"/>
      <c r="T115" s="35"/>
    </row>
    <row r="116" spans="19:20" ht="12.75">
      <c r="S116" s="35"/>
      <c r="T116" s="35"/>
    </row>
    <row r="117" spans="19:20" ht="12.75">
      <c r="S117" s="35"/>
      <c r="T117" s="35"/>
    </row>
    <row r="118" spans="19:20" ht="12.75">
      <c r="S118" s="35"/>
      <c r="T118" s="35"/>
    </row>
    <row r="119" spans="19:20" ht="12.75">
      <c r="S119" s="35"/>
      <c r="T119" s="35"/>
    </row>
    <row r="120" spans="19:20" ht="12.75">
      <c r="S120" s="35"/>
      <c r="T120" s="35"/>
    </row>
    <row r="121" spans="19:20" ht="12.75">
      <c r="S121" s="35"/>
      <c r="T121" s="35"/>
    </row>
    <row r="122" spans="19:20" ht="12.75">
      <c r="S122" s="35"/>
      <c r="T122" s="35"/>
    </row>
    <row r="123" spans="19:20" ht="12.75">
      <c r="S123" s="35"/>
      <c r="T123" s="35"/>
    </row>
    <row r="124" spans="19:20" ht="12.75">
      <c r="S124" s="35"/>
      <c r="T124" s="35"/>
    </row>
    <row r="125" spans="19:20" ht="12.75">
      <c r="S125" s="35"/>
      <c r="T125" s="35"/>
    </row>
    <row r="126" spans="19:20" ht="12.75">
      <c r="S126" s="35"/>
      <c r="T126" s="35"/>
    </row>
    <row r="127" spans="19:20" ht="12.75">
      <c r="S127" s="35"/>
      <c r="T127" s="35"/>
    </row>
    <row r="128" spans="19:20" ht="12.75">
      <c r="S128" s="35"/>
      <c r="T128" s="35"/>
    </row>
    <row r="129" spans="19:20" ht="12.75">
      <c r="S129" s="35"/>
      <c r="T129" s="35"/>
    </row>
    <row r="130" spans="19:20" ht="12.75">
      <c r="S130" s="35"/>
      <c r="T130" s="35"/>
    </row>
    <row r="131" spans="19:20" ht="12.75">
      <c r="S131" s="35"/>
      <c r="T131" s="35"/>
    </row>
    <row r="132" spans="19:20" ht="12.75">
      <c r="S132" s="35"/>
      <c r="T132" s="35"/>
    </row>
    <row r="133" spans="19:20" ht="12.75">
      <c r="S133" s="35"/>
      <c r="T133" s="35"/>
    </row>
    <row r="134" spans="19:20" ht="12.75">
      <c r="S134" s="35"/>
      <c r="T134" s="35"/>
    </row>
    <row r="135" spans="19:20" ht="12.75">
      <c r="S135" s="35"/>
      <c r="T135" s="35"/>
    </row>
    <row r="136" spans="19:20" ht="12.75">
      <c r="S136" s="35"/>
      <c r="T136" s="35"/>
    </row>
    <row r="137" spans="19:20" ht="12.75">
      <c r="S137" s="35"/>
      <c r="T137" s="35"/>
    </row>
    <row r="138" spans="19:20" ht="12.75">
      <c r="S138" s="35"/>
      <c r="T138" s="35"/>
    </row>
    <row r="139" spans="19:20" ht="12.75">
      <c r="S139" s="35"/>
      <c r="T139" s="35"/>
    </row>
    <row r="140" spans="19:20" ht="12.75">
      <c r="S140" s="35"/>
      <c r="T140" s="35"/>
    </row>
    <row r="141" spans="19:20" ht="12.75">
      <c r="S141" s="35"/>
      <c r="T141" s="35"/>
    </row>
    <row r="142" spans="19:20" ht="12.75">
      <c r="S142" s="35"/>
      <c r="T142" s="35"/>
    </row>
    <row r="143" spans="19:20" ht="12.75">
      <c r="S143" s="35"/>
      <c r="T143" s="35"/>
    </row>
    <row r="144" spans="19:20" ht="12.75">
      <c r="S144" s="35"/>
      <c r="T144" s="35"/>
    </row>
    <row r="145" spans="19:20" ht="12.75">
      <c r="S145" s="35"/>
      <c r="T145" s="35"/>
    </row>
    <row r="146" spans="19:20" ht="12.75">
      <c r="S146" s="35"/>
      <c r="T146" s="35"/>
    </row>
    <row r="147" spans="19:20" ht="12.75">
      <c r="S147" s="35"/>
      <c r="T147" s="35"/>
    </row>
    <row r="148" spans="19:20" ht="12.75">
      <c r="S148" s="35"/>
      <c r="T148" s="35"/>
    </row>
    <row r="149" spans="19:20" ht="12.75">
      <c r="S149" s="35"/>
      <c r="T149" s="35"/>
    </row>
    <row r="150" spans="19:20" ht="12.75">
      <c r="S150" s="35"/>
      <c r="T150" s="35"/>
    </row>
    <row r="151" spans="19:20" ht="12.75">
      <c r="S151" s="35"/>
      <c r="T151" s="35"/>
    </row>
    <row r="152" spans="19:20" ht="12.75">
      <c r="S152" s="35"/>
      <c r="T152" s="35"/>
    </row>
    <row r="153" spans="19:20" ht="12.75">
      <c r="S153" s="35"/>
      <c r="T153" s="35"/>
    </row>
    <row r="154" spans="19:20" ht="12.75">
      <c r="S154" s="35"/>
      <c r="T154" s="35"/>
    </row>
    <row r="155" spans="19:20" ht="12.75">
      <c r="S155" s="35"/>
      <c r="T155" s="35"/>
    </row>
    <row r="156" spans="19:20" ht="12.75">
      <c r="S156" s="35"/>
      <c r="T156" s="35"/>
    </row>
    <row r="157" spans="19:20" ht="12.75">
      <c r="S157" s="35"/>
      <c r="T157" s="35"/>
    </row>
    <row r="158" spans="19:20" ht="12.75">
      <c r="S158" s="35"/>
      <c r="T158" s="35"/>
    </row>
    <row r="159" spans="19:20" ht="12.75">
      <c r="S159" s="35"/>
      <c r="T159" s="35"/>
    </row>
    <row r="160" spans="19:20" ht="12.75">
      <c r="S160" s="35"/>
      <c r="T160" s="35"/>
    </row>
    <row r="161" spans="19:20" ht="12.75">
      <c r="S161" s="35"/>
      <c r="T161" s="35"/>
    </row>
    <row r="162" spans="19:20" ht="12.75">
      <c r="S162" s="35"/>
      <c r="T162" s="35"/>
    </row>
    <row r="163" spans="19:20" ht="12.75">
      <c r="S163" s="35"/>
      <c r="T163" s="35"/>
    </row>
    <row r="164" spans="19:20" ht="12.75">
      <c r="S164" s="35"/>
      <c r="T164" s="35"/>
    </row>
    <row r="165" spans="19:20" ht="12.75">
      <c r="S165" s="35"/>
      <c r="T165" s="35"/>
    </row>
    <row r="166" spans="19:20" ht="12.75">
      <c r="S166" s="35"/>
      <c r="T166" s="35"/>
    </row>
    <row r="167" spans="19:20" ht="12.75">
      <c r="S167" s="35"/>
      <c r="T167" s="35"/>
    </row>
    <row r="168" spans="19:20" ht="12.75">
      <c r="S168" s="35"/>
      <c r="T168" s="35"/>
    </row>
    <row r="169" spans="19:20" ht="12.75">
      <c r="S169" s="35"/>
      <c r="T169" s="35"/>
    </row>
    <row r="170" spans="19:20" ht="12.75">
      <c r="S170" s="35"/>
      <c r="T170" s="35"/>
    </row>
    <row r="171" spans="19:20" ht="12.75">
      <c r="S171" s="35"/>
      <c r="T171" s="35"/>
    </row>
    <row r="172" spans="19:20" ht="12.75">
      <c r="S172" s="35"/>
      <c r="T172" s="35"/>
    </row>
    <row r="173" spans="19:20" ht="12.75">
      <c r="S173" s="35"/>
      <c r="T173" s="35"/>
    </row>
    <row r="174" spans="19:20" ht="12.75">
      <c r="S174" s="35"/>
      <c r="T174" s="35"/>
    </row>
    <row r="175" spans="19:20" ht="12.75">
      <c r="S175" s="35"/>
      <c r="T175" s="35"/>
    </row>
    <row r="176" spans="19:20" ht="12.75">
      <c r="S176" s="35"/>
      <c r="T176" s="35"/>
    </row>
    <row r="177" spans="19:20" ht="12.75">
      <c r="S177" s="35"/>
      <c r="T177" s="35"/>
    </row>
    <row r="178" spans="19:20" ht="12.75">
      <c r="S178" s="35"/>
      <c r="T178" s="35"/>
    </row>
    <row r="179" spans="19:20" ht="12.75">
      <c r="S179" s="35"/>
      <c r="T179" s="35"/>
    </row>
    <row r="180" spans="19:20" ht="12.75">
      <c r="S180" s="35"/>
      <c r="T180" s="35"/>
    </row>
    <row r="181" spans="19:20" ht="12.75">
      <c r="S181" s="35"/>
      <c r="T181" s="35"/>
    </row>
    <row r="182" spans="19:20" ht="12.75">
      <c r="S182" s="35"/>
      <c r="T182" s="35"/>
    </row>
    <row r="183" spans="19:20" ht="12.75">
      <c r="S183" s="35"/>
      <c r="T183" s="35"/>
    </row>
    <row r="184" spans="19:20" ht="12.75">
      <c r="S184" s="35"/>
      <c r="T184" s="35"/>
    </row>
    <row r="185" spans="19:20" ht="12.75">
      <c r="S185" s="35"/>
      <c r="T185" s="35"/>
    </row>
    <row r="186" spans="19:20" ht="12.75">
      <c r="S186" s="35"/>
      <c r="T186" s="35"/>
    </row>
    <row r="187" spans="19:20" ht="12.75">
      <c r="S187" s="35"/>
      <c r="T187" s="35"/>
    </row>
    <row r="188" spans="19:20" ht="12.75">
      <c r="S188" s="35"/>
      <c r="T188" s="35"/>
    </row>
    <row r="189" spans="19:20" ht="12.75">
      <c r="S189" s="35"/>
      <c r="T189" s="35"/>
    </row>
    <row r="190" spans="19:20" ht="12.75">
      <c r="S190" s="35"/>
      <c r="T190" s="35"/>
    </row>
    <row r="191" spans="19:20" ht="12.75">
      <c r="S191" s="35"/>
      <c r="T191" s="35"/>
    </row>
    <row r="192" spans="19:20" ht="12.75">
      <c r="S192" s="35"/>
      <c r="T192" s="35"/>
    </row>
    <row r="193" spans="19:20" ht="12.75">
      <c r="S193" s="35"/>
      <c r="T193" s="35"/>
    </row>
    <row r="194" spans="19:20" ht="12.75">
      <c r="S194" s="35"/>
      <c r="T194" s="35"/>
    </row>
    <row r="195" spans="19:20" ht="12.75">
      <c r="S195" s="35"/>
      <c r="T195" s="35"/>
    </row>
    <row r="196" spans="19:20" ht="12.75">
      <c r="S196" s="35"/>
      <c r="T196" s="35"/>
    </row>
    <row r="197" spans="19:20" ht="12.75">
      <c r="S197" s="35"/>
      <c r="T197" s="35"/>
    </row>
    <row r="198" spans="19:20" ht="12.75">
      <c r="S198" s="35"/>
      <c r="T198" s="35"/>
    </row>
    <row r="199" spans="19:20" ht="12.75">
      <c r="S199" s="35"/>
      <c r="T199" s="35"/>
    </row>
    <row r="200" spans="19:20" ht="12.75">
      <c r="S200" s="35"/>
      <c r="T200" s="35"/>
    </row>
    <row r="201" spans="19:20" ht="12.75">
      <c r="S201" s="35"/>
      <c r="T201" s="35"/>
    </row>
    <row r="202" spans="19:20" ht="12.75">
      <c r="S202" s="35"/>
      <c r="T202" s="35"/>
    </row>
    <row r="203" spans="19:20" ht="12.75">
      <c r="S203" s="35"/>
      <c r="T203" s="35"/>
    </row>
    <row r="204" spans="19:20" ht="12.75">
      <c r="S204" s="35"/>
      <c r="T204" s="35"/>
    </row>
    <row r="205" spans="19:20" ht="12.75">
      <c r="S205" s="35"/>
      <c r="T205" s="35"/>
    </row>
    <row r="206" spans="19:20" ht="12.75">
      <c r="S206" s="35"/>
      <c r="T206" s="35"/>
    </row>
    <row r="207" spans="19:20" ht="12.75">
      <c r="S207" s="35"/>
      <c r="T207" s="35"/>
    </row>
    <row r="208" spans="19:20" ht="12.75">
      <c r="S208" s="35"/>
      <c r="T208" s="35"/>
    </row>
    <row r="209" spans="19:20" ht="12.75">
      <c r="S209" s="35"/>
      <c r="T209" s="35"/>
    </row>
    <row r="210" spans="19:20" ht="12.75">
      <c r="S210" s="35"/>
      <c r="T210" s="35"/>
    </row>
  </sheetData>
  <sheetProtection password="C467" sheet="1" selectLockedCells="1"/>
  <protectedRanges>
    <protectedRange sqref="E13:E14" name="Rango1_2"/>
    <protectedRange sqref="J13:J14" name="Rango2_2"/>
  </protectedRanges>
  <mergeCells count="45">
    <mergeCell ref="A1:T1"/>
    <mergeCell ref="A2:T2"/>
    <mergeCell ref="A3:T4"/>
    <mergeCell ref="A5:T5"/>
    <mergeCell ref="A7:J7"/>
    <mergeCell ref="N7:T7"/>
    <mergeCell ref="A6:I6"/>
    <mergeCell ref="J6:T6"/>
    <mergeCell ref="K9:K11"/>
    <mergeCell ref="R9:R11"/>
    <mergeCell ref="A8:O8"/>
    <mergeCell ref="S8:T8"/>
    <mergeCell ref="A9:B11"/>
    <mergeCell ref="C9:C11"/>
    <mergeCell ref="E9:E11"/>
    <mergeCell ref="F9:F11"/>
    <mergeCell ref="G9:G11"/>
    <mergeCell ref="H9:H11"/>
    <mergeCell ref="J9:J11"/>
    <mergeCell ref="S9:T11"/>
    <mergeCell ref="B17:C17"/>
    <mergeCell ref="S28:S30"/>
    <mergeCell ref="T28:T30"/>
    <mergeCell ref="L9:L11"/>
    <mergeCell ref="M9:M11"/>
    <mergeCell ref="O9:O11"/>
    <mergeCell ref="P9:P11"/>
    <mergeCell ref="Q9:Q11"/>
    <mergeCell ref="I13:I14"/>
    <mergeCell ref="S43:S44"/>
    <mergeCell ref="T43:T44"/>
    <mergeCell ref="S45:S46"/>
    <mergeCell ref="T45:T46"/>
    <mergeCell ref="S47:S51"/>
    <mergeCell ref="T47:T51"/>
    <mergeCell ref="E13:E14"/>
    <mergeCell ref="D13:D14"/>
    <mergeCell ref="C13:C14"/>
    <mergeCell ref="A13:A14"/>
    <mergeCell ref="B13:B14"/>
    <mergeCell ref="T13:T14"/>
    <mergeCell ref="S13:S14"/>
    <mergeCell ref="O13:O14"/>
    <mergeCell ref="N13:N14"/>
    <mergeCell ref="J13:J14"/>
  </mergeCells>
  <printOptions horizontalCentered="1" verticalCentered="1"/>
  <pageMargins left="0.2361111111111111" right="0.2361111111111111" top="0.7479166666666667" bottom="0.7479166666666667" header="0.5118055555555555" footer="0.5118055555555555"/>
  <pageSetup fitToHeight="0" fitToWidth="1" horizontalDpi="600" verticalDpi="600" orientation="landscape" scale="44" r:id="rId2"/>
  <drawing r:id="rId1"/>
</worksheet>
</file>

<file path=xl/worksheets/sheet12.xml><?xml version="1.0" encoding="utf-8"?>
<worksheet xmlns="http://schemas.openxmlformats.org/spreadsheetml/2006/main" xmlns:r="http://schemas.openxmlformats.org/officeDocument/2006/relationships">
  <sheetPr>
    <tabColor theme="7" tint="0.7999799847602844"/>
    <pageSetUpPr fitToPage="1"/>
  </sheetPr>
  <dimension ref="A1:IV70"/>
  <sheetViews>
    <sheetView view="pageBreakPreview" zoomScaleSheetLayoutView="100" zoomScalePageLayoutView="0" workbookViewId="0" topLeftCell="A1">
      <selection activeCell="B49" sqref="B49:C51"/>
    </sheetView>
  </sheetViews>
  <sheetFormatPr defaultColWidth="8.421875" defaultRowHeight="12.75"/>
  <cols>
    <col min="1" max="1" width="50.28125" style="8" customWidth="1"/>
    <col min="2" max="2" width="8.421875" style="8" customWidth="1"/>
    <col min="3" max="3" width="23.00390625" style="8" customWidth="1"/>
    <col min="4" max="4" width="11.421875" style="8" customWidth="1"/>
    <col min="5" max="5" width="26.28125" style="8" customWidth="1"/>
    <col min="6" max="254" width="11.421875" style="8" customWidth="1"/>
    <col min="255" max="255" width="50.28125" style="8" customWidth="1"/>
    <col min="256" max="16384" width="8.421875" style="8" customWidth="1"/>
  </cols>
  <sheetData>
    <row r="1" spans="1:256" ht="12.75">
      <c r="A1" s="719" t="s">
        <v>0</v>
      </c>
      <c r="B1" s="720"/>
      <c r="C1" s="720"/>
      <c r="D1" s="720"/>
      <c r="E1" s="72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2.75">
      <c r="A2" s="722" t="s">
        <v>1</v>
      </c>
      <c r="B2" s="723"/>
      <c r="C2" s="723"/>
      <c r="D2" s="723"/>
      <c r="E2" s="724"/>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75">
      <c r="A3" s="725"/>
      <c r="B3" s="726"/>
      <c r="C3" s="726"/>
      <c r="D3" s="726"/>
      <c r="E3" s="72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 r="A4" s="722" t="s">
        <v>1458</v>
      </c>
      <c r="B4" s="723"/>
      <c r="C4" s="723"/>
      <c r="D4" s="723"/>
      <c r="E4" s="72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3.25" customHeight="1">
      <c r="A5" s="728"/>
      <c r="B5" s="729"/>
      <c r="C5" s="729"/>
      <c r="D5" s="729"/>
      <c r="E5" s="730"/>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6.75" customHeight="1" thickBot="1">
      <c r="A6" s="731" t="s">
        <v>1114</v>
      </c>
      <c r="B6" s="731"/>
      <c r="C6" s="731"/>
      <c r="D6" s="731"/>
      <c r="E6" s="731"/>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35.25" customHeight="1" thickBot="1">
      <c r="A7" s="93" t="s">
        <v>3</v>
      </c>
      <c r="B7" s="715"/>
      <c r="C7" s="715"/>
      <c r="D7" s="716"/>
      <c r="E7" s="94" t="s">
        <v>1118</v>
      </c>
      <c r="F7"/>
      <c r="G7"/>
      <c r="H7"/>
      <c r="I7"/>
      <c r="J7"/>
      <c r="K7"/>
      <c r="L7"/>
      <c r="M7" s="58"/>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1.75">
      <c r="A8" s="717" t="s">
        <v>740</v>
      </c>
      <c r="B8" s="717"/>
      <c r="C8" s="717"/>
      <c r="D8" s="717"/>
      <c r="E8" s="717"/>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c r="A9" s="718"/>
      <c r="B9" s="718"/>
      <c r="C9" s="718"/>
      <c r="D9" s="718"/>
      <c r="E9" s="718"/>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ustomHeight="1">
      <c r="A10" s="95" t="s">
        <v>6</v>
      </c>
      <c r="B10" s="714">
        <f>CARATULA!E10</f>
        <v>0</v>
      </c>
      <c r="C10" s="714"/>
      <c r="D10" s="714"/>
      <c r="E10" s="714"/>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ustomHeight="1">
      <c r="A11" s="95" t="s">
        <v>741</v>
      </c>
      <c r="B11" s="714">
        <f>CARATULA!E11</f>
        <v>0</v>
      </c>
      <c r="C11" s="714"/>
      <c r="D11" s="714"/>
      <c r="E11" s="714"/>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ustomHeight="1">
      <c r="A12" s="95" t="s">
        <v>4</v>
      </c>
      <c r="B12" s="714">
        <f>CARATULA!E8</f>
        <v>0</v>
      </c>
      <c r="C12" s="714"/>
      <c r="D12" s="714"/>
      <c r="E12" s="714"/>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ustomHeight="1">
      <c r="A13" s="95" t="s">
        <v>7</v>
      </c>
      <c r="B13" s="714">
        <f>CARATULA!E14</f>
        <v>0</v>
      </c>
      <c r="C13" s="714"/>
      <c r="D13" s="714"/>
      <c r="E13" s="714"/>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42.75" customHeight="1">
      <c r="A14" s="95" t="s">
        <v>742</v>
      </c>
      <c r="B14" s="714">
        <f>CARATULA!E13</f>
        <v>0</v>
      </c>
      <c r="C14" s="714"/>
      <c r="D14" s="714"/>
      <c r="E14" s="7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 r="A15" s="712" t="s">
        <v>59</v>
      </c>
      <c r="B15" s="712"/>
      <c r="C15" s="712"/>
      <c r="D15" s="712"/>
      <c r="E15" s="712"/>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ustomHeight="1">
      <c r="A16" s="96" t="s">
        <v>743</v>
      </c>
      <c r="B16" s="692" t="s">
        <v>744</v>
      </c>
      <c r="C16" s="692"/>
      <c r="D16" s="700" t="s">
        <v>745</v>
      </c>
      <c r="E16" s="700"/>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s="97" t="s">
        <v>746</v>
      </c>
      <c r="B17" s="702">
        <f>GOBIERNO!G35</f>
        <v>21</v>
      </c>
      <c r="C17" s="702"/>
      <c r="D17" s="702">
        <f>GOBIERNO!E35</f>
        <v>21</v>
      </c>
      <c r="E17" s="702"/>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s="97" t="s">
        <v>747</v>
      </c>
      <c r="B18" s="702">
        <f>GOBIERNO!L35</f>
        <v>48</v>
      </c>
      <c r="C18" s="702"/>
      <c r="D18" s="702">
        <f>GOBIERNO!J35</f>
        <v>48</v>
      </c>
      <c r="E18" s="702"/>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s="98" t="s">
        <v>70</v>
      </c>
      <c r="B19" s="702">
        <f>GOBIERNO!Q35</f>
        <v>20</v>
      </c>
      <c r="C19" s="702"/>
      <c r="D19" s="702">
        <f>GOBIERNO!O35</f>
        <v>20</v>
      </c>
      <c r="E19" s="702"/>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s="98" t="s">
        <v>748</v>
      </c>
      <c r="B20" s="692">
        <f>SUM(B17:C19)</f>
        <v>89</v>
      </c>
      <c r="C20" s="692"/>
      <c r="D20" s="692">
        <f>SUM(D17:E19)</f>
        <v>89</v>
      </c>
      <c r="E20" s="692"/>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ustomHeight="1" thickBot="1">
      <c r="A21" s="312" t="s">
        <v>75</v>
      </c>
      <c r="B21" s="704">
        <f>D20/B20</f>
        <v>1</v>
      </c>
      <c r="C21" s="704"/>
      <c r="D21" s="704"/>
      <c r="E21" s="704"/>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3.5" customHeight="1">
      <c r="A22" s="711"/>
      <c r="B22" s="711"/>
      <c r="C22" s="711"/>
      <c r="D22" s="711"/>
      <c r="E22" s="711"/>
      <c r="F22" s="713"/>
      <c r="G22" s="713"/>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 r="A23" s="712" t="s">
        <v>76</v>
      </c>
      <c r="B23" s="712"/>
      <c r="C23" s="712"/>
      <c r="D23" s="712"/>
      <c r="E23" s="712"/>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s="96" t="s">
        <v>743</v>
      </c>
      <c r="B24" s="692" t="s">
        <v>744</v>
      </c>
      <c r="C24" s="692"/>
      <c r="D24" s="700" t="s">
        <v>745</v>
      </c>
      <c r="E24" s="700"/>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s="97" t="s">
        <v>746</v>
      </c>
      <c r="B25" s="702">
        <f>'CONSULTA EXTERNA'!G112</f>
        <v>86</v>
      </c>
      <c r="C25" s="702"/>
      <c r="D25" s="702">
        <f>'CONSULTA EXTERNA'!E112</f>
        <v>86</v>
      </c>
      <c r="E25" s="702"/>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s="97" t="s">
        <v>747</v>
      </c>
      <c r="B26" s="702">
        <f>'CONSULTA EXTERNA'!L112</f>
        <v>246</v>
      </c>
      <c r="C26" s="702"/>
      <c r="D26" s="702">
        <f>'CONSULTA EXTERNA'!J112</f>
        <v>246</v>
      </c>
      <c r="E26" s="702"/>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s="98" t="s">
        <v>70</v>
      </c>
      <c r="B27" s="702">
        <f>'CONSULTA EXTERNA'!Q112</f>
        <v>86</v>
      </c>
      <c r="C27" s="702"/>
      <c r="D27" s="702">
        <f>'CONSULTA EXTERNA'!O112</f>
        <v>86</v>
      </c>
      <c r="E27" s="702"/>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s="98" t="s">
        <v>748</v>
      </c>
      <c r="B28" s="710">
        <f>SUM(B25:C27)</f>
        <v>418</v>
      </c>
      <c r="C28" s="710"/>
      <c r="D28" s="693">
        <f>SUM(D25:E27)</f>
        <v>418</v>
      </c>
      <c r="E28" s="693"/>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ustomHeight="1">
      <c r="A29" s="312" t="s">
        <v>85</v>
      </c>
      <c r="B29" s="704">
        <f>D28/B28</f>
        <v>1</v>
      </c>
      <c r="C29" s="704"/>
      <c r="D29" s="704"/>
      <c r="E29" s="704"/>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thickBot="1">
      <c r="A30" s="711"/>
      <c r="B30" s="711"/>
      <c r="C30" s="711"/>
      <c r="D30" s="711"/>
      <c r="E30" s="711"/>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thickBot="1">
      <c r="A31" s="712" t="s">
        <v>87</v>
      </c>
      <c r="B31" s="712"/>
      <c r="C31" s="712"/>
      <c r="D31" s="712"/>
      <c r="E31" s="712"/>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s="96" t="s">
        <v>743</v>
      </c>
      <c r="B32" s="692" t="s">
        <v>744</v>
      </c>
      <c r="C32" s="692"/>
      <c r="D32" s="700" t="s">
        <v>745</v>
      </c>
      <c r="E32" s="700"/>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ustomHeight="1">
      <c r="A33" s="97" t="s">
        <v>746</v>
      </c>
      <c r="B33" s="702">
        <f>'MEDICINA PREVENTIVA '!H33</f>
        <v>14</v>
      </c>
      <c r="C33" s="702"/>
      <c r="D33" s="702">
        <f>'MEDICINA PREVENTIVA '!F33</f>
        <v>14</v>
      </c>
      <c r="E33" s="702"/>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ustomHeight="1">
      <c r="A34" s="97" t="s">
        <v>747</v>
      </c>
      <c r="B34" s="702">
        <f>'MEDICINA PREVENTIVA '!M33</f>
        <v>31</v>
      </c>
      <c r="C34" s="702"/>
      <c r="D34" s="702">
        <f>'MEDICINA PREVENTIVA '!K33</f>
        <v>31</v>
      </c>
      <c r="E34" s="702"/>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ustomHeight="1">
      <c r="A35" s="98" t="s">
        <v>70</v>
      </c>
      <c r="B35" s="702">
        <f>'MEDICINA PREVENTIVA '!R33</f>
        <v>12</v>
      </c>
      <c r="C35" s="702"/>
      <c r="D35" s="702">
        <f>'MEDICINA PREVENTIVA '!P33</f>
        <v>12</v>
      </c>
      <c r="E35" s="702"/>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ustomHeight="1">
      <c r="A36" s="98" t="s">
        <v>748</v>
      </c>
      <c r="B36" s="692">
        <f>SUM(B33:C35)</f>
        <v>57</v>
      </c>
      <c r="C36" s="692"/>
      <c r="D36" s="693">
        <f>SUM(D33:E35)</f>
        <v>57</v>
      </c>
      <c r="E36" s="693"/>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 customHeight="1" thickBot="1">
      <c r="A37" s="312" t="s">
        <v>121</v>
      </c>
      <c r="B37" s="704">
        <f>D36/B36</f>
        <v>1</v>
      </c>
      <c r="C37" s="704"/>
      <c r="D37" s="704"/>
      <c r="E37" s="704"/>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thickBot="1">
      <c r="A38" s="705"/>
      <c r="B38" s="705"/>
      <c r="C38" s="705"/>
      <c r="D38" s="705"/>
      <c r="E38" s="705"/>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thickBot="1">
      <c r="A39" s="706" t="s">
        <v>1421</v>
      </c>
      <c r="B39" s="707"/>
      <c r="C39" s="707"/>
      <c r="D39" s="707"/>
      <c r="E39" s="708"/>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2.75" customHeight="1">
      <c r="A40" s="291" t="s">
        <v>743</v>
      </c>
      <c r="B40" s="692" t="s">
        <v>744</v>
      </c>
      <c r="C40" s="692"/>
      <c r="D40" s="700" t="s">
        <v>745</v>
      </c>
      <c r="E40" s="709"/>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75" customHeight="1">
      <c r="A41" s="292" t="s">
        <v>746</v>
      </c>
      <c r="B41" s="702">
        <f>'ÁREA DE MEDICAMENTOS URBANO'!I317</f>
        <v>250</v>
      </c>
      <c r="C41" s="702"/>
      <c r="D41" s="702">
        <f>'ÁREA DE MEDICAMENTOS URBANO'!G317</f>
        <v>250</v>
      </c>
      <c r="E41" s="703"/>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75" customHeight="1">
      <c r="A42" s="292" t="s">
        <v>747</v>
      </c>
      <c r="B42" s="702">
        <f>'ÁREA DE MEDICAMENTOS URBANO'!N317</f>
        <v>738</v>
      </c>
      <c r="C42" s="702"/>
      <c r="D42" s="702">
        <f>'ÁREA DE MEDICAMENTOS URBANO'!L317</f>
        <v>738</v>
      </c>
      <c r="E42" s="703"/>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75" customHeight="1">
      <c r="A43" s="293" t="s">
        <v>70</v>
      </c>
      <c r="B43" s="702">
        <f>'ÁREA DE MEDICAMENTOS URBANO'!S317</f>
        <v>248</v>
      </c>
      <c r="C43" s="702"/>
      <c r="D43" s="702">
        <f>'ÁREA DE MEDICAMENTOS URBANO'!Q317</f>
        <v>248</v>
      </c>
      <c r="E43" s="70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2.75" customHeight="1">
      <c r="A44" s="293" t="s">
        <v>748</v>
      </c>
      <c r="B44" s="692">
        <f>SUM(B41:C43)</f>
        <v>1236</v>
      </c>
      <c r="C44" s="692"/>
      <c r="D44" s="693">
        <f>SUM(D41:E43)</f>
        <v>1236</v>
      </c>
      <c r="E44" s="69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 customHeight="1" thickBot="1">
      <c r="A45" s="311" t="s">
        <v>661</v>
      </c>
      <c r="B45" s="695">
        <f>D44/B44</f>
        <v>1</v>
      </c>
      <c r="C45" s="695"/>
      <c r="D45" s="695"/>
      <c r="E45" s="696"/>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75" thickBot="1">
      <c r="A46" s="701"/>
      <c r="B46" s="701"/>
      <c r="C46" s="701"/>
      <c r="D46" s="701"/>
      <c r="E46" s="701"/>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75" thickBot="1">
      <c r="A47" s="697" t="s">
        <v>1422</v>
      </c>
      <c r="B47" s="698"/>
      <c r="C47" s="698"/>
      <c r="D47" s="698"/>
      <c r="E47" s="699"/>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2.75" customHeight="1">
      <c r="A48" s="96" t="s">
        <v>743</v>
      </c>
      <c r="B48" s="692" t="s">
        <v>744</v>
      </c>
      <c r="C48" s="692"/>
      <c r="D48" s="700" t="s">
        <v>745</v>
      </c>
      <c r="E48" s="700"/>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2.75" customHeight="1">
      <c r="A49" s="97" t="s">
        <v>746</v>
      </c>
      <c r="B49" s="702">
        <f>'ÁREA DE MEDICAMENTOS RURAL'!I180</f>
        <v>123</v>
      </c>
      <c r="C49" s="702"/>
      <c r="D49" s="702">
        <f>'ÁREA DE MEDICAMENTOS RURAL'!G180</f>
        <v>123</v>
      </c>
      <c r="E49" s="702"/>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2.75" customHeight="1">
      <c r="A50" s="97" t="s">
        <v>747</v>
      </c>
      <c r="B50" s="702">
        <f>'ÁREA DE MEDICAMENTOS RURAL'!N180</f>
        <v>361</v>
      </c>
      <c r="C50" s="702"/>
      <c r="D50" s="702">
        <f>'ÁREA DE MEDICAMENTOS RURAL'!L180</f>
        <v>361</v>
      </c>
      <c r="E50" s="702"/>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2.75" customHeight="1">
      <c r="A51" s="98" t="s">
        <v>70</v>
      </c>
      <c r="B51" s="702">
        <f>'ÁREA DE MEDICAMENTOS RURAL'!S180</f>
        <v>122</v>
      </c>
      <c r="C51" s="702"/>
      <c r="D51" s="702">
        <f>'ÁREA DE MEDICAMENTOS RURAL'!Q180</f>
        <v>122</v>
      </c>
      <c r="E51" s="702"/>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2.75" customHeight="1">
      <c r="A52" s="98" t="s">
        <v>748</v>
      </c>
      <c r="B52" s="692">
        <f>SUM(B49:C51)</f>
        <v>606</v>
      </c>
      <c r="C52" s="692"/>
      <c r="D52" s="693">
        <f>SUM(D49:E51)</f>
        <v>606</v>
      </c>
      <c r="E52" s="693"/>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5" customHeight="1" thickBot="1">
      <c r="A53" s="312" t="s">
        <v>661</v>
      </c>
      <c r="B53" s="704">
        <f>D52/B52</f>
        <v>1</v>
      </c>
      <c r="C53" s="704"/>
      <c r="D53" s="704"/>
      <c r="E53" s="704"/>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5.75" thickBot="1">
      <c r="A54" s="99"/>
      <c r="B54" s="100"/>
      <c r="C54" s="100"/>
      <c r="D54" s="100"/>
      <c r="E54" s="101"/>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5.75" thickBot="1">
      <c r="A55" s="685" t="s">
        <v>1423</v>
      </c>
      <c r="B55" s="686"/>
      <c r="C55" s="686"/>
      <c r="D55" s="686"/>
      <c r="E55" s="687"/>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75" customHeight="1">
      <c r="A56" s="96" t="s">
        <v>743</v>
      </c>
      <c r="B56" s="688" t="s">
        <v>744</v>
      </c>
      <c r="C56" s="689"/>
      <c r="D56" s="690" t="s">
        <v>745</v>
      </c>
      <c r="E56" s="691"/>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2.75" customHeight="1">
      <c r="A57" s="97" t="s">
        <v>746</v>
      </c>
      <c r="B57" s="683">
        <f>SUM(B17+B25+B33+B41)</f>
        <v>371</v>
      </c>
      <c r="C57" s="684"/>
      <c r="D57" s="683">
        <f>SUM(D17+D25+D33+D41)</f>
        <v>371</v>
      </c>
      <c r="E57" s="684"/>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2.75" customHeight="1">
      <c r="A58" s="97" t="s">
        <v>747</v>
      </c>
      <c r="B58" s="683">
        <f>SUM(B18+B26+B34+B42)</f>
        <v>1063</v>
      </c>
      <c r="C58" s="684"/>
      <c r="D58" s="683">
        <f>SUM(D18+D26+D34+D42)</f>
        <v>1063</v>
      </c>
      <c r="E58" s="684"/>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2.75" customHeight="1">
      <c r="A59" s="98" t="s">
        <v>70</v>
      </c>
      <c r="B59" s="683">
        <f>SUM(B19+B27+B35+B43)</f>
        <v>366</v>
      </c>
      <c r="C59" s="684"/>
      <c r="D59" s="683">
        <f>SUM(D19+D27+D35+D43)</f>
        <v>366</v>
      </c>
      <c r="E59" s="684"/>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2.75" customHeight="1">
      <c r="A60" s="98" t="s">
        <v>748</v>
      </c>
      <c r="B60" s="683">
        <f>SUM(B57:B59)</f>
        <v>1800</v>
      </c>
      <c r="C60" s="732"/>
      <c r="D60" s="683">
        <f>SUM(D57:D59)</f>
        <v>1800</v>
      </c>
      <c r="E60" s="732"/>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21.75" customHeight="1" thickBot="1">
      <c r="A61" s="102" t="s">
        <v>749</v>
      </c>
      <c r="B61" s="704">
        <f>D60/B60</f>
        <v>1</v>
      </c>
      <c r="C61" s="704"/>
      <c r="D61" s="704"/>
      <c r="E61" s="704"/>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5.75" thickBot="1">
      <c r="A62" s="99"/>
      <c r="B62" s="100"/>
      <c r="C62" s="100"/>
      <c r="D62" s="100"/>
      <c r="E62" s="101"/>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5.75" thickBot="1">
      <c r="A63" s="685" t="s">
        <v>1424</v>
      </c>
      <c r="B63" s="686"/>
      <c r="C63" s="686"/>
      <c r="D63" s="686"/>
      <c r="E63" s="687"/>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2.75" customHeight="1">
      <c r="A64" s="96" t="s">
        <v>743</v>
      </c>
      <c r="B64" s="688" t="s">
        <v>744</v>
      </c>
      <c r="C64" s="689"/>
      <c r="D64" s="690" t="s">
        <v>745</v>
      </c>
      <c r="E64" s="691"/>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2.75" customHeight="1">
      <c r="A65" s="97" t="s">
        <v>746</v>
      </c>
      <c r="B65" s="683">
        <f>SUM(B17+B25+B33+B49)</f>
        <v>244</v>
      </c>
      <c r="C65" s="684"/>
      <c r="D65" s="683">
        <f>SUM(D17+D25+D33+D49)</f>
        <v>244</v>
      </c>
      <c r="E65" s="684"/>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2.75" customHeight="1">
      <c r="A66" s="97" t="s">
        <v>747</v>
      </c>
      <c r="B66" s="683">
        <f>SUM(B18+B26+B34+B50)</f>
        <v>686</v>
      </c>
      <c r="C66" s="684"/>
      <c r="D66" s="683">
        <f>SUM(D18+D26+D34+D50)</f>
        <v>686</v>
      </c>
      <c r="E66" s="684"/>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2.75" customHeight="1">
      <c r="A67" s="98" t="s">
        <v>70</v>
      </c>
      <c r="B67" s="683">
        <f>SUM(B19+B27+B35+B51)</f>
        <v>240</v>
      </c>
      <c r="C67" s="684"/>
      <c r="D67" s="683">
        <f>SUM(D19+D27+D35+D51)</f>
        <v>240</v>
      </c>
      <c r="E67" s="684"/>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2.75" customHeight="1">
      <c r="A68" s="98" t="s">
        <v>748</v>
      </c>
      <c r="B68" s="683">
        <f>SUM(B65:B67)</f>
        <v>1170</v>
      </c>
      <c r="C68" s="732"/>
      <c r="D68" s="683">
        <f>SUM(D65:D67)</f>
        <v>1170</v>
      </c>
      <c r="E68" s="732"/>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21.75" customHeight="1" thickBot="1">
      <c r="A69" s="102" t="s">
        <v>749</v>
      </c>
      <c r="B69" s="704">
        <f>D68/B68</f>
        <v>1</v>
      </c>
      <c r="C69" s="704"/>
      <c r="D69" s="704"/>
      <c r="E69" s="704"/>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5" s="30" customFormat="1" ht="58.5" customHeight="1">
      <c r="A70" s="680" t="s">
        <v>1605</v>
      </c>
      <c r="B70" s="681"/>
      <c r="C70" s="681"/>
      <c r="D70" s="681"/>
      <c r="E70" s="682"/>
    </row>
  </sheetData>
  <sheetProtection password="C467" sheet="1" selectLockedCells="1" selectUnlockedCells="1"/>
  <mergeCells count="104">
    <mergeCell ref="B67:C67"/>
    <mergeCell ref="D67:E67"/>
    <mergeCell ref="B60:C60"/>
    <mergeCell ref="D60:E60"/>
    <mergeCell ref="B61:E61"/>
    <mergeCell ref="B68:C68"/>
    <mergeCell ref="D68:E68"/>
    <mergeCell ref="B69:E69"/>
    <mergeCell ref="B65:C65"/>
    <mergeCell ref="D65:E65"/>
    <mergeCell ref="B66:C66"/>
    <mergeCell ref="D66:E66"/>
    <mergeCell ref="B52:C52"/>
    <mergeCell ref="D52:E52"/>
    <mergeCell ref="B53:E53"/>
    <mergeCell ref="A55:E55"/>
    <mergeCell ref="B56:C56"/>
    <mergeCell ref="D56:E56"/>
    <mergeCell ref="B49:C49"/>
    <mergeCell ref="D49:E49"/>
    <mergeCell ref="B50:C50"/>
    <mergeCell ref="D50:E50"/>
    <mergeCell ref="B51:C51"/>
    <mergeCell ref="D51:E51"/>
    <mergeCell ref="A1:E1"/>
    <mergeCell ref="A2:E2"/>
    <mergeCell ref="A3:E3"/>
    <mergeCell ref="A4:E4"/>
    <mergeCell ref="A5:E5"/>
    <mergeCell ref="A6:E6"/>
    <mergeCell ref="B7:D7"/>
    <mergeCell ref="A8:E8"/>
    <mergeCell ref="A9:E9"/>
    <mergeCell ref="B10:E10"/>
    <mergeCell ref="B11:E11"/>
    <mergeCell ref="B12:E12"/>
    <mergeCell ref="B13:E13"/>
    <mergeCell ref="B14:E14"/>
    <mergeCell ref="A15:E15"/>
    <mergeCell ref="B16:C16"/>
    <mergeCell ref="D16:E16"/>
    <mergeCell ref="B17:C17"/>
    <mergeCell ref="D17:E17"/>
    <mergeCell ref="B18:C18"/>
    <mergeCell ref="D18:E18"/>
    <mergeCell ref="B19:C19"/>
    <mergeCell ref="D19:E19"/>
    <mergeCell ref="B20:C20"/>
    <mergeCell ref="D20:E20"/>
    <mergeCell ref="B21:E21"/>
    <mergeCell ref="A22:E22"/>
    <mergeCell ref="F22:G22"/>
    <mergeCell ref="A23:E23"/>
    <mergeCell ref="B24:C24"/>
    <mergeCell ref="D24:E24"/>
    <mergeCell ref="B25:C25"/>
    <mergeCell ref="D25:E25"/>
    <mergeCell ref="B26:C26"/>
    <mergeCell ref="D26:E26"/>
    <mergeCell ref="B27:C27"/>
    <mergeCell ref="D27:E27"/>
    <mergeCell ref="B28:C28"/>
    <mergeCell ref="D28:E28"/>
    <mergeCell ref="B29:E29"/>
    <mergeCell ref="A30:E30"/>
    <mergeCell ref="A31:E31"/>
    <mergeCell ref="B32:C32"/>
    <mergeCell ref="D32:E32"/>
    <mergeCell ref="B33:C33"/>
    <mergeCell ref="D33:E33"/>
    <mergeCell ref="B34:C34"/>
    <mergeCell ref="D34:E34"/>
    <mergeCell ref="B35:C35"/>
    <mergeCell ref="D35:E35"/>
    <mergeCell ref="B36:C36"/>
    <mergeCell ref="D36:E36"/>
    <mergeCell ref="B37:E37"/>
    <mergeCell ref="A38:E38"/>
    <mergeCell ref="A39:E39"/>
    <mergeCell ref="B40:C40"/>
    <mergeCell ref="D40:E40"/>
    <mergeCell ref="B41:C41"/>
    <mergeCell ref="D41:E41"/>
    <mergeCell ref="B42:C42"/>
    <mergeCell ref="D42:E42"/>
    <mergeCell ref="B43:C43"/>
    <mergeCell ref="D43:E43"/>
    <mergeCell ref="B44:C44"/>
    <mergeCell ref="D44:E44"/>
    <mergeCell ref="B45:E45"/>
    <mergeCell ref="A47:E47"/>
    <mergeCell ref="B48:C48"/>
    <mergeCell ref="D48:E48"/>
    <mergeCell ref="A46:E46"/>
    <mergeCell ref="A70:E70"/>
    <mergeCell ref="B57:C57"/>
    <mergeCell ref="D57:E57"/>
    <mergeCell ref="B58:C58"/>
    <mergeCell ref="D58:E58"/>
    <mergeCell ref="B59:C59"/>
    <mergeCell ref="D59:E59"/>
    <mergeCell ref="A63:E63"/>
    <mergeCell ref="B64:C64"/>
    <mergeCell ref="D64:E64"/>
  </mergeCells>
  <printOptions horizontalCentered="1" verticalCentered="1"/>
  <pageMargins left="0.2361111111111111" right="0.2361111111111111" top="0.7479166666666667" bottom="0.7479166666666667" header="0.5118055555555555" footer="0.5118055555555555"/>
  <pageSetup fitToHeight="1" fitToWidth="1" horizontalDpi="600" verticalDpi="600" orientation="portrait" scale="62" r:id="rId2"/>
  <rowBreaks count="1" manualBreakCount="1">
    <brk id="45" max="4" man="1"/>
  </rowBreaks>
  <drawing r:id="rId1"/>
</worksheet>
</file>

<file path=xl/worksheets/sheet13.xml><?xml version="1.0" encoding="utf-8"?>
<worksheet xmlns="http://schemas.openxmlformats.org/spreadsheetml/2006/main" xmlns:r="http://schemas.openxmlformats.org/officeDocument/2006/relationships">
  <sheetPr>
    <tabColor theme="7" tint="0.7999799847602844"/>
  </sheetPr>
  <dimension ref="A1:E110"/>
  <sheetViews>
    <sheetView view="pageBreakPreview" zoomScale="85" zoomScaleSheetLayoutView="85" workbookViewId="0" topLeftCell="A1">
      <selection activeCell="D25" sqref="D25:E25"/>
    </sheetView>
  </sheetViews>
  <sheetFormatPr defaultColWidth="11.421875" defaultRowHeight="12.75"/>
  <cols>
    <col min="1" max="1" width="50.28125" style="8" customWidth="1"/>
    <col min="2" max="2" width="8.421875" style="8" customWidth="1"/>
    <col min="3" max="3" width="23.00390625" style="8" customWidth="1"/>
    <col min="4" max="4" width="11.421875" style="8" customWidth="1"/>
    <col min="5" max="5" width="26.28125" style="8" customWidth="1"/>
  </cols>
  <sheetData>
    <row r="1" spans="1:5" ht="12.75">
      <c r="A1" s="719" t="s">
        <v>0</v>
      </c>
      <c r="B1" s="720"/>
      <c r="C1" s="720"/>
      <c r="D1" s="720"/>
      <c r="E1" s="721"/>
    </row>
    <row r="2" spans="1:5" ht="12.75">
      <c r="A2" s="722" t="s">
        <v>1</v>
      </c>
      <c r="B2" s="723"/>
      <c r="C2" s="723"/>
      <c r="D2" s="723"/>
      <c r="E2" s="724"/>
    </row>
    <row r="3" spans="1:5" ht="12.75">
      <c r="A3" s="725"/>
      <c r="B3" s="726"/>
      <c r="C3" s="726"/>
      <c r="D3" s="726"/>
      <c r="E3" s="727"/>
    </row>
    <row r="4" spans="1:5" ht="12.75">
      <c r="A4" s="722" t="s">
        <v>1458</v>
      </c>
      <c r="B4" s="723"/>
      <c r="C4" s="723"/>
      <c r="D4" s="723"/>
      <c r="E4" s="724"/>
    </row>
    <row r="5" spans="1:5" ht="12.75">
      <c r="A5" s="728"/>
      <c r="B5" s="729"/>
      <c r="C5" s="729"/>
      <c r="D5" s="729"/>
      <c r="E5" s="730"/>
    </row>
    <row r="6" spans="1:5" ht="28.5" customHeight="1" thickBot="1">
      <c r="A6" s="771" t="s">
        <v>1115</v>
      </c>
      <c r="B6" s="771"/>
      <c r="C6" s="771"/>
      <c r="D6" s="771"/>
      <c r="E6" s="771"/>
    </row>
    <row r="7" spans="1:5" ht="30.75" thickBot="1">
      <c r="A7" s="93" t="s">
        <v>3</v>
      </c>
      <c r="B7" s="716"/>
      <c r="C7" s="716"/>
      <c r="D7" s="716"/>
      <c r="E7" s="94" t="s">
        <v>1118</v>
      </c>
    </row>
    <row r="8" spans="1:5" ht="15">
      <c r="A8" s="772" t="s">
        <v>740</v>
      </c>
      <c r="B8" s="773"/>
      <c r="C8" s="773"/>
      <c r="D8" s="773"/>
      <c r="E8" s="774"/>
    </row>
    <row r="9" spans="1:5" ht="15">
      <c r="A9" s="775"/>
      <c r="B9" s="718"/>
      <c r="C9" s="718"/>
      <c r="D9" s="718"/>
      <c r="E9" s="776"/>
    </row>
    <row r="10" spans="1:5" ht="15">
      <c r="A10" s="309" t="s">
        <v>6</v>
      </c>
      <c r="B10" s="714">
        <f>CARATULA!E10</f>
        <v>0</v>
      </c>
      <c r="C10" s="714"/>
      <c r="D10" s="714"/>
      <c r="E10" s="777"/>
    </row>
    <row r="11" spans="1:5" ht="15">
      <c r="A11" s="309" t="s">
        <v>741</v>
      </c>
      <c r="B11" s="714">
        <f>CARATULA!E11</f>
        <v>0</v>
      </c>
      <c r="C11" s="714"/>
      <c r="D11" s="714"/>
      <c r="E11" s="777"/>
    </row>
    <row r="12" spans="1:5" ht="15">
      <c r="A12" s="309" t="s">
        <v>4</v>
      </c>
      <c r="B12" s="714">
        <f>CARATULA!E8</f>
        <v>0</v>
      </c>
      <c r="C12" s="714"/>
      <c r="D12" s="714"/>
      <c r="E12" s="777"/>
    </row>
    <row r="13" spans="1:5" ht="15">
      <c r="A13" s="309" t="s">
        <v>7</v>
      </c>
      <c r="B13" s="714">
        <f>CARATULA!E14</f>
        <v>0</v>
      </c>
      <c r="C13" s="714"/>
      <c r="D13" s="714"/>
      <c r="E13" s="777"/>
    </row>
    <row r="14" spans="1:5" ht="45.75" thickBot="1">
      <c r="A14" s="310" t="s">
        <v>742</v>
      </c>
      <c r="B14" s="778">
        <f>CARATULA!E13</f>
        <v>0</v>
      </c>
      <c r="C14" s="778"/>
      <c r="D14" s="778"/>
      <c r="E14" s="779"/>
    </row>
    <row r="15" spans="1:5" ht="15.75" thickBot="1">
      <c r="A15" s="706" t="s">
        <v>59</v>
      </c>
      <c r="B15" s="707"/>
      <c r="C15" s="707"/>
      <c r="D15" s="707"/>
      <c r="E15" s="708"/>
    </row>
    <row r="16" spans="1:5" ht="15">
      <c r="A16" s="291" t="s">
        <v>743</v>
      </c>
      <c r="B16" s="692" t="s">
        <v>744</v>
      </c>
      <c r="C16" s="692"/>
      <c r="D16" s="700" t="s">
        <v>745</v>
      </c>
      <c r="E16" s="709"/>
    </row>
    <row r="17" spans="1:5" ht="15">
      <c r="A17" s="292" t="s">
        <v>746</v>
      </c>
      <c r="B17" s="702">
        <f>GOBIERNO!G35</f>
        <v>21</v>
      </c>
      <c r="C17" s="702"/>
      <c r="D17" s="702">
        <f>GOBIERNO!E35</f>
        <v>21</v>
      </c>
      <c r="E17" s="703"/>
    </row>
    <row r="18" spans="1:5" ht="15">
      <c r="A18" s="292" t="s">
        <v>747</v>
      </c>
      <c r="B18" s="702">
        <f>GOBIERNO!L35</f>
        <v>48</v>
      </c>
      <c r="C18" s="702"/>
      <c r="D18" s="702">
        <f>GOBIERNO!J35</f>
        <v>48</v>
      </c>
      <c r="E18" s="703"/>
    </row>
    <row r="19" spans="1:5" ht="15">
      <c r="A19" s="293" t="s">
        <v>70</v>
      </c>
      <c r="B19" s="702">
        <f>GOBIERNO!Q35</f>
        <v>20</v>
      </c>
      <c r="C19" s="702"/>
      <c r="D19" s="702">
        <f>GOBIERNO!O35</f>
        <v>20</v>
      </c>
      <c r="E19" s="703"/>
    </row>
    <row r="20" spans="1:5" ht="15">
      <c r="A20" s="293" t="s">
        <v>748</v>
      </c>
      <c r="B20" s="692">
        <f>SUM(B17:C19)</f>
        <v>89</v>
      </c>
      <c r="C20" s="692"/>
      <c r="D20" s="692">
        <f>SUM(D17:E19)</f>
        <v>89</v>
      </c>
      <c r="E20" s="769"/>
    </row>
    <row r="21" spans="1:5" ht="15.75" thickBot="1">
      <c r="A21" s="311" t="s">
        <v>75</v>
      </c>
      <c r="B21" s="695">
        <f>D20/B20</f>
        <v>1</v>
      </c>
      <c r="C21" s="695"/>
      <c r="D21" s="695"/>
      <c r="E21" s="696"/>
    </row>
    <row r="22" spans="1:5" ht="15.75" thickBot="1">
      <c r="A22" s="770"/>
      <c r="B22" s="770"/>
      <c r="C22" s="770"/>
      <c r="D22" s="770"/>
      <c r="E22" s="770"/>
    </row>
    <row r="23" spans="1:5" ht="15.75" thickBot="1">
      <c r="A23" s="697" t="s">
        <v>76</v>
      </c>
      <c r="B23" s="698"/>
      <c r="C23" s="698"/>
      <c r="D23" s="698"/>
      <c r="E23" s="699"/>
    </row>
    <row r="24" spans="1:5" ht="15">
      <c r="A24" s="291" t="s">
        <v>743</v>
      </c>
      <c r="B24" s="692" t="s">
        <v>744</v>
      </c>
      <c r="C24" s="692"/>
      <c r="D24" s="700" t="s">
        <v>745</v>
      </c>
      <c r="E24" s="709"/>
    </row>
    <row r="25" spans="1:5" ht="15">
      <c r="A25" s="292" t="s">
        <v>746</v>
      </c>
      <c r="B25" s="702">
        <f>'CONSULTA EXTERNA'!G112</f>
        <v>86</v>
      </c>
      <c r="C25" s="702"/>
      <c r="D25" s="702">
        <f>'CONSULTA EXTERNA'!E112</f>
        <v>86</v>
      </c>
      <c r="E25" s="703"/>
    </row>
    <row r="26" spans="1:5" ht="15">
      <c r="A26" s="292" t="s">
        <v>747</v>
      </c>
      <c r="B26" s="702">
        <f>'CONSULTA EXTERNA'!L112</f>
        <v>246</v>
      </c>
      <c r="C26" s="702"/>
      <c r="D26" s="702">
        <f>'CONSULTA EXTERNA'!J112</f>
        <v>246</v>
      </c>
      <c r="E26" s="703"/>
    </row>
    <row r="27" spans="1:5" ht="15">
      <c r="A27" s="293" t="s">
        <v>70</v>
      </c>
      <c r="B27" s="702">
        <f>'CONSULTA EXTERNA'!Q112</f>
        <v>86</v>
      </c>
      <c r="C27" s="702"/>
      <c r="D27" s="702">
        <f>'CONSULTA EXTERNA'!O112</f>
        <v>86</v>
      </c>
      <c r="E27" s="703"/>
    </row>
    <row r="28" spans="1:5" ht="15">
      <c r="A28" s="293" t="s">
        <v>748</v>
      </c>
      <c r="B28" s="710">
        <f>SUM(B25:C27)</f>
        <v>418</v>
      </c>
      <c r="C28" s="710"/>
      <c r="D28" s="693">
        <f>SUM(D25:E27)</f>
        <v>418</v>
      </c>
      <c r="E28" s="694"/>
    </row>
    <row r="29" spans="1:5" ht="15.75" thickBot="1">
      <c r="A29" s="311" t="s">
        <v>85</v>
      </c>
      <c r="B29" s="695">
        <f>D28/B28</f>
        <v>1</v>
      </c>
      <c r="C29" s="695"/>
      <c r="D29" s="695"/>
      <c r="E29" s="696"/>
    </row>
    <row r="30" spans="1:5" ht="15.75" thickBot="1">
      <c r="A30" s="711"/>
      <c r="B30" s="711"/>
      <c r="C30" s="711"/>
      <c r="D30" s="711"/>
      <c r="E30" s="711"/>
    </row>
    <row r="31" spans="1:5" ht="15.75" thickBot="1">
      <c r="A31" s="706" t="s">
        <v>87</v>
      </c>
      <c r="B31" s="707"/>
      <c r="C31" s="707"/>
      <c r="D31" s="707"/>
      <c r="E31" s="708"/>
    </row>
    <row r="32" spans="1:5" ht="15">
      <c r="A32" s="291" t="s">
        <v>743</v>
      </c>
      <c r="B32" s="692" t="s">
        <v>744</v>
      </c>
      <c r="C32" s="692"/>
      <c r="D32" s="700" t="s">
        <v>745</v>
      </c>
      <c r="E32" s="709"/>
    </row>
    <row r="33" spans="1:5" ht="15">
      <c r="A33" s="292" t="s">
        <v>746</v>
      </c>
      <c r="B33" s="702">
        <f>'MEDICINA PREVENTIVA '!H33</f>
        <v>14</v>
      </c>
      <c r="C33" s="702"/>
      <c r="D33" s="702">
        <f>'MEDICINA PREVENTIVA '!F33</f>
        <v>14</v>
      </c>
      <c r="E33" s="703"/>
    </row>
    <row r="34" spans="1:5" ht="15">
      <c r="A34" s="292" t="s">
        <v>747</v>
      </c>
      <c r="B34" s="702">
        <f>'MEDICINA PREVENTIVA '!M33</f>
        <v>31</v>
      </c>
      <c r="C34" s="702"/>
      <c r="D34" s="702">
        <f>'MEDICINA PREVENTIVA '!K33</f>
        <v>31</v>
      </c>
      <c r="E34" s="703"/>
    </row>
    <row r="35" spans="1:5" ht="15">
      <c r="A35" s="293" t="s">
        <v>70</v>
      </c>
      <c r="B35" s="702">
        <f>'MEDICINA PREVENTIVA '!R33</f>
        <v>12</v>
      </c>
      <c r="C35" s="702"/>
      <c r="D35" s="702">
        <f>'MEDICINA PREVENTIVA '!P33</f>
        <v>12</v>
      </c>
      <c r="E35" s="703"/>
    </row>
    <row r="36" spans="1:5" ht="15">
      <c r="A36" s="293" t="s">
        <v>748</v>
      </c>
      <c r="B36" s="692">
        <f>SUM(B33:C35)</f>
        <v>57</v>
      </c>
      <c r="C36" s="692"/>
      <c r="D36" s="693">
        <f>SUM(D33:E35)</f>
        <v>57</v>
      </c>
      <c r="E36" s="694"/>
    </row>
    <row r="37" spans="1:5" ht="15.75" thickBot="1">
      <c r="A37" s="311" t="s">
        <v>121</v>
      </c>
      <c r="B37" s="695">
        <f>D36/B36</f>
        <v>1</v>
      </c>
      <c r="C37" s="695"/>
      <c r="D37" s="695"/>
      <c r="E37" s="696"/>
    </row>
    <row r="38" spans="1:5" ht="15.75" thickBot="1">
      <c r="A38" s="705"/>
      <c r="B38" s="705"/>
      <c r="C38" s="705"/>
      <c r="D38" s="705"/>
      <c r="E38" s="705"/>
    </row>
    <row r="39" spans="1:5" ht="15.75" thickBot="1">
      <c r="A39" s="706" t="s">
        <v>1421</v>
      </c>
      <c r="B39" s="707"/>
      <c r="C39" s="707"/>
      <c r="D39" s="707"/>
      <c r="E39" s="708"/>
    </row>
    <row r="40" spans="1:5" ht="15">
      <c r="A40" s="291" t="s">
        <v>743</v>
      </c>
      <c r="B40" s="692" t="s">
        <v>744</v>
      </c>
      <c r="C40" s="692"/>
      <c r="D40" s="700" t="s">
        <v>1619</v>
      </c>
      <c r="E40" s="709"/>
    </row>
    <row r="41" spans="1:5" ht="15">
      <c r="A41" s="292" t="s">
        <v>746</v>
      </c>
      <c r="B41" s="702">
        <f>'ÁREA DE MEDICAMENTOS URBANO'!I317</f>
        <v>250</v>
      </c>
      <c r="C41" s="702"/>
      <c r="D41" s="702">
        <f>'ÁREA DE MEDICAMENTOS URBANO'!G317</f>
        <v>250</v>
      </c>
      <c r="E41" s="703"/>
    </row>
    <row r="42" spans="1:5" ht="15">
      <c r="A42" s="292" t="s">
        <v>747</v>
      </c>
      <c r="B42" s="702">
        <f>'ÁREA DE MEDICAMENTOS URBANO'!N317</f>
        <v>738</v>
      </c>
      <c r="C42" s="702"/>
      <c r="D42" s="702">
        <f>'ÁREA DE MEDICAMENTOS URBANO'!L317</f>
        <v>738</v>
      </c>
      <c r="E42" s="703"/>
    </row>
    <row r="43" spans="1:5" ht="15">
      <c r="A43" s="293" t="s">
        <v>70</v>
      </c>
      <c r="B43" s="702">
        <f>'ÁREA DE MEDICAMENTOS URBANO'!S317</f>
        <v>248</v>
      </c>
      <c r="C43" s="702"/>
      <c r="D43" s="702">
        <f>'ÁREA DE MEDICAMENTOS URBANO'!Q317</f>
        <v>248</v>
      </c>
      <c r="E43" s="703"/>
    </row>
    <row r="44" spans="1:5" ht="15">
      <c r="A44" s="293" t="s">
        <v>748</v>
      </c>
      <c r="B44" s="692">
        <f>SUM(B41:C43)</f>
        <v>1236</v>
      </c>
      <c r="C44" s="692"/>
      <c r="D44" s="692">
        <f>SUM(D41:E43)</f>
        <v>1236</v>
      </c>
      <c r="E44" s="769"/>
    </row>
    <row r="45" spans="1:5" ht="15.75" thickBot="1">
      <c r="A45" s="311" t="s">
        <v>661</v>
      </c>
      <c r="B45" s="695">
        <f>D44/B44</f>
        <v>1</v>
      </c>
      <c r="C45" s="695"/>
      <c r="D45" s="695"/>
      <c r="E45" s="696"/>
    </row>
    <row r="46" spans="1:5" ht="15.75" thickBot="1">
      <c r="A46" s="770"/>
      <c r="B46" s="770"/>
      <c r="C46" s="770"/>
      <c r="D46" s="770"/>
      <c r="E46" s="770"/>
    </row>
    <row r="47" spans="1:5" ht="15.75" thickBot="1">
      <c r="A47" s="697" t="s">
        <v>1422</v>
      </c>
      <c r="B47" s="698"/>
      <c r="C47" s="698"/>
      <c r="D47" s="698"/>
      <c r="E47" s="699"/>
    </row>
    <row r="48" spans="1:5" ht="15">
      <c r="A48" s="291" t="s">
        <v>743</v>
      </c>
      <c r="B48" s="692" t="s">
        <v>744</v>
      </c>
      <c r="C48" s="692"/>
      <c r="D48" s="700" t="s">
        <v>745</v>
      </c>
      <c r="E48" s="709"/>
    </row>
    <row r="49" spans="1:5" ht="15">
      <c r="A49" s="292" t="s">
        <v>746</v>
      </c>
      <c r="B49" s="702">
        <f>'ÁREA DE MEDICAMENTOS RURAL'!I180</f>
        <v>123</v>
      </c>
      <c r="C49" s="702"/>
      <c r="D49" s="702">
        <f>'ÁREA DE MEDICAMENTOS RURAL'!G180</f>
        <v>123</v>
      </c>
      <c r="E49" s="703"/>
    </row>
    <row r="50" spans="1:5" ht="15">
      <c r="A50" s="292" t="s">
        <v>747</v>
      </c>
      <c r="B50" s="702">
        <f>'ÁREA DE MEDICAMENTOS RURAL'!N180</f>
        <v>361</v>
      </c>
      <c r="C50" s="702"/>
      <c r="D50" s="702">
        <f>'ÁREA DE MEDICAMENTOS RURAL'!L180</f>
        <v>361</v>
      </c>
      <c r="E50" s="703"/>
    </row>
    <row r="51" spans="1:5" ht="15">
      <c r="A51" s="293" t="s">
        <v>70</v>
      </c>
      <c r="B51" s="702">
        <f>'ÁREA DE MEDICAMENTOS RURAL'!S180</f>
        <v>122</v>
      </c>
      <c r="C51" s="702"/>
      <c r="D51" s="702">
        <f>'ÁREA DE MEDICAMENTOS RURAL'!Q180</f>
        <v>122</v>
      </c>
      <c r="E51" s="703"/>
    </row>
    <row r="52" spans="1:5" ht="15">
      <c r="A52" s="293" t="s">
        <v>748</v>
      </c>
      <c r="B52" s="692">
        <f>SUM(B49:C51)</f>
        <v>606</v>
      </c>
      <c r="C52" s="692"/>
      <c r="D52" s="692">
        <f>SUM(D49:E51)</f>
        <v>606</v>
      </c>
      <c r="E52" s="769"/>
    </row>
    <row r="53" spans="1:5" ht="15.75" thickBot="1">
      <c r="A53" s="311" t="s">
        <v>661</v>
      </c>
      <c r="B53" s="695">
        <f>D52/B52</f>
        <v>1</v>
      </c>
      <c r="C53" s="695"/>
      <c r="D53" s="695"/>
      <c r="E53" s="696"/>
    </row>
    <row r="54" spans="1:5" ht="15.75" thickBot="1">
      <c r="A54" s="701"/>
      <c r="B54" s="701"/>
      <c r="C54" s="701"/>
      <c r="D54" s="701"/>
      <c r="E54" s="701"/>
    </row>
    <row r="55" spans="1:5" ht="15.75" thickBot="1">
      <c r="A55" s="762" t="s">
        <v>750</v>
      </c>
      <c r="B55" s="763"/>
      <c r="C55" s="763"/>
      <c r="D55" s="763"/>
      <c r="E55" s="764"/>
    </row>
    <row r="56" spans="1:5" ht="15">
      <c r="A56" s="291" t="s">
        <v>743</v>
      </c>
      <c r="B56" s="765" t="s">
        <v>744</v>
      </c>
      <c r="C56" s="766"/>
      <c r="D56" s="767" t="s">
        <v>745</v>
      </c>
      <c r="E56" s="768"/>
    </row>
    <row r="57" spans="1:5" ht="15">
      <c r="A57" s="292" t="s">
        <v>746</v>
      </c>
      <c r="B57" s="683">
        <f>'RAYOS X'!G21</f>
        <v>9</v>
      </c>
      <c r="C57" s="761"/>
      <c r="D57" s="683">
        <f>'RAYOS X'!E21</f>
        <v>9</v>
      </c>
      <c r="E57" s="751"/>
    </row>
    <row r="58" spans="1:5" ht="15">
      <c r="A58" s="292" t="s">
        <v>747</v>
      </c>
      <c r="B58" s="683">
        <f>'RAYOS X'!L21</f>
        <v>9</v>
      </c>
      <c r="C58" s="761"/>
      <c r="D58" s="683">
        <f>'RAYOS X'!J21</f>
        <v>9</v>
      </c>
      <c r="E58" s="751"/>
    </row>
    <row r="59" spans="1:5" ht="15">
      <c r="A59" s="293" t="s">
        <v>70</v>
      </c>
      <c r="B59" s="683">
        <f>'RAYOS X'!Q21</f>
        <v>7</v>
      </c>
      <c r="C59" s="761"/>
      <c r="D59" s="683">
        <f>'RAYOS X'!O21</f>
        <v>7</v>
      </c>
      <c r="E59" s="751"/>
    </row>
    <row r="60" spans="1:5" ht="15">
      <c r="A60" s="293" t="s">
        <v>748</v>
      </c>
      <c r="B60" s="748">
        <f>SUM(B57:C59)</f>
        <v>25</v>
      </c>
      <c r="C60" s="749"/>
      <c r="D60" s="750">
        <f>SUM(D57:E59)</f>
        <v>25</v>
      </c>
      <c r="E60" s="751"/>
    </row>
    <row r="61" spans="1:5" ht="15.75" thickBot="1">
      <c r="A61" s="311" t="s">
        <v>751</v>
      </c>
      <c r="B61" s="752">
        <f>D60/B60</f>
        <v>1</v>
      </c>
      <c r="C61" s="753"/>
      <c r="D61" s="753"/>
      <c r="E61" s="754"/>
    </row>
    <row r="62" spans="1:5" ht="15.75" thickBot="1">
      <c r="A62" s="746"/>
      <c r="B62" s="746"/>
      <c r="C62" s="746"/>
      <c r="D62" s="746"/>
      <c r="E62" s="746"/>
    </row>
    <row r="63" spans="1:5" ht="15.75" thickBot="1">
      <c r="A63" s="755" t="s">
        <v>752</v>
      </c>
      <c r="B63" s="756"/>
      <c r="C63" s="756"/>
      <c r="D63" s="756"/>
      <c r="E63" s="757"/>
    </row>
    <row r="64" spans="1:5" ht="15">
      <c r="A64" s="306" t="s">
        <v>743</v>
      </c>
      <c r="B64" s="758" t="s">
        <v>744</v>
      </c>
      <c r="C64" s="758"/>
      <c r="D64" s="759" t="s">
        <v>745</v>
      </c>
      <c r="E64" s="760"/>
    </row>
    <row r="65" spans="1:5" ht="15">
      <c r="A65" s="292" t="s">
        <v>746</v>
      </c>
      <c r="B65" s="702">
        <f>'LABORATORIO CLÍNICO'!G25</f>
        <v>11</v>
      </c>
      <c r="C65" s="702"/>
      <c r="D65" s="702">
        <f>'LABORATORIO CLÍNICO'!E25</f>
        <v>11</v>
      </c>
      <c r="E65" s="703"/>
    </row>
    <row r="66" spans="1:5" ht="15">
      <c r="A66" s="292" t="s">
        <v>747</v>
      </c>
      <c r="B66" s="702">
        <f>'LABORATORIO CLÍNICO'!L25</f>
        <v>11</v>
      </c>
      <c r="C66" s="702"/>
      <c r="D66" s="702">
        <f>'LABORATORIO CLÍNICO'!J25</f>
        <v>11</v>
      </c>
      <c r="E66" s="703"/>
    </row>
    <row r="67" spans="1:5" ht="15">
      <c r="A67" s="293" t="s">
        <v>70</v>
      </c>
      <c r="B67" s="702">
        <f>'LABORATORIO CLÍNICO'!Q25</f>
        <v>8</v>
      </c>
      <c r="C67" s="702"/>
      <c r="D67" s="702">
        <f>'LABORATORIO CLÍNICO'!O25</f>
        <v>8</v>
      </c>
      <c r="E67" s="703"/>
    </row>
    <row r="68" spans="1:5" ht="15">
      <c r="A68" s="293" t="s">
        <v>748</v>
      </c>
      <c r="B68" s="692">
        <f>SUM(B65:C67)</f>
        <v>30</v>
      </c>
      <c r="C68" s="692"/>
      <c r="D68" s="693">
        <f>SUM(D65:E67)</f>
        <v>30</v>
      </c>
      <c r="E68" s="694"/>
    </row>
    <row r="69" spans="1:5" ht="15.75" thickBot="1">
      <c r="A69" s="311" t="s">
        <v>753</v>
      </c>
      <c r="B69" s="695">
        <f>D68/B68</f>
        <v>1</v>
      </c>
      <c r="C69" s="695"/>
      <c r="D69" s="695"/>
      <c r="E69" s="696"/>
    </row>
    <row r="70" spans="1:5" ht="15.75" thickBot="1">
      <c r="A70" s="740"/>
      <c r="B70" s="740"/>
      <c r="C70" s="740"/>
      <c r="D70" s="740"/>
      <c r="E70" s="740"/>
    </row>
    <row r="71" spans="1:5" ht="15.75" thickBot="1">
      <c r="A71" s="697" t="s">
        <v>754</v>
      </c>
      <c r="B71" s="698"/>
      <c r="C71" s="698"/>
      <c r="D71" s="698"/>
      <c r="E71" s="699"/>
    </row>
    <row r="72" spans="1:5" ht="15">
      <c r="A72" s="291" t="s">
        <v>743</v>
      </c>
      <c r="B72" s="692" t="s">
        <v>744</v>
      </c>
      <c r="C72" s="692"/>
      <c r="D72" s="700" t="s">
        <v>745</v>
      </c>
      <c r="E72" s="709"/>
    </row>
    <row r="73" spans="1:5" ht="15">
      <c r="A73" s="292" t="s">
        <v>746</v>
      </c>
      <c r="B73" s="702">
        <f>ESTOMATOLOGÍA!G28</f>
        <v>10</v>
      </c>
      <c r="C73" s="702"/>
      <c r="D73" s="747">
        <f>ESTOMATOLOGÍA!E28</f>
        <v>10</v>
      </c>
      <c r="E73" s="694"/>
    </row>
    <row r="74" spans="1:5" ht="15">
      <c r="A74" s="292" t="s">
        <v>747</v>
      </c>
      <c r="B74" s="702">
        <f>ESTOMATOLOGÍA!L28</f>
        <v>10</v>
      </c>
      <c r="C74" s="702"/>
      <c r="D74" s="747">
        <f>ESTOMATOLOGÍA!J28</f>
        <v>10</v>
      </c>
      <c r="E74" s="694"/>
    </row>
    <row r="75" spans="1:5" ht="15">
      <c r="A75" s="293" t="s">
        <v>70</v>
      </c>
      <c r="B75" s="702">
        <f>ESTOMATOLOGÍA!Q28</f>
        <v>10</v>
      </c>
      <c r="C75" s="702"/>
      <c r="D75" s="747">
        <f>ESTOMATOLOGÍA!O28</f>
        <v>10</v>
      </c>
      <c r="E75" s="694"/>
    </row>
    <row r="76" spans="1:5" ht="15">
      <c r="A76" s="293" t="s">
        <v>748</v>
      </c>
      <c r="B76" s="692">
        <f>SUM(B73:C75)</f>
        <v>30</v>
      </c>
      <c r="C76" s="692"/>
      <c r="D76" s="693">
        <f>SUM(D73:E75)</f>
        <v>30</v>
      </c>
      <c r="E76" s="694"/>
    </row>
    <row r="77" spans="1:5" ht="15.75" thickBot="1">
      <c r="A77" s="311" t="s">
        <v>755</v>
      </c>
      <c r="B77" s="695">
        <f>D76/B76</f>
        <v>1</v>
      </c>
      <c r="C77" s="695"/>
      <c r="D77" s="695"/>
      <c r="E77" s="696"/>
    </row>
    <row r="78" spans="1:5" ht="15.75" thickBot="1">
      <c r="A78" s="746"/>
      <c r="B78" s="746"/>
      <c r="C78" s="746"/>
      <c r="D78" s="746"/>
      <c r="E78" s="746"/>
    </row>
    <row r="79" spans="1:5" ht="15.75" thickBot="1">
      <c r="A79" s="706" t="s">
        <v>663</v>
      </c>
      <c r="B79" s="707"/>
      <c r="C79" s="707"/>
      <c r="D79" s="707"/>
      <c r="E79" s="708"/>
    </row>
    <row r="80" spans="1:5" ht="15">
      <c r="A80" s="291" t="s">
        <v>743</v>
      </c>
      <c r="B80" s="692" t="s">
        <v>744</v>
      </c>
      <c r="C80" s="692"/>
      <c r="D80" s="700" t="s">
        <v>745</v>
      </c>
      <c r="E80" s="709"/>
    </row>
    <row r="81" spans="1:5" ht="15">
      <c r="A81" s="292" t="s">
        <v>746</v>
      </c>
      <c r="B81" s="702">
        <f>'TRABAJO SOCIAL'!G15</f>
        <v>2</v>
      </c>
      <c r="C81" s="702"/>
      <c r="D81" s="702">
        <f>'TRABAJO SOCIAL'!E15</f>
        <v>2</v>
      </c>
      <c r="E81" s="703"/>
    </row>
    <row r="82" spans="1:5" ht="15">
      <c r="A82" s="292" t="s">
        <v>747</v>
      </c>
      <c r="B82" s="702">
        <f>'TRABAJO SOCIAL'!L15</f>
        <v>2</v>
      </c>
      <c r="C82" s="702"/>
      <c r="D82" s="702">
        <f>'TRABAJO SOCIAL'!J15</f>
        <v>2</v>
      </c>
      <c r="E82" s="703"/>
    </row>
    <row r="83" spans="1:5" ht="15">
      <c r="A83" s="293" t="s">
        <v>70</v>
      </c>
      <c r="B83" s="702">
        <f>'TRABAJO SOCIAL'!Q15</f>
        <v>2</v>
      </c>
      <c r="C83" s="702"/>
      <c r="D83" s="702">
        <f>'TRABAJO SOCIAL'!O15</f>
        <v>2</v>
      </c>
      <c r="E83" s="703"/>
    </row>
    <row r="84" spans="1:5" ht="15">
      <c r="A84" s="293" t="s">
        <v>748</v>
      </c>
      <c r="B84" s="692">
        <f>SUM(B81:C83)</f>
        <v>6</v>
      </c>
      <c r="C84" s="692"/>
      <c r="D84" s="693">
        <f>SUM(D81:E83)</f>
        <v>6</v>
      </c>
      <c r="E84" s="694"/>
    </row>
    <row r="85" spans="1:5" ht="15.75" thickBot="1">
      <c r="A85" s="311" t="s">
        <v>668</v>
      </c>
      <c r="B85" s="695">
        <f>D84/B84</f>
        <v>1</v>
      </c>
      <c r="C85" s="695"/>
      <c r="D85" s="695"/>
      <c r="E85" s="696"/>
    </row>
    <row r="86" spans="1:5" ht="15.75" thickBot="1">
      <c r="A86" s="745"/>
      <c r="B86" s="745"/>
      <c r="C86" s="745"/>
      <c r="D86" s="745"/>
      <c r="E86" s="745"/>
    </row>
    <row r="87" spans="1:5" ht="15.75" thickBot="1">
      <c r="A87" s="706" t="s">
        <v>756</v>
      </c>
      <c r="B87" s="707"/>
      <c r="C87" s="707"/>
      <c r="D87" s="707"/>
      <c r="E87" s="708"/>
    </row>
    <row r="88" spans="1:5" ht="15">
      <c r="A88" s="291" t="s">
        <v>743</v>
      </c>
      <c r="B88" s="692" t="s">
        <v>744</v>
      </c>
      <c r="C88" s="692"/>
      <c r="D88" s="700" t="s">
        <v>745</v>
      </c>
      <c r="E88" s="709"/>
    </row>
    <row r="89" spans="1:5" ht="15">
      <c r="A89" s="292" t="s">
        <v>746</v>
      </c>
      <c r="B89" s="702">
        <f>PSICOLOGIA!G20</f>
        <v>6</v>
      </c>
      <c r="C89" s="702"/>
      <c r="D89" s="702">
        <f>PSICOLOGIA!E20</f>
        <v>6</v>
      </c>
      <c r="E89" s="703"/>
    </row>
    <row r="90" spans="1:5" ht="15">
      <c r="A90" s="292" t="s">
        <v>747</v>
      </c>
      <c r="B90" s="702">
        <f>PSICOLOGIA!L20</f>
        <v>6</v>
      </c>
      <c r="C90" s="702"/>
      <c r="D90" s="702">
        <f>PSICOLOGIA!J20</f>
        <v>6</v>
      </c>
      <c r="E90" s="703"/>
    </row>
    <row r="91" spans="1:5" ht="15">
      <c r="A91" s="293" t="s">
        <v>70</v>
      </c>
      <c r="B91" s="702">
        <f>PSICOLOGIA!Q20</f>
        <v>6</v>
      </c>
      <c r="C91" s="702"/>
      <c r="D91" s="702">
        <f>PSICOLOGIA!O20</f>
        <v>6</v>
      </c>
      <c r="E91" s="703"/>
    </row>
    <row r="92" spans="1:5" ht="15">
      <c r="A92" s="293" t="s">
        <v>748</v>
      </c>
      <c r="B92" s="692">
        <f>SUM(B89:C91)</f>
        <v>18</v>
      </c>
      <c r="C92" s="692"/>
      <c r="D92" s="693">
        <f>SUM(D89:E91)</f>
        <v>18</v>
      </c>
      <c r="E92" s="694"/>
    </row>
    <row r="93" spans="1:5" ht="15.75" thickBot="1">
      <c r="A93" s="311" t="s">
        <v>726</v>
      </c>
      <c r="B93" s="695">
        <f>D92/B92</f>
        <v>1</v>
      </c>
      <c r="C93" s="695"/>
      <c r="D93" s="695"/>
      <c r="E93" s="696"/>
    </row>
    <row r="94" spans="1:5" ht="15.75" thickBot="1">
      <c r="A94" s="740"/>
      <c r="B94" s="740"/>
      <c r="C94" s="740"/>
      <c r="D94" s="740"/>
      <c r="E94" s="740"/>
    </row>
    <row r="95" spans="1:5" ht="15.75" thickBot="1">
      <c r="A95" s="741" t="s">
        <v>1423</v>
      </c>
      <c r="B95" s="742"/>
      <c r="C95" s="742"/>
      <c r="D95" s="742"/>
      <c r="E95" s="743"/>
    </row>
    <row r="96" spans="1:5" ht="15">
      <c r="A96" s="291" t="s">
        <v>743</v>
      </c>
      <c r="B96" s="692" t="s">
        <v>744</v>
      </c>
      <c r="C96" s="692"/>
      <c r="D96" s="700" t="s">
        <v>745</v>
      </c>
      <c r="E96" s="709"/>
    </row>
    <row r="97" spans="1:5" ht="15">
      <c r="A97" s="292" t="s">
        <v>746</v>
      </c>
      <c r="B97" s="702">
        <f>SUM(B17+B25+B33+B41+B57+B65+B73+B81+B89)</f>
        <v>409</v>
      </c>
      <c r="C97" s="702"/>
      <c r="D97" s="702">
        <f>SUM(D17+D25+D33+D41+D57+D65+D73+D81+D89)</f>
        <v>409</v>
      </c>
      <c r="E97" s="703"/>
    </row>
    <row r="98" spans="1:5" ht="15">
      <c r="A98" s="292" t="s">
        <v>747</v>
      </c>
      <c r="B98" s="702">
        <f>SUM(B18+B26+B34+B42+B58+B66+B74+B82+B90)</f>
        <v>1101</v>
      </c>
      <c r="C98" s="702"/>
      <c r="D98" s="702">
        <f>SUM(D18+D26+D34+D42+D58+D66+D74+D82+D90)</f>
        <v>1101</v>
      </c>
      <c r="E98" s="703"/>
    </row>
    <row r="99" spans="1:5" ht="15">
      <c r="A99" s="293" t="s">
        <v>70</v>
      </c>
      <c r="B99" s="702">
        <f>SUM(B19+B27+B35+B43+B59+B67+B75+B83+B91)</f>
        <v>399</v>
      </c>
      <c r="C99" s="702"/>
      <c r="D99" s="702">
        <f>SUM(D19+D27+D35+D43+D59+D67+D75+D83+D91)</f>
        <v>399</v>
      </c>
      <c r="E99" s="703"/>
    </row>
    <row r="100" spans="1:5" ht="15">
      <c r="A100" s="293" t="s">
        <v>748</v>
      </c>
      <c r="B100" s="738">
        <f>SUM(B97:B99)</f>
        <v>1909</v>
      </c>
      <c r="C100" s="739"/>
      <c r="D100" s="738">
        <f>SUM(D97:D99)</f>
        <v>1909</v>
      </c>
      <c r="E100" s="744"/>
    </row>
    <row r="101" spans="1:5" ht="15.75" thickBot="1">
      <c r="A101" s="308" t="s">
        <v>749</v>
      </c>
      <c r="B101" s="736">
        <f>D100/B100</f>
        <v>1</v>
      </c>
      <c r="C101" s="736"/>
      <c r="D101" s="736"/>
      <c r="E101" s="737"/>
    </row>
    <row r="102" spans="1:5" ht="15.75" thickBot="1">
      <c r="A102" s="150"/>
      <c r="B102" s="150"/>
      <c r="C102" s="150"/>
      <c r="D102" s="150"/>
      <c r="E102" s="151"/>
    </row>
    <row r="103" spans="1:5" ht="15.75" thickBot="1">
      <c r="A103" s="733" t="s">
        <v>1424</v>
      </c>
      <c r="B103" s="734"/>
      <c r="C103" s="734"/>
      <c r="D103" s="734"/>
      <c r="E103" s="735"/>
    </row>
    <row r="104" spans="1:5" ht="15">
      <c r="A104" s="291" t="s">
        <v>743</v>
      </c>
      <c r="B104" s="688" t="s">
        <v>744</v>
      </c>
      <c r="C104" s="689"/>
      <c r="D104" s="690" t="s">
        <v>745</v>
      </c>
      <c r="E104" s="780"/>
    </row>
    <row r="105" spans="1:5" ht="15">
      <c r="A105" s="292" t="s">
        <v>746</v>
      </c>
      <c r="B105" s="702">
        <f>SUM(B17+B25+B33+B49+B57+B65+B73+B81+B89)</f>
        <v>282</v>
      </c>
      <c r="C105" s="702"/>
      <c r="D105" s="702">
        <f>SUM(D17+D25+D33+D49+D57+D65+D73+D81+D89)</f>
        <v>282</v>
      </c>
      <c r="E105" s="703"/>
    </row>
    <row r="106" spans="1:5" ht="15">
      <c r="A106" s="292" t="s">
        <v>747</v>
      </c>
      <c r="B106" s="702">
        <f>SUM(B18+B26+B34+B50+B58+B66+B74+B82+B90)</f>
        <v>724</v>
      </c>
      <c r="C106" s="702"/>
      <c r="D106" s="702">
        <f>SUM(D18+D26+D34+D50+D58+D66+D74+D82+D90)</f>
        <v>724</v>
      </c>
      <c r="E106" s="703"/>
    </row>
    <row r="107" spans="1:5" ht="15">
      <c r="A107" s="293" t="s">
        <v>70</v>
      </c>
      <c r="B107" s="702">
        <f>SUM(B19+B27+B35+B51+B59+B67+B75+B83+B91)</f>
        <v>273</v>
      </c>
      <c r="C107" s="702"/>
      <c r="D107" s="702">
        <f>SUM(D19+D27+D35+D51+D59+D67+D75+D83+D91)</f>
        <v>273</v>
      </c>
      <c r="E107" s="703"/>
    </row>
    <row r="108" spans="1:5" ht="15">
      <c r="A108" s="293" t="s">
        <v>748</v>
      </c>
      <c r="B108" s="683">
        <f>SUM(B105:B107)</f>
        <v>1279</v>
      </c>
      <c r="C108" s="732"/>
      <c r="D108" s="683">
        <f>SUM(D105:D107)</f>
        <v>1279</v>
      </c>
      <c r="E108" s="784"/>
    </row>
    <row r="109" spans="1:5" ht="15.75" thickBot="1">
      <c r="A109" s="307" t="s">
        <v>749</v>
      </c>
      <c r="B109" s="695">
        <f>D108/B108</f>
        <v>1</v>
      </c>
      <c r="C109" s="695"/>
      <c r="D109" s="695"/>
      <c r="E109" s="696"/>
    </row>
    <row r="110" spans="1:5" s="30" customFormat="1" ht="58.5" customHeight="1">
      <c r="A110" s="781" t="s">
        <v>1605</v>
      </c>
      <c r="B110" s="782"/>
      <c r="C110" s="782"/>
      <c r="D110" s="782"/>
      <c r="E110" s="783"/>
    </row>
  </sheetData>
  <sheetProtection password="C467" sheet="1" selectLockedCells="1" selectUnlockedCells="1"/>
  <mergeCells count="169">
    <mergeCell ref="B105:C105"/>
    <mergeCell ref="A110:E110"/>
    <mergeCell ref="B107:C107"/>
    <mergeCell ref="D107:E107"/>
    <mergeCell ref="B108:C108"/>
    <mergeCell ref="D108:E108"/>
    <mergeCell ref="B109:E109"/>
    <mergeCell ref="D105:E105"/>
    <mergeCell ref="B11:E11"/>
    <mergeCell ref="B12:E12"/>
    <mergeCell ref="B13:E13"/>
    <mergeCell ref="B14:E14"/>
    <mergeCell ref="A15:E15"/>
    <mergeCell ref="B104:C104"/>
    <mergeCell ref="D104:E104"/>
    <mergeCell ref="D52:E52"/>
    <mergeCell ref="B51:C51"/>
    <mergeCell ref="B53:E53"/>
    <mergeCell ref="D51:E51"/>
    <mergeCell ref="B52:C52"/>
    <mergeCell ref="B7:D7"/>
    <mergeCell ref="A46:E46"/>
    <mergeCell ref="A8:E8"/>
    <mergeCell ref="A9:E9"/>
    <mergeCell ref="B10:E10"/>
    <mergeCell ref="B16:C16"/>
    <mergeCell ref="D16:E16"/>
    <mergeCell ref="B17:C17"/>
    <mergeCell ref="D49:E49"/>
    <mergeCell ref="B50:C50"/>
    <mergeCell ref="D50:E50"/>
    <mergeCell ref="A1:E1"/>
    <mergeCell ref="A2:E2"/>
    <mergeCell ref="A3:E3"/>
    <mergeCell ref="A4:E4"/>
    <mergeCell ref="A5:E5"/>
    <mergeCell ref="A6:E6"/>
    <mergeCell ref="D17:E17"/>
    <mergeCell ref="B18:C18"/>
    <mergeCell ref="D18:E18"/>
    <mergeCell ref="B19:C19"/>
    <mergeCell ref="D19:E19"/>
    <mergeCell ref="B20:C20"/>
    <mergeCell ref="D20:E20"/>
    <mergeCell ref="B21:E21"/>
    <mergeCell ref="A22:E22"/>
    <mergeCell ref="A23:E23"/>
    <mergeCell ref="B24:C24"/>
    <mergeCell ref="D24:E24"/>
    <mergeCell ref="B25:C25"/>
    <mergeCell ref="D25:E25"/>
    <mergeCell ref="B26:C26"/>
    <mergeCell ref="D26:E26"/>
    <mergeCell ref="B27:C27"/>
    <mergeCell ref="D27:E27"/>
    <mergeCell ref="B28:C28"/>
    <mergeCell ref="D28:E28"/>
    <mergeCell ref="B29:E29"/>
    <mergeCell ref="A30:E30"/>
    <mergeCell ref="A31:E31"/>
    <mergeCell ref="B32:C32"/>
    <mergeCell ref="D32:E32"/>
    <mergeCell ref="B33:C33"/>
    <mergeCell ref="D33:E33"/>
    <mergeCell ref="B34:C34"/>
    <mergeCell ref="D34:E34"/>
    <mergeCell ref="B35:C35"/>
    <mergeCell ref="D35:E35"/>
    <mergeCell ref="B36:C36"/>
    <mergeCell ref="D36:E36"/>
    <mergeCell ref="D44:E44"/>
    <mergeCell ref="B37:E37"/>
    <mergeCell ref="A38:E38"/>
    <mergeCell ref="A39:E39"/>
    <mergeCell ref="B40:C40"/>
    <mergeCell ref="D40:E40"/>
    <mergeCell ref="B41:C41"/>
    <mergeCell ref="D41:E41"/>
    <mergeCell ref="B45:E45"/>
    <mergeCell ref="A47:E47"/>
    <mergeCell ref="B48:C48"/>
    <mergeCell ref="D48:E48"/>
    <mergeCell ref="B49:C49"/>
    <mergeCell ref="B42:C42"/>
    <mergeCell ref="D42:E42"/>
    <mergeCell ref="B43:C43"/>
    <mergeCell ref="D43:E43"/>
    <mergeCell ref="B44:C44"/>
    <mergeCell ref="D58:E58"/>
    <mergeCell ref="B59:C59"/>
    <mergeCell ref="D59:E59"/>
    <mergeCell ref="B57:C57"/>
    <mergeCell ref="A54:E54"/>
    <mergeCell ref="A55:E55"/>
    <mergeCell ref="B56:C56"/>
    <mergeCell ref="D56:E56"/>
    <mergeCell ref="D57:E57"/>
    <mergeCell ref="B58:C58"/>
    <mergeCell ref="B60:C60"/>
    <mergeCell ref="D60:E60"/>
    <mergeCell ref="B61:E61"/>
    <mergeCell ref="A62:E62"/>
    <mergeCell ref="A63:E63"/>
    <mergeCell ref="B64:C64"/>
    <mergeCell ref="D64:E64"/>
    <mergeCell ref="B65:C65"/>
    <mergeCell ref="D65:E65"/>
    <mergeCell ref="B66:C66"/>
    <mergeCell ref="D66:E66"/>
    <mergeCell ref="B67:C67"/>
    <mergeCell ref="D67:E67"/>
    <mergeCell ref="B68:C68"/>
    <mergeCell ref="D68:E68"/>
    <mergeCell ref="B69:E69"/>
    <mergeCell ref="A70:E70"/>
    <mergeCell ref="A71:E71"/>
    <mergeCell ref="B72:C72"/>
    <mergeCell ref="D72:E72"/>
    <mergeCell ref="B73:C73"/>
    <mergeCell ref="D73:E73"/>
    <mergeCell ref="B74:C74"/>
    <mergeCell ref="D74:E74"/>
    <mergeCell ref="B75:C75"/>
    <mergeCell ref="D75:E75"/>
    <mergeCell ref="B76:C76"/>
    <mergeCell ref="D76:E76"/>
    <mergeCell ref="B77:E77"/>
    <mergeCell ref="A78:E78"/>
    <mergeCell ref="A79:E79"/>
    <mergeCell ref="B80:C80"/>
    <mergeCell ref="D80:E80"/>
    <mergeCell ref="B81:C81"/>
    <mergeCell ref="D81:E81"/>
    <mergeCell ref="B82:C82"/>
    <mergeCell ref="D82:E82"/>
    <mergeCell ref="B83:C83"/>
    <mergeCell ref="D83:E83"/>
    <mergeCell ref="B84:C84"/>
    <mergeCell ref="D84:E84"/>
    <mergeCell ref="B85:E85"/>
    <mergeCell ref="A86:E86"/>
    <mergeCell ref="A87:E87"/>
    <mergeCell ref="B88:C88"/>
    <mergeCell ref="D88:E88"/>
    <mergeCell ref="B89:C89"/>
    <mergeCell ref="D89:E89"/>
    <mergeCell ref="B90:C90"/>
    <mergeCell ref="D90:E90"/>
    <mergeCell ref="B91:C91"/>
    <mergeCell ref="D91:E91"/>
    <mergeCell ref="B100:C100"/>
    <mergeCell ref="B92:C92"/>
    <mergeCell ref="D92:E92"/>
    <mergeCell ref="B93:E93"/>
    <mergeCell ref="A94:E94"/>
    <mergeCell ref="A95:E95"/>
    <mergeCell ref="B96:C96"/>
    <mergeCell ref="D96:E96"/>
    <mergeCell ref="D100:E100"/>
    <mergeCell ref="A103:E103"/>
    <mergeCell ref="B97:C97"/>
    <mergeCell ref="D97:E97"/>
    <mergeCell ref="B106:C106"/>
    <mergeCell ref="D106:E106"/>
    <mergeCell ref="B101:E101"/>
    <mergeCell ref="B98:C98"/>
    <mergeCell ref="D98:E98"/>
    <mergeCell ref="B99:C99"/>
    <mergeCell ref="D99:E99"/>
  </mergeCells>
  <printOptions horizontalCentered="1" verticalCentered="1"/>
  <pageMargins left="0.2362204724409449" right="0.2362204724409449" top="0.7480314960629921" bottom="0.7480314960629921" header="0.5118110236220472" footer="0.5118110236220472"/>
  <pageSetup fitToHeight="0" horizontalDpi="600" verticalDpi="600" orientation="portrait" scale="76" r:id="rId2"/>
  <headerFooter alignWithMargins="0">
    <oddFooter>&amp;R&amp;"Montserrat,Normal"&amp;12&amp;P de 2</oddFooter>
  </headerFooter>
  <rowBreaks count="1" manualBreakCount="1">
    <brk id="53" max="4"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IV38"/>
  <sheetViews>
    <sheetView view="pageBreakPreview" zoomScale="80" zoomScaleNormal="55" zoomScaleSheetLayoutView="80" zoomScalePageLayoutView="0" workbookViewId="0" topLeftCell="A15">
      <selection activeCell="J17" sqref="J17"/>
    </sheetView>
  </sheetViews>
  <sheetFormatPr defaultColWidth="10.8515625" defaultRowHeight="12.75"/>
  <cols>
    <col min="1" max="1" width="5.140625" style="2" customWidth="1"/>
    <col min="2" max="2" width="51.140625" style="3" customWidth="1"/>
    <col min="3" max="3" width="28.421875" style="4" customWidth="1"/>
    <col min="4" max="4" width="63.28125" style="3" customWidth="1"/>
    <col min="5" max="5" width="5.140625" style="2" customWidth="1"/>
    <col min="6" max="6" width="11.7109375" style="3" hidden="1" customWidth="1"/>
    <col min="7" max="7" width="4.28125" style="3" hidden="1" customWidth="1"/>
    <col min="8" max="8" width="10.28125" style="3" hidden="1" customWidth="1"/>
    <col min="9" max="9" width="72.8515625" style="3" customWidth="1"/>
    <col min="10" max="10" width="5.7109375" style="2" customWidth="1"/>
    <col min="11" max="11" width="11.28125" style="3" hidden="1" customWidth="1"/>
    <col min="12" max="12" width="10.8515625" style="3" hidden="1" customWidth="1"/>
    <col min="13" max="13" width="10.7109375" style="2" hidden="1" customWidth="1"/>
    <col min="14" max="14" width="72.00390625" style="3" customWidth="1"/>
    <col min="15" max="15" width="4.8515625" style="2" customWidth="1"/>
    <col min="16" max="16" width="11.28125" style="3" hidden="1" customWidth="1"/>
    <col min="17" max="18" width="10.8515625" style="3" hidden="1" customWidth="1"/>
    <col min="19" max="19" width="24.7109375" style="33" customWidth="1"/>
    <col min="20" max="20" width="25.7109375" style="33" customWidth="1"/>
    <col min="21" max="16384" width="10.8515625" style="3" customWidth="1"/>
  </cols>
  <sheetData>
    <row r="1" spans="1:254" ht="15.75">
      <c r="A1" s="476" t="s">
        <v>0</v>
      </c>
      <c r="B1" s="477"/>
      <c r="C1" s="477"/>
      <c r="D1" s="477"/>
      <c r="E1" s="477"/>
      <c r="F1" s="477"/>
      <c r="G1" s="477"/>
      <c r="H1" s="477"/>
      <c r="I1" s="477"/>
      <c r="J1" s="477"/>
      <c r="K1" s="477"/>
      <c r="L1" s="477"/>
      <c r="M1" s="477"/>
      <c r="N1" s="477"/>
      <c r="O1" s="477"/>
      <c r="P1" s="477"/>
      <c r="Q1" s="477"/>
      <c r="R1" s="477"/>
      <c r="S1" s="477"/>
      <c r="T1" s="478"/>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row>
    <row r="2" spans="1:254" ht="15.75">
      <c r="A2" s="479" t="s">
        <v>1</v>
      </c>
      <c r="B2" s="480"/>
      <c r="C2" s="480"/>
      <c r="D2" s="480"/>
      <c r="E2" s="480"/>
      <c r="F2" s="480"/>
      <c r="G2" s="480"/>
      <c r="H2" s="480"/>
      <c r="I2" s="480"/>
      <c r="J2" s="480"/>
      <c r="K2" s="480"/>
      <c r="L2" s="480"/>
      <c r="M2" s="480"/>
      <c r="N2" s="480"/>
      <c r="O2" s="480"/>
      <c r="P2" s="480"/>
      <c r="Q2" s="480"/>
      <c r="R2" s="480"/>
      <c r="S2" s="480"/>
      <c r="T2" s="481"/>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row>
    <row r="3" spans="1:254" ht="14.25" customHeight="1">
      <c r="A3" s="482"/>
      <c r="B3" s="483"/>
      <c r="C3" s="483"/>
      <c r="D3" s="483"/>
      <c r="E3" s="483"/>
      <c r="F3" s="483"/>
      <c r="G3" s="483"/>
      <c r="H3" s="483"/>
      <c r="I3" s="483"/>
      <c r="J3" s="483"/>
      <c r="K3" s="483"/>
      <c r="L3" s="483"/>
      <c r="M3" s="483"/>
      <c r="N3" s="483"/>
      <c r="O3" s="483"/>
      <c r="P3" s="483"/>
      <c r="Q3" s="483"/>
      <c r="R3" s="483"/>
      <c r="S3" s="483"/>
      <c r="T3" s="484"/>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row>
    <row r="4" spans="1:254" ht="14.25" customHeight="1">
      <c r="A4" s="482"/>
      <c r="B4" s="483"/>
      <c r="C4" s="483"/>
      <c r="D4" s="483"/>
      <c r="E4" s="483"/>
      <c r="F4" s="483"/>
      <c r="G4" s="483"/>
      <c r="H4" s="483"/>
      <c r="I4" s="483"/>
      <c r="J4" s="483"/>
      <c r="K4" s="483"/>
      <c r="L4" s="483"/>
      <c r="M4" s="483"/>
      <c r="N4" s="483"/>
      <c r="O4" s="483"/>
      <c r="P4" s="483"/>
      <c r="Q4" s="483"/>
      <c r="R4" s="483"/>
      <c r="S4" s="483"/>
      <c r="T4" s="48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row>
    <row r="5" spans="1:254" ht="15.75">
      <c r="A5" s="479" t="s">
        <v>1458</v>
      </c>
      <c r="B5" s="480"/>
      <c r="C5" s="480"/>
      <c r="D5" s="480"/>
      <c r="E5" s="480"/>
      <c r="F5" s="480"/>
      <c r="G5" s="480"/>
      <c r="H5" s="480"/>
      <c r="I5" s="480"/>
      <c r="J5" s="480"/>
      <c r="K5" s="480"/>
      <c r="L5" s="480"/>
      <c r="M5" s="480"/>
      <c r="N5" s="480"/>
      <c r="O5" s="480"/>
      <c r="P5" s="480"/>
      <c r="Q5" s="480"/>
      <c r="R5" s="480"/>
      <c r="S5" s="480"/>
      <c r="T5" s="481"/>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row>
    <row r="6" spans="1:20" ht="27" customHeight="1">
      <c r="A6" s="479">
        <f>CARATULA!E10</f>
        <v>0</v>
      </c>
      <c r="B6" s="480"/>
      <c r="C6" s="480"/>
      <c r="D6" s="480"/>
      <c r="E6" s="480"/>
      <c r="F6" s="480"/>
      <c r="G6" s="480"/>
      <c r="H6" s="480"/>
      <c r="I6" s="480"/>
      <c r="J6" s="485"/>
      <c r="K6" s="485"/>
      <c r="L6" s="485"/>
      <c r="M6" s="485"/>
      <c r="N6" s="485"/>
      <c r="O6" s="485"/>
      <c r="P6" s="485"/>
      <c r="Q6" s="485"/>
      <c r="R6" s="485"/>
      <c r="S6" s="485"/>
      <c r="T6" s="486"/>
    </row>
    <row r="7" spans="1:254" ht="18.75">
      <c r="A7" s="470" t="s">
        <v>58</v>
      </c>
      <c r="B7" s="471"/>
      <c r="C7" s="471"/>
      <c r="D7" s="471"/>
      <c r="E7" s="471"/>
      <c r="F7" s="471"/>
      <c r="G7" s="471"/>
      <c r="H7" s="471"/>
      <c r="I7" s="471"/>
      <c r="J7" s="471"/>
      <c r="K7" s="63"/>
      <c r="L7" s="63"/>
      <c r="M7" s="63"/>
      <c r="N7" s="472" t="s">
        <v>1118</v>
      </c>
      <c r="O7" s="472"/>
      <c r="P7" s="472"/>
      <c r="Q7" s="472"/>
      <c r="R7" s="472"/>
      <c r="S7" s="472"/>
      <c r="T7" s="473"/>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row>
    <row r="8" spans="1:254" ht="18.75">
      <c r="A8" s="474" t="s">
        <v>59</v>
      </c>
      <c r="B8" s="474"/>
      <c r="C8" s="474"/>
      <c r="D8" s="474"/>
      <c r="E8" s="474"/>
      <c r="F8" s="474"/>
      <c r="G8" s="474"/>
      <c r="H8" s="474"/>
      <c r="I8" s="474"/>
      <c r="J8" s="474"/>
      <c r="K8" s="474"/>
      <c r="L8" s="474"/>
      <c r="M8" s="474"/>
      <c r="N8" s="474"/>
      <c r="O8" s="474"/>
      <c r="P8" s="103"/>
      <c r="Q8" s="103"/>
      <c r="R8" s="103"/>
      <c r="S8" s="475"/>
      <c r="T8" s="475"/>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row>
    <row r="9" spans="1:20" s="7" customFormat="1" ht="14.25" customHeight="1">
      <c r="A9" s="465" t="s">
        <v>60</v>
      </c>
      <c r="B9" s="465"/>
      <c r="C9" s="465" t="s">
        <v>61</v>
      </c>
      <c r="D9" s="319" t="s">
        <v>62</v>
      </c>
      <c r="E9" s="469" t="s">
        <v>63</v>
      </c>
      <c r="F9" s="464" t="s">
        <v>64</v>
      </c>
      <c r="G9" s="464" t="s">
        <v>65</v>
      </c>
      <c r="H9" s="464" t="s">
        <v>66</v>
      </c>
      <c r="I9" s="319" t="s">
        <v>67</v>
      </c>
      <c r="J9" s="469" t="s">
        <v>63</v>
      </c>
      <c r="K9" s="464" t="s">
        <v>64</v>
      </c>
      <c r="L9" s="464" t="s">
        <v>65</v>
      </c>
      <c r="M9" s="464" t="s">
        <v>66</v>
      </c>
      <c r="N9" s="319" t="s">
        <v>68</v>
      </c>
      <c r="O9" s="469" t="s">
        <v>63</v>
      </c>
      <c r="P9" s="464" t="s">
        <v>64</v>
      </c>
      <c r="Q9" s="464" t="s">
        <v>65</v>
      </c>
      <c r="R9" s="464" t="s">
        <v>66</v>
      </c>
      <c r="S9" s="465" t="s">
        <v>802</v>
      </c>
      <c r="T9" s="465"/>
    </row>
    <row r="10" spans="1:254" ht="18.75">
      <c r="A10" s="465"/>
      <c r="B10" s="465"/>
      <c r="C10" s="465"/>
      <c r="D10" s="104" t="s">
        <v>69</v>
      </c>
      <c r="E10" s="469"/>
      <c r="F10" s="464"/>
      <c r="G10" s="464"/>
      <c r="H10" s="464"/>
      <c r="I10" s="105" t="s">
        <v>69</v>
      </c>
      <c r="J10" s="469"/>
      <c r="K10" s="464"/>
      <c r="L10" s="464"/>
      <c r="M10" s="464"/>
      <c r="N10" s="105" t="s">
        <v>70</v>
      </c>
      <c r="O10" s="469"/>
      <c r="P10" s="464"/>
      <c r="Q10" s="464"/>
      <c r="R10" s="464"/>
      <c r="S10" s="465"/>
      <c r="T10" s="465"/>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row>
    <row r="11" spans="1:254" ht="31.5" customHeight="1">
      <c r="A11" s="465"/>
      <c r="B11" s="465"/>
      <c r="C11" s="465"/>
      <c r="D11" s="104" t="s">
        <v>949</v>
      </c>
      <c r="E11" s="469"/>
      <c r="F11" s="464"/>
      <c r="G11" s="464"/>
      <c r="H11" s="464"/>
      <c r="I11" s="104" t="s">
        <v>950</v>
      </c>
      <c r="J11" s="469"/>
      <c r="K11" s="464"/>
      <c r="L11" s="464"/>
      <c r="M11" s="464"/>
      <c r="N11" s="104" t="s">
        <v>949</v>
      </c>
      <c r="O11" s="469"/>
      <c r="P11" s="464"/>
      <c r="Q11" s="464"/>
      <c r="R11" s="464"/>
      <c r="S11" s="465"/>
      <c r="T11" s="465"/>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row>
    <row r="12" spans="1:20" s="48" customFormat="1" ht="408.75" customHeight="1">
      <c r="A12" s="275">
        <v>1</v>
      </c>
      <c r="B12" s="466" t="s">
        <v>817</v>
      </c>
      <c r="C12" s="467" t="s">
        <v>1141</v>
      </c>
      <c r="D12" s="106" t="s">
        <v>1595</v>
      </c>
      <c r="E12" s="325">
        <v>1</v>
      </c>
      <c r="F12" s="133">
        <f aca="true" t="shared" si="0" ref="F12:F25">IF(E12=G12,H12)</f>
        <v>1</v>
      </c>
      <c r="G12" s="133">
        <f aca="true" t="shared" si="1" ref="G12:G25">IF(E12="NA","NA",H12)</f>
        <v>1</v>
      </c>
      <c r="H12" s="133">
        <v>1</v>
      </c>
      <c r="I12" s="106" t="s">
        <v>1204</v>
      </c>
      <c r="J12" s="328">
        <v>5</v>
      </c>
      <c r="K12" s="133">
        <f>IF(J12=L12,M12)</f>
        <v>5</v>
      </c>
      <c r="L12" s="133">
        <f>IF(J12="NA","NA",M12)</f>
        <v>5</v>
      </c>
      <c r="M12" s="320">
        <v>5</v>
      </c>
      <c r="N12" s="106" t="s">
        <v>77</v>
      </c>
      <c r="O12" s="313" t="s">
        <v>65</v>
      </c>
      <c r="P12" s="313" t="s">
        <v>65</v>
      </c>
      <c r="Q12" s="313" t="s">
        <v>65</v>
      </c>
      <c r="R12" s="313" t="s">
        <v>65</v>
      </c>
      <c r="S12" s="320" t="s">
        <v>1044</v>
      </c>
      <c r="T12" s="320" t="s">
        <v>1020</v>
      </c>
    </row>
    <row r="13" spans="1:20" s="48" customFormat="1" ht="408.75" customHeight="1">
      <c r="A13" s="276">
        <v>2</v>
      </c>
      <c r="B13" s="466"/>
      <c r="C13" s="467"/>
      <c r="D13" s="106" t="s">
        <v>1206</v>
      </c>
      <c r="E13" s="325">
        <v>1</v>
      </c>
      <c r="F13" s="133">
        <f t="shared" si="0"/>
        <v>1</v>
      </c>
      <c r="G13" s="133">
        <f t="shared" si="1"/>
        <v>1</v>
      </c>
      <c r="H13" s="133">
        <v>1</v>
      </c>
      <c r="I13" s="324" t="s">
        <v>1205</v>
      </c>
      <c r="J13" s="328">
        <v>6</v>
      </c>
      <c r="K13" s="133">
        <f>IF(J13=L13,M13)</f>
        <v>6</v>
      </c>
      <c r="L13" s="133">
        <f>IF(J13="NA","NA",M13)</f>
        <v>6</v>
      </c>
      <c r="M13" s="320">
        <v>6</v>
      </c>
      <c r="N13" s="106" t="s">
        <v>664</v>
      </c>
      <c r="O13" s="325">
        <v>1</v>
      </c>
      <c r="P13" s="133">
        <f>IF(O13=Q13,R13)</f>
        <v>1</v>
      </c>
      <c r="Q13" s="133">
        <f>IF(O13="NA","NA",R13)</f>
        <v>1</v>
      </c>
      <c r="R13" s="133">
        <v>1</v>
      </c>
      <c r="S13" s="320" t="s">
        <v>1044</v>
      </c>
      <c r="T13" s="320" t="s">
        <v>1020</v>
      </c>
    </row>
    <row r="14" spans="1:256" s="48" customFormat="1" ht="198" customHeight="1">
      <c r="A14" s="276">
        <v>3</v>
      </c>
      <c r="B14" s="106" t="s">
        <v>1045</v>
      </c>
      <c r="C14" s="467"/>
      <c r="D14" s="106" t="s">
        <v>1144</v>
      </c>
      <c r="E14" s="325">
        <v>1</v>
      </c>
      <c r="F14" s="133">
        <f t="shared" si="0"/>
        <v>1</v>
      </c>
      <c r="G14" s="133">
        <f t="shared" si="1"/>
        <v>1</v>
      </c>
      <c r="H14" s="133">
        <v>1</v>
      </c>
      <c r="I14" s="106" t="s">
        <v>1562</v>
      </c>
      <c r="J14" s="329">
        <v>2</v>
      </c>
      <c r="K14" s="132">
        <f>IF(J14=L14,M14)</f>
        <v>2</v>
      </c>
      <c r="L14" s="132">
        <f>IF(J14="NA","NA",M14)</f>
        <v>2</v>
      </c>
      <c r="M14" s="278">
        <v>2</v>
      </c>
      <c r="N14" s="279" t="s">
        <v>1046</v>
      </c>
      <c r="O14" s="325">
        <v>1</v>
      </c>
      <c r="P14" s="133">
        <f>IF(O14=Q14,R14)</f>
        <v>1</v>
      </c>
      <c r="Q14" s="133">
        <f>IF(O14="NA","NA",R14)</f>
        <v>1</v>
      </c>
      <c r="R14" s="133">
        <v>1</v>
      </c>
      <c r="S14" s="320" t="s">
        <v>1047</v>
      </c>
      <c r="T14" s="320" t="s">
        <v>776</v>
      </c>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c r="IS14" s="47"/>
      <c r="IT14" s="47"/>
      <c r="IU14" s="47"/>
      <c r="IV14" s="47"/>
    </row>
    <row r="15" spans="1:256" s="48" customFormat="1" ht="112.5">
      <c r="A15" s="315">
        <v>4</v>
      </c>
      <c r="B15" s="316" t="s">
        <v>72</v>
      </c>
      <c r="C15" s="467"/>
      <c r="D15" s="316" t="s">
        <v>1602</v>
      </c>
      <c r="E15" s="326">
        <v>1</v>
      </c>
      <c r="F15" s="133">
        <f t="shared" si="0"/>
        <v>1</v>
      </c>
      <c r="G15" s="133">
        <f t="shared" si="1"/>
        <v>1</v>
      </c>
      <c r="H15" s="133">
        <v>1</v>
      </c>
      <c r="I15" s="318" t="s">
        <v>1603</v>
      </c>
      <c r="J15" s="327">
        <v>5</v>
      </c>
      <c r="K15" s="133">
        <v>5</v>
      </c>
      <c r="L15" s="133">
        <v>5</v>
      </c>
      <c r="M15" s="120">
        <v>5</v>
      </c>
      <c r="N15" s="316" t="s">
        <v>1604</v>
      </c>
      <c r="O15" s="326">
        <v>1</v>
      </c>
      <c r="P15" s="133">
        <f>IF(O15=Q15,R15)</f>
        <v>1</v>
      </c>
      <c r="Q15" s="133">
        <f>IF(O15="NA","NA",R15)</f>
        <v>1</v>
      </c>
      <c r="R15" s="133">
        <v>1</v>
      </c>
      <c r="S15" s="321" t="s">
        <v>1004</v>
      </c>
      <c r="T15" s="321" t="s">
        <v>1005</v>
      </c>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c r="IV15" s="47"/>
    </row>
    <row r="16" spans="1:256" s="48" customFormat="1" ht="87.75" customHeight="1">
      <c r="A16" s="275">
        <v>5</v>
      </c>
      <c r="B16" s="316" t="s">
        <v>1573</v>
      </c>
      <c r="C16" s="467"/>
      <c r="D16" s="111" t="s">
        <v>1006</v>
      </c>
      <c r="E16" s="326">
        <v>1</v>
      </c>
      <c r="F16" s="133">
        <f t="shared" si="0"/>
        <v>1</v>
      </c>
      <c r="G16" s="133">
        <f t="shared" si="1"/>
        <v>1</v>
      </c>
      <c r="H16" s="133">
        <v>1</v>
      </c>
      <c r="I16" s="318" t="s">
        <v>1188</v>
      </c>
      <c r="J16" s="327">
        <v>1</v>
      </c>
      <c r="K16" s="133">
        <f>IF(J16=L16,M16)</f>
        <v>1</v>
      </c>
      <c r="L16" s="133">
        <f>IF(J16="NA","NA",M16)</f>
        <v>1</v>
      </c>
      <c r="M16" s="120">
        <v>1</v>
      </c>
      <c r="N16" s="316" t="s">
        <v>73</v>
      </c>
      <c r="O16" s="326">
        <v>1</v>
      </c>
      <c r="P16" s="133">
        <f>IF(O16=Q16,R16)</f>
        <v>1</v>
      </c>
      <c r="Q16" s="133">
        <f>IF(O16="NA","NA",R16)</f>
        <v>1</v>
      </c>
      <c r="R16" s="133">
        <v>1</v>
      </c>
      <c r="S16" s="321" t="s">
        <v>1034</v>
      </c>
      <c r="T16" s="321" t="s">
        <v>1035</v>
      </c>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c r="IV16" s="47"/>
    </row>
    <row r="17" spans="1:254" s="44" customFormat="1" ht="112.5">
      <c r="A17" s="315">
        <v>6</v>
      </c>
      <c r="B17" s="468" t="s">
        <v>1151</v>
      </c>
      <c r="C17" s="317" t="s">
        <v>995</v>
      </c>
      <c r="D17" s="316" t="s">
        <v>1106</v>
      </c>
      <c r="E17" s="326">
        <v>1</v>
      </c>
      <c r="F17" s="133">
        <f t="shared" si="0"/>
        <v>1</v>
      </c>
      <c r="G17" s="133">
        <f t="shared" si="1"/>
        <v>1</v>
      </c>
      <c r="H17" s="133">
        <v>1</v>
      </c>
      <c r="I17" s="468" t="s">
        <v>1138</v>
      </c>
      <c r="J17" s="327">
        <v>1</v>
      </c>
      <c r="K17" s="133">
        <f aca="true" t="shared" si="2" ref="K17:K28">IF(J17=L17,M17)</f>
        <v>1</v>
      </c>
      <c r="L17" s="133">
        <f aca="true" t="shared" si="3" ref="L17:L28">IF(J17="NA","NA",M17)</f>
        <v>1</v>
      </c>
      <c r="M17" s="120">
        <v>1</v>
      </c>
      <c r="N17" s="466" t="s">
        <v>1623</v>
      </c>
      <c r="O17" s="326">
        <v>1</v>
      </c>
      <c r="P17" s="133">
        <f aca="true" t="shared" si="4" ref="P17:P28">IF(O17=Q17,R17)</f>
        <v>1</v>
      </c>
      <c r="Q17" s="133">
        <f aca="true" t="shared" si="5" ref="Q17:Q28">IF(O17="NA","NA",R17)</f>
        <v>1</v>
      </c>
      <c r="R17" s="133">
        <v>1</v>
      </c>
      <c r="S17" s="321" t="s">
        <v>996</v>
      </c>
      <c r="T17" s="321" t="s">
        <v>1033</v>
      </c>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row>
    <row r="18" spans="1:254" s="44" customFormat="1" ht="112.5">
      <c r="A18" s="275">
        <v>7</v>
      </c>
      <c r="B18" s="468"/>
      <c r="C18" s="317" t="s">
        <v>1108</v>
      </c>
      <c r="D18" s="316" t="s">
        <v>1106</v>
      </c>
      <c r="E18" s="326">
        <v>1</v>
      </c>
      <c r="F18" s="133">
        <f t="shared" si="0"/>
        <v>1</v>
      </c>
      <c r="G18" s="133">
        <f t="shared" si="1"/>
        <v>1</v>
      </c>
      <c r="H18" s="133">
        <v>1</v>
      </c>
      <c r="I18" s="468"/>
      <c r="J18" s="327">
        <v>1</v>
      </c>
      <c r="K18" s="133">
        <f t="shared" si="2"/>
        <v>1</v>
      </c>
      <c r="L18" s="133">
        <f t="shared" si="3"/>
        <v>1</v>
      </c>
      <c r="M18" s="120">
        <v>1</v>
      </c>
      <c r="N18" s="466"/>
      <c r="O18" s="326">
        <v>1</v>
      </c>
      <c r="P18" s="133">
        <f t="shared" si="4"/>
        <v>1</v>
      </c>
      <c r="Q18" s="133">
        <f t="shared" si="5"/>
        <v>1</v>
      </c>
      <c r="R18" s="133">
        <v>1</v>
      </c>
      <c r="S18" s="321" t="s">
        <v>996</v>
      </c>
      <c r="T18" s="321" t="s">
        <v>1033</v>
      </c>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row>
    <row r="19" spans="1:254" s="44" customFormat="1" ht="112.5">
      <c r="A19" s="315">
        <v>8</v>
      </c>
      <c r="B19" s="468"/>
      <c r="C19" s="317" t="s">
        <v>997</v>
      </c>
      <c r="D19" s="316" t="s">
        <v>1106</v>
      </c>
      <c r="E19" s="326">
        <v>1</v>
      </c>
      <c r="F19" s="133">
        <f t="shared" si="0"/>
        <v>1</v>
      </c>
      <c r="G19" s="133">
        <f t="shared" si="1"/>
        <v>1</v>
      </c>
      <c r="H19" s="133">
        <v>1</v>
      </c>
      <c r="I19" s="468"/>
      <c r="J19" s="327">
        <v>1</v>
      </c>
      <c r="K19" s="133">
        <f t="shared" si="2"/>
        <v>1</v>
      </c>
      <c r="L19" s="133">
        <f t="shared" si="3"/>
        <v>1</v>
      </c>
      <c r="M19" s="120">
        <v>1</v>
      </c>
      <c r="N19" s="466"/>
      <c r="O19" s="326">
        <v>1</v>
      </c>
      <c r="P19" s="133">
        <f t="shared" si="4"/>
        <v>1</v>
      </c>
      <c r="Q19" s="133">
        <f t="shared" si="5"/>
        <v>1</v>
      </c>
      <c r="R19" s="133">
        <v>1</v>
      </c>
      <c r="S19" s="321" t="s">
        <v>996</v>
      </c>
      <c r="T19" s="321" t="s">
        <v>1033</v>
      </c>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row>
    <row r="20" spans="1:254" s="44" customFormat="1" ht="112.5">
      <c r="A20" s="275">
        <v>9</v>
      </c>
      <c r="B20" s="468"/>
      <c r="C20" s="317" t="s">
        <v>998</v>
      </c>
      <c r="D20" s="316" t="s">
        <v>1106</v>
      </c>
      <c r="E20" s="326">
        <v>1</v>
      </c>
      <c r="F20" s="133">
        <f t="shared" si="0"/>
        <v>1</v>
      </c>
      <c r="G20" s="133">
        <f t="shared" si="1"/>
        <v>1</v>
      </c>
      <c r="H20" s="133">
        <v>1</v>
      </c>
      <c r="I20" s="468"/>
      <c r="J20" s="327">
        <v>1</v>
      </c>
      <c r="K20" s="133">
        <f t="shared" si="2"/>
        <v>1</v>
      </c>
      <c r="L20" s="133">
        <f t="shared" si="3"/>
        <v>1</v>
      </c>
      <c r="M20" s="120">
        <v>1</v>
      </c>
      <c r="N20" s="466"/>
      <c r="O20" s="326">
        <v>1</v>
      </c>
      <c r="P20" s="133">
        <f t="shared" si="4"/>
        <v>1</v>
      </c>
      <c r="Q20" s="133">
        <f t="shared" si="5"/>
        <v>1</v>
      </c>
      <c r="R20" s="133">
        <v>1</v>
      </c>
      <c r="S20" s="321" t="s">
        <v>996</v>
      </c>
      <c r="T20" s="321" t="s">
        <v>1033</v>
      </c>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row>
    <row r="21" spans="1:254" s="44" customFormat="1" ht="112.5">
      <c r="A21" s="315">
        <v>10</v>
      </c>
      <c r="B21" s="468"/>
      <c r="C21" s="317" t="s">
        <v>999</v>
      </c>
      <c r="D21" s="316" t="s">
        <v>1106</v>
      </c>
      <c r="E21" s="326">
        <v>1</v>
      </c>
      <c r="F21" s="133">
        <f t="shared" si="0"/>
        <v>1</v>
      </c>
      <c r="G21" s="133">
        <f t="shared" si="1"/>
        <v>1</v>
      </c>
      <c r="H21" s="133">
        <v>1</v>
      </c>
      <c r="I21" s="468"/>
      <c r="J21" s="327">
        <v>1</v>
      </c>
      <c r="K21" s="133">
        <f t="shared" si="2"/>
        <v>1</v>
      </c>
      <c r="L21" s="133">
        <f t="shared" si="3"/>
        <v>1</v>
      </c>
      <c r="M21" s="120">
        <v>1</v>
      </c>
      <c r="N21" s="466"/>
      <c r="O21" s="326">
        <v>1</v>
      </c>
      <c r="P21" s="133">
        <f t="shared" si="4"/>
        <v>1</v>
      </c>
      <c r="Q21" s="133">
        <f t="shared" si="5"/>
        <v>1</v>
      </c>
      <c r="R21" s="133">
        <v>1</v>
      </c>
      <c r="S21" s="321" t="s">
        <v>996</v>
      </c>
      <c r="T21" s="321" t="s">
        <v>1033</v>
      </c>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row>
    <row r="22" spans="1:254" s="44" customFormat="1" ht="112.5">
      <c r="A22" s="275">
        <v>11</v>
      </c>
      <c r="B22" s="468"/>
      <c r="C22" s="317" t="s">
        <v>760</v>
      </c>
      <c r="D22" s="316" t="s">
        <v>1107</v>
      </c>
      <c r="E22" s="326">
        <v>1</v>
      </c>
      <c r="F22" s="133">
        <f t="shared" si="0"/>
        <v>1</v>
      </c>
      <c r="G22" s="133">
        <f t="shared" si="1"/>
        <v>1</v>
      </c>
      <c r="H22" s="133">
        <v>1</v>
      </c>
      <c r="I22" s="468"/>
      <c r="J22" s="327">
        <v>1</v>
      </c>
      <c r="K22" s="133">
        <f t="shared" si="2"/>
        <v>1</v>
      </c>
      <c r="L22" s="133">
        <f t="shared" si="3"/>
        <v>1</v>
      </c>
      <c r="M22" s="120">
        <v>1</v>
      </c>
      <c r="N22" s="466"/>
      <c r="O22" s="326">
        <v>1</v>
      </c>
      <c r="P22" s="133">
        <f t="shared" si="4"/>
        <v>1</v>
      </c>
      <c r="Q22" s="133">
        <f t="shared" si="5"/>
        <v>1</v>
      </c>
      <c r="R22" s="133">
        <v>1</v>
      </c>
      <c r="S22" s="321" t="s">
        <v>996</v>
      </c>
      <c r="T22" s="321" t="s">
        <v>1033</v>
      </c>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row>
    <row r="23" spans="1:254" s="44" customFormat="1" ht="112.5">
      <c r="A23" s="315">
        <v>12</v>
      </c>
      <c r="B23" s="468"/>
      <c r="C23" s="317" t="s">
        <v>1000</v>
      </c>
      <c r="D23" s="316" t="s">
        <v>1109</v>
      </c>
      <c r="E23" s="326">
        <v>1</v>
      </c>
      <c r="F23" s="133">
        <f t="shared" si="0"/>
        <v>1</v>
      </c>
      <c r="G23" s="133">
        <f t="shared" si="1"/>
        <v>1</v>
      </c>
      <c r="H23" s="133">
        <v>1</v>
      </c>
      <c r="I23" s="468"/>
      <c r="J23" s="327">
        <v>1</v>
      </c>
      <c r="K23" s="133">
        <f t="shared" si="2"/>
        <v>1</v>
      </c>
      <c r="L23" s="133">
        <f t="shared" si="3"/>
        <v>1</v>
      </c>
      <c r="M23" s="120">
        <v>1</v>
      </c>
      <c r="N23" s="466"/>
      <c r="O23" s="326">
        <v>1</v>
      </c>
      <c r="P23" s="133">
        <f t="shared" si="4"/>
        <v>1</v>
      </c>
      <c r="Q23" s="133">
        <f t="shared" si="5"/>
        <v>1</v>
      </c>
      <c r="R23" s="133">
        <v>1</v>
      </c>
      <c r="S23" s="321" t="s">
        <v>996</v>
      </c>
      <c r="T23" s="321" t="s">
        <v>1033</v>
      </c>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row>
    <row r="24" spans="1:254" s="44" customFormat="1" ht="265.5" customHeight="1">
      <c r="A24" s="275">
        <v>13</v>
      </c>
      <c r="B24" s="316" t="s">
        <v>1150</v>
      </c>
      <c r="C24" s="317" t="s">
        <v>1140</v>
      </c>
      <c r="D24" s="316" t="s">
        <v>1139</v>
      </c>
      <c r="E24" s="326">
        <v>1</v>
      </c>
      <c r="F24" s="133">
        <f t="shared" si="0"/>
        <v>1</v>
      </c>
      <c r="G24" s="133">
        <f t="shared" si="1"/>
        <v>1</v>
      </c>
      <c r="H24" s="133">
        <v>1</v>
      </c>
      <c r="I24" s="316" t="s">
        <v>1152</v>
      </c>
      <c r="J24" s="327">
        <v>1</v>
      </c>
      <c r="K24" s="133">
        <f t="shared" si="2"/>
        <v>1</v>
      </c>
      <c r="L24" s="133">
        <f t="shared" si="3"/>
        <v>1</v>
      </c>
      <c r="M24" s="120">
        <v>1</v>
      </c>
      <c r="N24" s="316" t="s">
        <v>1622</v>
      </c>
      <c r="O24" s="326">
        <v>1</v>
      </c>
      <c r="P24" s="133">
        <f t="shared" si="4"/>
        <v>1</v>
      </c>
      <c r="Q24" s="133">
        <f t="shared" si="5"/>
        <v>1</v>
      </c>
      <c r="R24" s="133">
        <v>1</v>
      </c>
      <c r="S24" s="321"/>
      <c r="T24" s="321"/>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row>
    <row r="25" spans="1:20" s="45" customFormat="1" ht="150">
      <c r="A25" s="315">
        <v>14</v>
      </c>
      <c r="B25" s="318" t="s">
        <v>693</v>
      </c>
      <c r="C25" s="317" t="s">
        <v>694</v>
      </c>
      <c r="D25" s="313" t="s">
        <v>1145</v>
      </c>
      <c r="E25" s="326">
        <v>1</v>
      </c>
      <c r="F25" s="133">
        <f t="shared" si="0"/>
        <v>1</v>
      </c>
      <c r="G25" s="133">
        <f t="shared" si="1"/>
        <v>1</v>
      </c>
      <c r="H25" s="133">
        <v>1</v>
      </c>
      <c r="I25" s="318" t="s">
        <v>1146</v>
      </c>
      <c r="J25" s="327">
        <v>2</v>
      </c>
      <c r="K25" s="133">
        <f t="shared" si="2"/>
        <v>2</v>
      </c>
      <c r="L25" s="133">
        <f t="shared" si="3"/>
        <v>2</v>
      </c>
      <c r="M25" s="120">
        <v>2</v>
      </c>
      <c r="N25" s="111" t="s">
        <v>695</v>
      </c>
      <c r="O25" s="326">
        <v>1</v>
      </c>
      <c r="P25" s="133">
        <f t="shared" si="4"/>
        <v>1</v>
      </c>
      <c r="Q25" s="133">
        <f t="shared" si="5"/>
        <v>1</v>
      </c>
      <c r="R25" s="133">
        <v>1</v>
      </c>
      <c r="S25" s="321" t="s">
        <v>789</v>
      </c>
      <c r="T25" s="321" t="s">
        <v>790</v>
      </c>
    </row>
    <row r="26" spans="1:20" s="46" customFormat="1" ht="112.5">
      <c r="A26" s="275">
        <v>15</v>
      </c>
      <c r="B26" s="316" t="s">
        <v>951</v>
      </c>
      <c r="C26" s="317" t="s">
        <v>1001</v>
      </c>
      <c r="D26" s="106" t="s">
        <v>1153</v>
      </c>
      <c r="E26" s="326">
        <v>1</v>
      </c>
      <c r="F26" s="133">
        <f>IF(E26=G26,H26)</f>
        <v>1</v>
      </c>
      <c r="G26" s="133">
        <f>IF(E26="NA","NA",H26)</f>
        <v>1</v>
      </c>
      <c r="H26" s="133">
        <v>1</v>
      </c>
      <c r="I26" s="280" t="s">
        <v>1002</v>
      </c>
      <c r="J26" s="327">
        <v>3</v>
      </c>
      <c r="K26" s="133">
        <f t="shared" si="2"/>
        <v>3</v>
      </c>
      <c r="L26" s="133">
        <f t="shared" si="3"/>
        <v>3</v>
      </c>
      <c r="M26" s="120">
        <v>3</v>
      </c>
      <c r="N26" s="111" t="s">
        <v>770</v>
      </c>
      <c r="O26" s="326">
        <v>1</v>
      </c>
      <c r="P26" s="133">
        <f t="shared" si="4"/>
        <v>1</v>
      </c>
      <c r="Q26" s="133">
        <f t="shared" si="5"/>
        <v>1</v>
      </c>
      <c r="R26" s="133">
        <v>1</v>
      </c>
      <c r="S26" s="321" t="s">
        <v>996</v>
      </c>
      <c r="T26" s="321" t="s">
        <v>1003</v>
      </c>
    </row>
    <row r="27" spans="1:20" s="25" customFormat="1" ht="129.75" customHeight="1">
      <c r="A27" s="315">
        <v>16</v>
      </c>
      <c r="B27" s="318" t="s">
        <v>74</v>
      </c>
      <c r="C27" s="317" t="s">
        <v>1007</v>
      </c>
      <c r="D27" s="111" t="s">
        <v>1008</v>
      </c>
      <c r="E27" s="326">
        <v>1</v>
      </c>
      <c r="F27" s="133">
        <f>IF(E27=G27,H27)</f>
        <v>1</v>
      </c>
      <c r="G27" s="133">
        <f>IF(E27="NA","NA",H27)</f>
        <v>1</v>
      </c>
      <c r="H27" s="133">
        <v>1</v>
      </c>
      <c r="I27" s="318" t="s">
        <v>1009</v>
      </c>
      <c r="J27" s="327">
        <v>1</v>
      </c>
      <c r="K27" s="133">
        <f t="shared" si="2"/>
        <v>1</v>
      </c>
      <c r="L27" s="133">
        <f t="shared" si="3"/>
        <v>1</v>
      </c>
      <c r="M27" s="120">
        <v>1</v>
      </c>
      <c r="N27" s="106" t="s">
        <v>1224</v>
      </c>
      <c r="O27" s="326">
        <v>1</v>
      </c>
      <c r="P27" s="133">
        <f t="shared" si="4"/>
        <v>1</v>
      </c>
      <c r="Q27" s="133">
        <f t="shared" si="5"/>
        <v>1</v>
      </c>
      <c r="R27" s="133">
        <v>1</v>
      </c>
      <c r="S27" s="321" t="s">
        <v>1010</v>
      </c>
      <c r="T27" s="321" t="s">
        <v>1011</v>
      </c>
    </row>
    <row r="28" spans="1:20" s="25" customFormat="1" ht="131.25">
      <c r="A28" s="458">
        <v>17</v>
      </c>
      <c r="B28" s="461" t="s">
        <v>1189</v>
      </c>
      <c r="C28" s="462" t="s">
        <v>1190</v>
      </c>
      <c r="D28" s="463" t="s">
        <v>1191</v>
      </c>
      <c r="E28" s="454">
        <v>1</v>
      </c>
      <c r="F28" s="455">
        <f>IF(E28=G28,H28)</f>
        <v>1</v>
      </c>
      <c r="G28" s="455">
        <f>IF(E28="NA","NA",H28)</f>
        <v>1</v>
      </c>
      <c r="H28" s="455">
        <v>1</v>
      </c>
      <c r="I28" s="318" t="s">
        <v>1012</v>
      </c>
      <c r="J28" s="456">
        <v>1</v>
      </c>
      <c r="K28" s="455">
        <f t="shared" si="2"/>
        <v>1</v>
      </c>
      <c r="L28" s="455">
        <f t="shared" si="3"/>
        <v>1</v>
      </c>
      <c r="M28" s="457">
        <v>1</v>
      </c>
      <c r="N28" s="111" t="s">
        <v>1192</v>
      </c>
      <c r="O28" s="454">
        <v>1</v>
      </c>
      <c r="P28" s="455">
        <f t="shared" si="4"/>
        <v>1</v>
      </c>
      <c r="Q28" s="455">
        <f t="shared" si="5"/>
        <v>1</v>
      </c>
      <c r="R28" s="455">
        <v>1</v>
      </c>
      <c r="S28" s="321" t="s">
        <v>1037</v>
      </c>
      <c r="T28" s="321" t="s">
        <v>1036</v>
      </c>
    </row>
    <row r="29" spans="1:20" s="25" customFormat="1" ht="131.25">
      <c r="A29" s="459"/>
      <c r="B29" s="461"/>
      <c r="C29" s="462"/>
      <c r="D29" s="463"/>
      <c r="E29" s="454"/>
      <c r="F29" s="455"/>
      <c r="G29" s="455"/>
      <c r="H29" s="455"/>
      <c r="I29" s="318" t="s">
        <v>1193</v>
      </c>
      <c r="J29" s="456"/>
      <c r="K29" s="455"/>
      <c r="L29" s="455"/>
      <c r="M29" s="457"/>
      <c r="N29" s="111" t="s">
        <v>1117</v>
      </c>
      <c r="O29" s="454"/>
      <c r="P29" s="455"/>
      <c r="Q29" s="455"/>
      <c r="R29" s="455"/>
      <c r="S29" s="321" t="s">
        <v>1037</v>
      </c>
      <c r="T29" s="321" t="s">
        <v>1036</v>
      </c>
    </row>
    <row r="30" spans="1:20" s="25" customFormat="1" ht="131.25">
      <c r="A30" s="460"/>
      <c r="B30" s="461"/>
      <c r="C30" s="462"/>
      <c r="D30" s="463"/>
      <c r="E30" s="454"/>
      <c r="F30" s="455"/>
      <c r="G30" s="455"/>
      <c r="H30" s="455"/>
      <c r="I30" s="318" t="s">
        <v>1013</v>
      </c>
      <c r="J30" s="456"/>
      <c r="K30" s="455"/>
      <c r="L30" s="455"/>
      <c r="M30" s="457"/>
      <c r="N30" s="111" t="s">
        <v>1117</v>
      </c>
      <c r="O30" s="454"/>
      <c r="P30" s="455"/>
      <c r="Q30" s="455"/>
      <c r="R30" s="455"/>
      <c r="S30" s="321" t="s">
        <v>1037</v>
      </c>
      <c r="T30" s="321" t="s">
        <v>1036</v>
      </c>
    </row>
    <row r="31" spans="1:254" s="48" customFormat="1" ht="297" customHeight="1">
      <c r="A31" s="276">
        <v>18</v>
      </c>
      <c r="B31" s="322" t="s">
        <v>1345</v>
      </c>
      <c r="C31" s="317" t="s">
        <v>1346</v>
      </c>
      <c r="D31" s="281" t="s">
        <v>1347</v>
      </c>
      <c r="E31" s="325">
        <v>1</v>
      </c>
      <c r="F31" s="133">
        <f>IF(E31=G31,H31)</f>
        <v>1</v>
      </c>
      <c r="G31" s="133">
        <f>IF(E31="NA","NA",H31)</f>
        <v>1</v>
      </c>
      <c r="H31" s="133">
        <v>1</v>
      </c>
      <c r="I31" s="324" t="s">
        <v>1348</v>
      </c>
      <c r="J31" s="329">
        <v>4</v>
      </c>
      <c r="K31" s="133">
        <f>IF(J31=L31,M31)</f>
        <v>4</v>
      </c>
      <c r="L31" s="133">
        <f>IF(J31="NA","NA",M31)</f>
        <v>4</v>
      </c>
      <c r="M31" s="278">
        <v>4</v>
      </c>
      <c r="N31" s="282" t="s">
        <v>1349</v>
      </c>
      <c r="O31" s="325">
        <v>1</v>
      </c>
      <c r="P31" s="133">
        <f>IF(O31=Q31,R31)</f>
        <v>1</v>
      </c>
      <c r="Q31" s="133">
        <f>IF(O31="NA","NA",R31)</f>
        <v>1</v>
      </c>
      <c r="R31" s="133">
        <v>1</v>
      </c>
      <c r="S31" s="320" t="s">
        <v>1038</v>
      </c>
      <c r="T31" s="320" t="s">
        <v>1039</v>
      </c>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row>
    <row r="32" spans="1:254" s="25" customFormat="1" ht="270.75" customHeight="1">
      <c r="A32" s="275">
        <v>19</v>
      </c>
      <c r="B32" s="318" t="s">
        <v>816</v>
      </c>
      <c r="C32" s="317" t="s">
        <v>736</v>
      </c>
      <c r="D32" s="323" t="s">
        <v>1014</v>
      </c>
      <c r="E32" s="326">
        <v>1</v>
      </c>
      <c r="F32" s="133">
        <f>IF(E32=G32,H32)</f>
        <v>1</v>
      </c>
      <c r="G32" s="133">
        <f>IF(E32="NA","NA",H32)</f>
        <v>1</v>
      </c>
      <c r="H32" s="133">
        <v>1</v>
      </c>
      <c r="I32" s="323" t="s">
        <v>1185</v>
      </c>
      <c r="J32" s="327">
        <v>2</v>
      </c>
      <c r="K32" s="133">
        <f>IF(J32=L32,M32)</f>
        <v>2</v>
      </c>
      <c r="L32" s="133">
        <f>IF(J32="NA","NA",M32)</f>
        <v>2</v>
      </c>
      <c r="M32" s="120">
        <v>2</v>
      </c>
      <c r="N32" s="111" t="s">
        <v>1015</v>
      </c>
      <c r="O32" s="326">
        <v>1</v>
      </c>
      <c r="P32" s="133">
        <f>IF(O32=Q32,R32)</f>
        <v>1</v>
      </c>
      <c r="Q32" s="133">
        <f>IF(O32="NA","NA",R32)</f>
        <v>1</v>
      </c>
      <c r="R32" s="133">
        <v>1</v>
      </c>
      <c r="S32" s="321" t="s">
        <v>1038</v>
      </c>
      <c r="T32" s="321" t="s">
        <v>1039</v>
      </c>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c r="IS32" s="45"/>
      <c r="IT32" s="45"/>
    </row>
    <row r="33" spans="1:254" s="48" customFormat="1" ht="262.5">
      <c r="A33" s="276">
        <v>20</v>
      </c>
      <c r="B33" s="281" t="s">
        <v>738</v>
      </c>
      <c r="C33" s="317" t="s">
        <v>739</v>
      </c>
      <c r="D33" s="324" t="s">
        <v>1127</v>
      </c>
      <c r="E33" s="325">
        <v>1</v>
      </c>
      <c r="F33" s="133">
        <f>IF(E33=G33,H33)</f>
        <v>1</v>
      </c>
      <c r="G33" s="133">
        <f>IF(E33="NA","NA",H33)</f>
        <v>1</v>
      </c>
      <c r="H33" s="133">
        <v>1</v>
      </c>
      <c r="I33" s="324" t="s">
        <v>1184</v>
      </c>
      <c r="J33" s="329">
        <v>3</v>
      </c>
      <c r="K33" s="133">
        <f>IF(J33=L33,M33)</f>
        <v>3</v>
      </c>
      <c r="L33" s="133">
        <f>IF(J33="NA","NA",M33)</f>
        <v>3</v>
      </c>
      <c r="M33" s="278">
        <v>3</v>
      </c>
      <c r="N33" s="282" t="s">
        <v>1128</v>
      </c>
      <c r="O33" s="325">
        <v>1</v>
      </c>
      <c r="P33" s="133">
        <f>IF(O33=Q33,R33)</f>
        <v>1</v>
      </c>
      <c r="Q33" s="133">
        <f>IF(O33="NA","NA",R33)</f>
        <v>1</v>
      </c>
      <c r="R33" s="133">
        <v>1</v>
      </c>
      <c r="S33" s="320" t="s">
        <v>1040</v>
      </c>
      <c r="T33" s="320" t="s">
        <v>1041</v>
      </c>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c r="IM33" s="47"/>
      <c r="IN33" s="47"/>
      <c r="IO33" s="47"/>
      <c r="IP33" s="47"/>
      <c r="IQ33" s="47"/>
      <c r="IR33" s="47"/>
      <c r="IS33" s="47"/>
      <c r="IT33" s="47"/>
    </row>
    <row r="34" spans="1:254" s="10" customFormat="1" ht="275.25" customHeight="1">
      <c r="A34" s="277">
        <v>21</v>
      </c>
      <c r="B34" s="111" t="s">
        <v>814</v>
      </c>
      <c r="C34" s="317" t="s">
        <v>737</v>
      </c>
      <c r="D34" s="111" t="s">
        <v>1174</v>
      </c>
      <c r="E34" s="327">
        <v>1</v>
      </c>
      <c r="F34" s="132">
        <f>IF(E34=G34,H34)</f>
        <v>1</v>
      </c>
      <c r="G34" s="132">
        <f>IF(E34="NA","NA",H34)</f>
        <v>1</v>
      </c>
      <c r="H34" s="132">
        <v>1</v>
      </c>
      <c r="I34" s="111" t="s">
        <v>1194</v>
      </c>
      <c r="J34" s="327">
        <v>5</v>
      </c>
      <c r="K34" s="132">
        <f>IF(J34=L34,M34)</f>
        <v>5</v>
      </c>
      <c r="L34" s="132">
        <f>IF(J34="NA","NA",M34)</f>
        <v>5</v>
      </c>
      <c r="M34" s="120">
        <v>5</v>
      </c>
      <c r="N34" s="111" t="s">
        <v>1195</v>
      </c>
      <c r="O34" s="327">
        <v>1</v>
      </c>
      <c r="P34" s="132">
        <f>IF(O34=Q34,R34)</f>
        <v>1</v>
      </c>
      <c r="Q34" s="132">
        <f>IF(O34="NA","NA",R34)</f>
        <v>1</v>
      </c>
      <c r="R34" s="132">
        <v>1</v>
      </c>
      <c r="S34" s="120" t="s">
        <v>1042</v>
      </c>
      <c r="T34" s="120" t="s">
        <v>1043</v>
      </c>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c r="IR34" s="59"/>
      <c r="IS34" s="59"/>
      <c r="IT34" s="59"/>
    </row>
    <row r="35" spans="1:20" ht="18.75">
      <c r="A35" s="215"/>
      <c r="B35" s="159"/>
      <c r="C35" s="159"/>
      <c r="D35" s="159"/>
      <c r="E35" s="162">
        <f>SUM(E12:E34)</f>
        <v>21</v>
      </c>
      <c r="F35" s="162">
        <f>SUM(F12:F34)</f>
        <v>21</v>
      </c>
      <c r="G35" s="162">
        <f>SUM(G12:G34)</f>
        <v>21</v>
      </c>
      <c r="H35" s="162">
        <f>SUM(H12:H34)</f>
        <v>21</v>
      </c>
      <c r="I35" s="163"/>
      <c r="J35" s="162">
        <f>SUM(J12:J34)</f>
        <v>48</v>
      </c>
      <c r="K35" s="162">
        <f>SUM(K12:K34)</f>
        <v>48</v>
      </c>
      <c r="L35" s="162">
        <f>SUM(L12:L34)</f>
        <v>48</v>
      </c>
      <c r="M35" s="162">
        <f>SUM(M12:M34)</f>
        <v>48</v>
      </c>
      <c r="N35" s="163"/>
      <c r="O35" s="162">
        <f>SUM(O12:O34)</f>
        <v>20</v>
      </c>
      <c r="P35" s="68">
        <f>SUM(P12:P34)</f>
        <v>20</v>
      </c>
      <c r="Q35" s="68">
        <f>SUM(Q12:Q34)</f>
        <v>20</v>
      </c>
      <c r="R35" s="68">
        <f>SUM(R12:R34)</f>
        <v>20</v>
      </c>
      <c r="S35" s="69"/>
      <c r="T35" s="69"/>
    </row>
    <row r="36" spans="1:20" ht="3" customHeight="1">
      <c r="A36" s="215"/>
      <c r="B36" s="159"/>
      <c r="C36" s="159"/>
      <c r="D36" s="159"/>
      <c r="E36" s="159"/>
      <c r="F36" s="159"/>
      <c r="G36" s="240"/>
      <c r="H36" s="240"/>
      <c r="I36" s="240"/>
      <c r="J36" s="215"/>
      <c r="K36" s="159"/>
      <c r="L36" s="240"/>
      <c r="M36" s="215"/>
      <c r="N36" s="240"/>
      <c r="O36" s="215"/>
      <c r="P36" s="88"/>
      <c r="Q36" s="246"/>
      <c r="R36" s="246"/>
      <c r="S36" s="247"/>
      <c r="T36" s="247"/>
    </row>
    <row r="37" spans="1:20" ht="19.5" thickBot="1">
      <c r="A37" s="215"/>
      <c r="B37" s="70" t="s">
        <v>1614</v>
      </c>
      <c r="C37" s="71">
        <f>'RESULTADO-BÁSICA'!B21</f>
        <v>1</v>
      </c>
      <c r="D37" s="240"/>
      <c r="E37" s="240"/>
      <c r="F37" s="240"/>
      <c r="G37" s="240"/>
      <c r="H37" s="240"/>
      <c r="I37" s="240"/>
      <c r="J37" s="215"/>
      <c r="K37" s="240"/>
      <c r="L37" s="240"/>
      <c r="M37" s="215"/>
      <c r="N37" s="240"/>
      <c r="O37" s="215"/>
      <c r="P37" s="246"/>
      <c r="Q37" s="246"/>
      <c r="R37" s="246"/>
      <c r="S37" s="247"/>
      <c r="T37" s="247"/>
    </row>
    <row r="38" spans="1:20" ht="6.75" customHeight="1">
      <c r="A38" s="215"/>
      <c r="B38" s="240"/>
      <c r="C38" s="248"/>
      <c r="D38" s="240"/>
      <c r="E38" s="215"/>
      <c r="F38" s="240"/>
      <c r="G38" s="240"/>
      <c r="H38" s="240"/>
      <c r="I38" s="240"/>
      <c r="J38" s="215"/>
      <c r="K38" s="240"/>
      <c r="L38" s="240"/>
      <c r="M38" s="215"/>
      <c r="N38" s="240"/>
      <c r="O38" s="215"/>
      <c r="P38" s="246"/>
      <c r="Q38" s="246"/>
      <c r="R38" s="246"/>
      <c r="S38" s="247"/>
      <c r="T38" s="247"/>
    </row>
  </sheetData>
  <sheetProtection password="C467" sheet="1" selectLockedCells="1"/>
  <mergeCells count="46">
    <mergeCell ref="E9:E11"/>
    <mergeCell ref="F9:F11"/>
    <mergeCell ref="G9:G11"/>
    <mergeCell ref="H9:H11"/>
    <mergeCell ref="A1:T1"/>
    <mergeCell ref="A2:T2"/>
    <mergeCell ref="A3:T4"/>
    <mergeCell ref="A5:T5"/>
    <mergeCell ref="A6:I6"/>
    <mergeCell ref="J6:T6"/>
    <mergeCell ref="L9:L11"/>
    <mergeCell ref="M9:M11"/>
    <mergeCell ref="O9:O11"/>
    <mergeCell ref="P9:P11"/>
    <mergeCell ref="A7:J7"/>
    <mergeCell ref="N7:T7"/>
    <mergeCell ref="A8:O8"/>
    <mergeCell ref="S8:T8"/>
    <mergeCell ref="A9:B11"/>
    <mergeCell ref="C9:C11"/>
    <mergeCell ref="Q9:Q11"/>
    <mergeCell ref="R9:R11"/>
    <mergeCell ref="S9:T11"/>
    <mergeCell ref="B12:B13"/>
    <mergeCell ref="C12:C16"/>
    <mergeCell ref="B17:B23"/>
    <mergeCell ref="I17:I23"/>
    <mergeCell ref="N17:N23"/>
    <mergeCell ref="J9:J11"/>
    <mergeCell ref="K9:K11"/>
    <mergeCell ref="A28:A30"/>
    <mergeCell ref="B28:B30"/>
    <mergeCell ref="C28:C30"/>
    <mergeCell ref="D28:D30"/>
    <mergeCell ref="E28:E30"/>
    <mergeCell ref="F28:F30"/>
    <mergeCell ref="O28:O30"/>
    <mergeCell ref="P28:P30"/>
    <mergeCell ref="Q28:Q30"/>
    <mergeCell ref="R28:R30"/>
    <mergeCell ref="G28:G30"/>
    <mergeCell ref="H28:H30"/>
    <mergeCell ref="J28:J30"/>
    <mergeCell ref="K28:K30"/>
    <mergeCell ref="L28:L30"/>
    <mergeCell ref="M28:M30"/>
  </mergeCells>
  <printOptions horizontalCentered="1" verticalCentered="1"/>
  <pageMargins left="0.2361111111111111" right="0.2361111111111111" top="0.7479166666666667" bottom="0.7479166666666667" header="0.5118055555555555" footer="0.5118055555555555"/>
  <pageSetup fitToHeight="0" fitToWidth="1" horizontalDpi="600" verticalDpi="600" orientation="landscape" scale="38" r:id="rId2"/>
  <rowBreaks count="2" manualBreakCount="2">
    <brk id="14" max="19" man="1"/>
    <brk id="30" max="19"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IV114"/>
  <sheetViews>
    <sheetView view="pageBreakPreview" zoomScale="60" zoomScaleNormal="50" zoomScalePageLayoutView="0" workbookViewId="0" topLeftCell="A102">
      <selection activeCell="E106" sqref="E106"/>
    </sheetView>
  </sheetViews>
  <sheetFormatPr defaultColWidth="10.8515625" defaultRowHeight="12.75"/>
  <cols>
    <col min="1" max="1" width="6.28125" style="366" customWidth="1"/>
    <col min="2" max="2" width="58.00390625" style="331" customWidth="1"/>
    <col min="3" max="3" width="38.00390625" style="367" customWidth="1"/>
    <col min="4" max="4" width="51.421875" style="368" customWidth="1"/>
    <col min="5" max="5" width="6.140625" style="369" customWidth="1"/>
    <col min="6" max="6" width="13.421875" style="369" hidden="1" customWidth="1"/>
    <col min="7" max="7" width="10.8515625" style="369" hidden="1" customWidth="1"/>
    <col min="8" max="8" width="12.57421875" style="369" hidden="1" customWidth="1"/>
    <col min="9" max="9" width="76.7109375" style="331" customWidth="1"/>
    <col min="10" max="10" width="6.57421875" style="369" customWidth="1"/>
    <col min="11" max="12" width="10.8515625" style="369" hidden="1" customWidth="1"/>
    <col min="13" max="13" width="11.8515625" style="369" hidden="1" customWidth="1"/>
    <col min="14" max="14" width="44.7109375" style="370" customWidth="1"/>
    <col min="15" max="15" width="6.421875" style="369" customWidth="1"/>
    <col min="16" max="17" width="10.8515625" style="369" hidden="1" customWidth="1"/>
    <col min="18" max="18" width="11.00390625" style="369" hidden="1" customWidth="1"/>
    <col min="19" max="19" width="21.140625" style="371" customWidth="1"/>
    <col min="20" max="20" width="20.7109375" style="371" customWidth="1"/>
    <col min="21" max="16384" width="10.8515625" style="331" customWidth="1"/>
  </cols>
  <sheetData>
    <row r="1" spans="1:256" ht="15.75">
      <c r="A1" s="506" t="s">
        <v>0</v>
      </c>
      <c r="B1" s="507"/>
      <c r="C1" s="507"/>
      <c r="D1" s="507"/>
      <c r="E1" s="507"/>
      <c r="F1" s="507"/>
      <c r="G1" s="507"/>
      <c r="H1" s="507"/>
      <c r="I1" s="507"/>
      <c r="J1" s="507"/>
      <c r="K1" s="507"/>
      <c r="L1" s="507"/>
      <c r="M1" s="507"/>
      <c r="N1" s="507"/>
      <c r="O1" s="507"/>
      <c r="P1" s="507"/>
      <c r="Q1" s="507"/>
      <c r="R1" s="507"/>
      <c r="S1" s="507"/>
      <c r="T1" s="508"/>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c r="AZ1" s="330"/>
      <c r="BA1" s="330"/>
      <c r="BB1" s="330"/>
      <c r="BC1" s="330"/>
      <c r="BD1" s="330"/>
      <c r="BE1" s="330"/>
      <c r="BF1" s="330"/>
      <c r="BG1" s="330"/>
      <c r="BH1" s="330"/>
      <c r="BI1" s="330"/>
      <c r="BJ1" s="330"/>
      <c r="BK1" s="330"/>
      <c r="BL1" s="330"/>
      <c r="BM1" s="330"/>
      <c r="BN1" s="330"/>
      <c r="BO1" s="330"/>
      <c r="BP1" s="330"/>
      <c r="BQ1" s="330"/>
      <c r="BR1" s="330"/>
      <c r="BS1" s="330"/>
      <c r="BT1" s="330"/>
      <c r="BU1" s="330"/>
      <c r="BV1" s="330"/>
      <c r="BW1" s="330"/>
      <c r="BX1" s="330"/>
      <c r="BY1" s="330"/>
      <c r="BZ1" s="330"/>
      <c r="CA1" s="330"/>
      <c r="CB1" s="330"/>
      <c r="CC1" s="330"/>
      <c r="CD1" s="330"/>
      <c r="CE1" s="330"/>
      <c r="CF1" s="330"/>
      <c r="CG1" s="330"/>
      <c r="CH1" s="330"/>
      <c r="CI1" s="330"/>
      <c r="CJ1" s="330"/>
      <c r="CK1" s="330"/>
      <c r="CL1" s="330"/>
      <c r="CM1" s="330"/>
      <c r="CN1" s="330"/>
      <c r="CO1" s="330"/>
      <c r="CP1" s="330"/>
      <c r="CQ1" s="330"/>
      <c r="CR1" s="330"/>
      <c r="CS1" s="330"/>
      <c r="CT1" s="330"/>
      <c r="CU1" s="330"/>
      <c r="CV1" s="330"/>
      <c r="CW1" s="330"/>
      <c r="CX1" s="330"/>
      <c r="CY1" s="330"/>
      <c r="CZ1" s="330"/>
      <c r="DA1" s="330"/>
      <c r="DB1" s="330"/>
      <c r="DC1" s="330"/>
      <c r="DD1" s="330"/>
      <c r="DE1" s="330"/>
      <c r="DF1" s="330"/>
      <c r="DG1" s="330"/>
      <c r="DH1" s="330"/>
      <c r="DI1" s="330"/>
      <c r="DJ1" s="330"/>
      <c r="DK1" s="330"/>
      <c r="DL1" s="330"/>
      <c r="DM1" s="330"/>
      <c r="DN1" s="330"/>
      <c r="DO1" s="330"/>
      <c r="DP1" s="330"/>
      <c r="DQ1" s="330"/>
      <c r="DR1" s="330"/>
      <c r="DS1" s="330"/>
      <c r="DT1" s="330"/>
      <c r="DU1" s="330"/>
      <c r="DV1" s="330"/>
      <c r="DW1" s="330"/>
      <c r="DX1" s="330"/>
      <c r="DY1" s="330"/>
      <c r="DZ1" s="330"/>
      <c r="EA1" s="330"/>
      <c r="EB1" s="330"/>
      <c r="EC1" s="330"/>
      <c r="ED1" s="330"/>
      <c r="EE1" s="330"/>
      <c r="EF1" s="330"/>
      <c r="EG1" s="330"/>
      <c r="EH1" s="330"/>
      <c r="EI1" s="330"/>
      <c r="EJ1" s="330"/>
      <c r="EK1" s="330"/>
      <c r="EL1" s="330"/>
      <c r="EM1" s="330"/>
      <c r="EN1" s="330"/>
      <c r="EO1" s="330"/>
      <c r="EP1" s="330"/>
      <c r="EQ1" s="330"/>
      <c r="ER1" s="330"/>
      <c r="ES1" s="330"/>
      <c r="ET1" s="330"/>
      <c r="EU1" s="330"/>
      <c r="EV1" s="330"/>
      <c r="EW1" s="330"/>
      <c r="EX1" s="330"/>
      <c r="EY1" s="330"/>
      <c r="EZ1" s="330"/>
      <c r="FA1" s="330"/>
      <c r="FB1" s="330"/>
      <c r="FC1" s="330"/>
      <c r="FD1" s="330"/>
      <c r="FE1" s="330"/>
      <c r="FF1" s="330"/>
      <c r="FG1" s="330"/>
      <c r="FH1" s="330"/>
      <c r="FI1" s="330"/>
      <c r="FJ1" s="330"/>
      <c r="FK1" s="330"/>
      <c r="FL1" s="330"/>
      <c r="FM1" s="330"/>
      <c r="FN1" s="330"/>
      <c r="FO1" s="330"/>
      <c r="FP1" s="330"/>
      <c r="FQ1" s="330"/>
      <c r="FR1" s="330"/>
      <c r="FS1" s="330"/>
      <c r="FT1" s="330"/>
      <c r="FU1" s="330"/>
      <c r="FV1" s="330"/>
      <c r="FW1" s="330"/>
      <c r="FX1" s="330"/>
      <c r="FY1" s="330"/>
      <c r="FZ1" s="330"/>
      <c r="GA1" s="330"/>
      <c r="GB1" s="330"/>
      <c r="GC1" s="330"/>
      <c r="GD1" s="330"/>
      <c r="GE1" s="330"/>
      <c r="GF1" s="330"/>
      <c r="GG1" s="330"/>
      <c r="GH1" s="330"/>
      <c r="GI1" s="330"/>
      <c r="GJ1" s="330"/>
      <c r="GK1" s="330"/>
      <c r="GL1" s="330"/>
      <c r="GM1" s="330"/>
      <c r="GN1" s="330"/>
      <c r="GO1" s="330"/>
      <c r="GP1" s="330"/>
      <c r="GQ1" s="330"/>
      <c r="GR1" s="330"/>
      <c r="GS1" s="330"/>
      <c r="GT1" s="330"/>
      <c r="GU1" s="330"/>
      <c r="GV1" s="330"/>
      <c r="GW1" s="330"/>
      <c r="GX1" s="330"/>
      <c r="GY1" s="330"/>
      <c r="GZ1" s="330"/>
      <c r="HA1" s="330"/>
      <c r="HB1" s="330"/>
      <c r="HC1" s="330"/>
      <c r="HD1" s="330"/>
      <c r="HE1" s="330"/>
      <c r="HF1" s="330"/>
      <c r="HG1" s="330"/>
      <c r="HH1" s="330"/>
      <c r="HI1" s="330"/>
      <c r="HJ1" s="330"/>
      <c r="HK1" s="330"/>
      <c r="HL1" s="330"/>
      <c r="HM1" s="330"/>
      <c r="HN1" s="330"/>
      <c r="HO1" s="330"/>
      <c r="HP1" s="330"/>
      <c r="HQ1" s="330"/>
      <c r="HR1" s="330"/>
      <c r="HS1" s="330"/>
      <c r="HT1" s="330"/>
      <c r="HU1" s="330"/>
      <c r="HV1" s="330"/>
      <c r="HW1" s="330"/>
      <c r="HX1" s="330"/>
      <c r="HY1" s="330"/>
      <c r="HZ1" s="330"/>
      <c r="IA1" s="330"/>
      <c r="IB1" s="330"/>
      <c r="IC1" s="330"/>
      <c r="ID1" s="330"/>
      <c r="IE1" s="330"/>
      <c r="IF1" s="330"/>
      <c r="IG1" s="330"/>
      <c r="IH1" s="330"/>
      <c r="II1" s="330"/>
      <c r="IJ1" s="330"/>
      <c r="IK1" s="330"/>
      <c r="IL1" s="330"/>
      <c r="IM1" s="330"/>
      <c r="IN1" s="330"/>
      <c r="IO1" s="330"/>
      <c r="IP1" s="330"/>
      <c r="IQ1" s="330"/>
      <c r="IR1" s="330"/>
      <c r="IS1" s="330"/>
      <c r="IT1" s="330"/>
      <c r="IU1" s="330"/>
      <c r="IV1" s="330"/>
    </row>
    <row r="2" spans="1:256" ht="15.75">
      <c r="A2" s="509" t="s">
        <v>1</v>
      </c>
      <c r="B2" s="510"/>
      <c r="C2" s="510"/>
      <c r="D2" s="510"/>
      <c r="E2" s="510"/>
      <c r="F2" s="510"/>
      <c r="G2" s="510"/>
      <c r="H2" s="510"/>
      <c r="I2" s="510"/>
      <c r="J2" s="510"/>
      <c r="K2" s="510"/>
      <c r="L2" s="510"/>
      <c r="M2" s="510"/>
      <c r="N2" s="510"/>
      <c r="O2" s="510"/>
      <c r="P2" s="510"/>
      <c r="Q2" s="510"/>
      <c r="R2" s="510"/>
      <c r="S2" s="510"/>
      <c r="T2" s="511"/>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A2" s="330"/>
      <c r="BB2" s="330"/>
      <c r="BC2" s="330"/>
      <c r="BD2" s="330"/>
      <c r="BE2" s="330"/>
      <c r="BF2" s="330"/>
      <c r="BG2" s="330"/>
      <c r="BH2" s="330"/>
      <c r="BI2" s="330"/>
      <c r="BJ2" s="330"/>
      <c r="BK2" s="330"/>
      <c r="BL2" s="330"/>
      <c r="BM2" s="330"/>
      <c r="BN2" s="330"/>
      <c r="BO2" s="330"/>
      <c r="BP2" s="330"/>
      <c r="BQ2" s="330"/>
      <c r="BR2" s="330"/>
      <c r="BS2" s="330"/>
      <c r="BT2" s="330"/>
      <c r="BU2" s="330"/>
      <c r="BV2" s="330"/>
      <c r="BW2" s="330"/>
      <c r="BX2" s="330"/>
      <c r="BY2" s="330"/>
      <c r="BZ2" s="330"/>
      <c r="CA2" s="330"/>
      <c r="CB2" s="330"/>
      <c r="CC2" s="330"/>
      <c r="CD2" s="330"/>
      <c r="CE2" s="330"/>
      <c r="CF2" s="330"/>
      <c r="CG2" s="330"/>
      <c r="CH2" s="330"/>
      <c r="CI2" s="330"/>
      <c r="CJ2" s="330"/>
      <c r="CK2" s="330"/>
      <c r="CL2" s="330"/>
      <c r="CM2" s="330"/>
      <c r="CN2" s="330"/>
      <c r="CO2" s="330"/>
      <c r="CP2" s="330"/>
      <c r="CQ2" s="330"/>
      <c r="CR2" s="330"/>
      <c r="CS2" s="330"/>
      <c r="CT2" s="330"/>
      <c r="CU2" s="330"/>
      <c r="CV2" s="330"/>
      <c r="CW2" s="330"/>
      <c r="CX2" s="330"/>
      <c r="CY2" s="330"/>
      <c r="CZ2" s="330"/>
      <c r="DA2" s="330"/>
      <c r="DB2" s="330"/>
      <c r="DC2" s="330"/>
      <c r="DD2" s="330"/>
      <c r="DE2" s="330"/>
      <c r="DF2" s="330"/>
      <c r="DG2" s="330"/>
      <c r="DH2" s="330"/>
      <c r="DI2" s="330"/>
      <c r="DJ2" s="330"/>
      <c r="DK2" s="330"/>
      <c r="DL2" s="330"/>
      <c r="DM2" s="330"/>
      <c r="DN2" s="330"/>
      <c r="DO2" s="330"/>
      <c r="DP2" s="330"/>
      <c r="DQ2" s="330"/>
      <c r="DR2" s="330"/>
      <c r="DS2" s="330"/>
      <c r="DT2" s="330"/>
      <c r="DU2" s="330"/>
      <c r="DV2" s="330"/>
      <c r="DW2" s="330"/>
      <c r="DX2" s="330"/>
      <c r="DY2" s="330"/>
      <c r="DZ2" s="330"/>
      <c r="EA2" s="330"/>
      <c r="EB2" s="330"/>
      <c r="EC2" s="330"/>
      <c r="ED2" s="330"/>
      <c r="EE2" s="330"/>
      <c r="EF2" s="330"/>
      <c r="EG2" s="330"/>
      <c r="EH2" s="330"/>
      <c r="EI2" s="330"/>
      <c r="EJ2" s="330"/>
      <c r="EK2" s="330"/>
      <c r="EL2" s="330"/>
      <c r="EM2" s="330"/>
      <c r="EN2" s="330"/>
      <c r="EO2" s="330"/>
      <c r="EP2" s="330"/>
      <c r="EQ2" s="330"/>
      <c r="ER2" s="330"/>
      <c r="ES2" s="330"/>
      <c r="ET2" s="330"/>
      <c r="EU2" s="330"/>
      <c r="EV2" s="330"/>
      <c r="EW2" s="330"/>
      <c r="EX2" s="330"/>
      <c r="EY2" s="330"/>
      <c r="EZ2" s="330"/>
      <c r="FA2" s="330"/>
      <c r="FB2" s="330"/>
      <c r="FC2" s="330"/>
      <c r="FD2" s="330"/>
      <c r="FE2" s="330"/>
      <c r="FF2" s="330"/>
      <c r="FG2" s="330"/>
      <c r="FH2" s="330"/>
      <c r="FI2" s="330"/>
      <c r="FJ2" s="330"/>
      <c r="FK2" s="330"/>
      <c r="FL2" s="330"/>
      <c r="FM2" s="330"/>
      <c r="FN2" s="330"/>
      <c r="FO2" s="330"/>
      <c r="FP2" s="330"/>
      <c r="FQ2" s="330"/>
      <c r="FR2" s="330"/>
      <c r="FS2" s="330"/>
      <c r="FT2" s="330"/>
      <c r="FU2" s="330"/>
      <c r="FV2" s="330"/>
      <c r="FW2" s="330"/>
      <c r="FX2" s="330"/>
      <c r="FY2" s="330"/>
      <c r="FZ2" s="330"/>
      <c r="GA2" s="330"/>
      <c r="GB2" s="330"/>
      <c r="GC2" s="330"/>
      <c r="GD2" s="330"/>
      <c r="GE2" s="330"/>
      <c r="GF2" s="330"/>
      <c r="GG2" s="330"/>
      <c r="GH2" s="330"/>
      <c r="GI2" s="330"/>
      <c r="GJ2" s="330"/>
      <c r="GK2" s="330"/>
      <c r="GL2" s="330"/>
      <c r="GM2" s="330"/>
      <c r="GN2" s="330"/>
      <c r="GO2" s="330"/>
      <c r="GP2" s="330"/>
      <c r="GQ2" s="330"/>
      <c r="GR2" s="330"/>
      <c r="GS2" s="330"/>
      <c r="GT2" s="330"/>
      <c r="GU2" s="330"/>
      <c r="GV2" s="330"/>
      <c r="GW2" s="330"/>
      <c r="GX2" s="330"/>
      <c r="GY2" s="330"/>
      <c r="GZ2" s="330"/>
      <c r="HA2" s="330"/>
      <c r="HB2" s="330"/>
      <c r="HC2" s="330"/>
      <c r="HD2" s="330"/>
      <c r="HE2" s="330"/>
      <c r="HF2" s="330"/>
      <c r="HG2" s="330"/>
      <c r="HH2" s="330"/>
      <c r="HI2" s="330"/>
      <c r="HJ2" s="330"/>
      <c r="HK2" s="330"/>
      <c r="HL2" s="330"/>
      <c r="HM2" s="330"/>
      <c r="HN2" s="330"/>
      <c r="HO2" s="330"/>
      <c r="HP2" s="330"/>
      <c r="HQ2" s="330"/>
      <c r="HR2" s="330"/>
      <c r="HS2" s="330"/>
      <c r="HT2" s="330"/>
      <c r="HU2" s="330"/>
      <c r="HV2" s="330"/>
      <c r="HW2" s="330"/>
      <c r="HX2" s="330"/>
      <c r="HY2" s="330"/>
      <c r="HZ2" s="330"/>
      <c r="IA2" s="330"/>
      <c r="IB2" s="330"/>
      <c r="IC2" s="330"/>
      <c r="ID2" s="330"/>
      <c r="IE2" s="330"/>
      <c r="IF2" s="330"/>
      <c r="IG2" s="330"/>
      <c r="IH2" s="330"/>
      <c r="II2" s="330"/>
      <c r="IJ2" s="330"/>
      <c r="IK2" s="330"/>
      <c r="IL2" s="330"/>
      <c r="IM2" s="330"/>
      <c r="IN2" s="330"/>
      <c r="IO2" s="330"/>
      <c r="IP2" s="330"/>
      <c r="IQ2" s="330"/>
      <c r="IR2" s="330"/>
      <c r="IS2" s="330"/>
      <c r="IT2" s="330"/>
      <c r="IU2" s="330"/>
      <c r="IV2" s="330"/>
    </row>
    <row r="3" spans="1:256" ht="14.25" customHeight="1">
      <c r="A3" s="512"/>
      <c r="B3" s="513"/>
      <c r="C3" s="513"/>
      <c r="D3" s="513"/>
      <c r="E3" s="513"/>
      <c r="F3" s="513"/>
      <c r="G3" s="513"/>
      <c r="H3" s="513"/>
      <c r="I3" s="513"/>
      <c r="J3" s="513"/>
      <c r="K3" s="513"/>
      <c r="L3" s="513"/>
      <c r="M3" s="513"/>
      <c r="N3" s="513"/>
      <c r="O3" s="513"/>
      <c r="P3" s="513"/>
      <c r="Q3" s="513"/>
      <c r="R3" s="513"/>
      <c r="S3" s="513"/>
      <c r="T3" s="514"/>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c r="BJ3" s="330"/>
      <c r="BK3" s="330"/>
      <c r="BL3" s="330"/>
      <c r="BM3" s="330"/>
      <c r="BN3" s="330"/>
      <c r="BO3" s="330"/>
      <c r="BP3" s="330"/>
      <c r="BQ3" s="330"/>
      <c r="BR3" s="330"/>
      <c r="BS3" s="330"/>
      <c r="BT3" s="330"/>
      <c r="BU3" s="330"/>
      <c r="BV3" s="330"/>
      <c r="BW3" s="330"/>
      <c r="BX3" s="330"/>
      <c r="BY3" s="330"/>
      <c r="BZ3" s="330"/>
      <c r="CA3" s="330"/>
      <c r="CB3" s="330"/>
      <c r="CC3" s="330"/>
      <c r="CD3" s="330"/>
      <c r="CE3" s="330"/>
      <c r="CF3" s="330"/>
      <c r="CG3" s="330"/>
      <c r="CH3" s="330"/>
      <c r="CI3" s="330"/>
      <c r="CJ3" s="330"/>
      <c r="CK3" s="330"/>
      <c r="CL3" s="330"/>
      <c r="CM3" s="330"/>
      <c r="CN3" s="330"/>
      <c r="CO3" s="330"/>
      <c r="CP3" s="330"/>
      <c r="CQ3" s="330"/>
      <c r="CR3" s="330"/>
      <c r="CS3" s="330"/>
      <c r="CT3" s="330"/>
      <c r="CU3" s="330"/>
      <c r="CV3" s="330"/>
      <c r="CW3" s="330"/>
      <c r="CX3" s="330"/>
      <c r="CY3" s="330"/>
      <c r="CZ3" s="330"/>
      <c r="DA3" s="330"/>
      <c r="DB3" s="330"/>
      <c r="DC3" s="330"/>
      <c r="DD3" s="330"/>
      <c r="DE3" s="330"/>
      <c r="DF3" s="330"/>
      <c r="DG3" s="330"/>
      <c r="DH3" s="330"/>
      <c r="DI3" s="330"/>
      <c r="DJ3" s="330"/>
      <c r="DK3" s="330"/>
      <c r="DL3" s="330"/>
      <c r="DM3" s="330"/>
      <c r="DN3" s="330"/>
      <c r="DO3" s="330"/>
      <c r="DP3" s="330"/>
      <c r="DQ3" s="330"/>
      <c r="DR3" s="330"/>
      <c r="DS3" s="330"/>
      <c r="DT3" s="330"/>
      <c r="DU3" s="330"/>
      <c r="DV3" s="330"/>
      <c r="DW3" s="330"/>
      <c r="DX3" s="330"/>
      <c r="DY3" s="330"/>
      <c r="DZ3" s="330"/>
      <c r="EA3" s="330"/>
      <c r="EB3" s="330"/>
      <c r="EC3" s="330"/>
      <c r="ED3" s="330"/>
      <c r="EE3" s="330"/>
      <c r="EF3" s="330"/>
      <c r="EG3" s="330"/>
      <c r="EH3" s="330"/>
      <c r="EI3" s="330"/>
      <c r="EJ3" s="330"/>
      <c r="EK3" s="330"/>
      <c r="EL3" s="330"/>
      <c r="EM3" s="330"/>
      <c r="EN3" s="330"/>
      <c r="EO3" s="330"/>
      <c r="EP3" s="330"/>
      <c r="EQ3" s="330"/>
      <c r="ER3" s="330"/>
      <c r="ES3" s="330"/>
      <c r="ET3" s="330"/>
      <c r="EU3" s="330"/>
      <c r="EV3" s="330"/>
      <c r="EW3" s="330"/>
      <c r="EX3" s="330"/>
      <c r="EY3" s="330"/>
      <c r="EZ3" s="330"/>
      <c r="FA3" s="330"/>
      <c r="FB3" s="330"/>
      <c r="FC3" s="330"/>
      <c r="FD3" s="330"/>
      <c r="FE3" s="330"/>
      <c r="FF3" s="330"/>
      <c r="FG3" s="330"/>
      <c r="FH3" s="330"/>
      <c r="FI3" s="330"/>
      <c r="FJ3" s="330"/>
      <c r="FK3" s="330"/>
      <c r="FL3" s="330"/>
      <c r="FM3" s="330"/>
      <c r="FN3" s="330"/>
      <c r="FO3" s="330"/>
      <c r="FP3" s="330"/>
      <c r="FQ3" s="330"/>
      <c r="FR3" s="330"/>
      <c r="FS3" s="330"/>
      <c r="FT3" s="330"/>
      <c r="FU3" s="330"/>
      <c r="FV3" s="330"/>
      <c r="FW3" s="330"/>
      <c r="FX3" s="330"/>
      <c r="FY3" s="330"/>
      <c r="FZ3" s="330"/>
      <c r="GA3" s="330"/>
      <c r="GB3" s="330"/>
      <c r="GC3" s="330"/>
      <c r="GD3" s="330"/>
      <c r="GE3" s="330"/>
      <c r="GF3" s="330"/>
      <c r="GG3" s="330"/>
      <c r="GH3" s="330"/>
      <c r="GI3" s="330"/>
      <c r="GJ3" s="330"/>
      <c r="GK3" s="330"/>
      <c r="GL3" s="330"/>
      <c r="GM3" s="330"/>
      <c r="GN3" s="330"/>
      <c r="GO3" s="330"/>
      <c r="GP3" s="330"/>
      <c r="GQ3" s="330"/>
      <c r="GR3" s="330"/>
      <c r="GS3" s="330"/>
      <c r="GT3" s="330"/>
      <c r="GU3" s="330"/>
      <c r="GV3" s="330"/>
      <c r="GW3" s="330"/>
      <c r="GX3" s="330"/>
      <c r="GY3" s="330"/>
      <c r="GZ3" s="330"/>
      <c r="HA3" s="330"/>
      <c r="HB3" s="330"/>
      <c r="HC3" s="330"/>
      <c r="HD3" s="330"/>
      <c r="HE3" s="330"/>
      <c r="HF3" s="330"/>
      <c r="HG3" s="330"/>
      <c r="HH3" s="330"/>
      <c r="HI3" s="330"/>
      <c r="HJ3" s="330"/>
      <c r="HK3" s="330"/>
      <c r="HL3" s="330"/>
      <c r="HM3" s="330"/>
      <c r="HN3" s="330"/>
      <c r="HO3" s="330"/>
      <c r="HP3" s="330"/>
      <c r="HQ3" s="330"/>
      <c r="HR3" s="330"/>
      <c r="HS3" s="330"/>
      <c r="HT3" s="330"/>
      <c r="HU3" s="330"/>
      <c r="HV3" s="330"/>
      <c r="HW3" s="330"/>
      <c r="HX3" s="330"/>
      <c r="HY3" s="330"/>
      <c r="HZ3" s="330"/>
      <c r="IA3" s="330"/>
      <c r="IB3" s="330"/>
      <c r="IC3" s="330"/>
      <c r="ID3" s="330"/>
      <c r="IE3" s="330"/>
      <c r="IF3" s="330"/>
      <c r="IG3" s="330"/>
      <c r="IH3" s="330"/>
      <c r="II3" s="330"/>
      <c r="IJ3" s="330"/>
      <c r="IK3" s="330"/>
      <c r="IL3" s="330"/>
      <c r="IM3" s="330"/>
      <c r="IN3" s="330"/>
      <c r="IO3" s="330"/>
      <c r="IP3" s="330"/>
      <c r="IQ3" s="330"/>
      <c r="IR3" s="330"/>
      <c r="IS3" s="330"/>
      <c r="IT3" s="330"/>
      <c r="IU3" s="330"/>
      <c r="IV3" s="330"/>
    </row>
    <row r="4" spans="1:256" ht="12.75" customHeight="1">
      <c r="A4" s="512"/>
      <c r="B4" s="513"/>
      <c r="C4" s="513"/>
      <c r="D4" s="513"/>
      <c r="E4" s="513"/>
      <c r="F4" s="513"/>
      <c r="G4" s="513"/>
      <c r="H4" s="513"/>
      <c r="I4" s="513"/>
      <c r="J4" s="513"/>
      <c r="K4" s="513"/>
      <c r="L4" s="513"/>
      <c r="M4" s="513"/>
      <c r="N4" s="513"/>
      <c r="O4" s="513"/>
      <c r="P4" s="513"/>
      <c r="Q4" s="513"/>
      <c r="R4" s="513"/>
      <c r="S4" s="513"/>
      <c r="T4" s="514"/>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c r="BE4" s="330"/>
      <c r="BF4" s="330"/>
      <c r="BG4" s="330"/>
      <c r="BH4" s="330"/>
      <c r="BI4" s="330"/>
      <c r="BJ4" s="330"/>
      <c r="BK4" s="330"/>
      <c r="BL4" s="330"/>
      <c r="BM4" s="330"/>
      <c r="BN4" s="330"/>
      <c r="BO4" s="330"/>
      <c r="BP4" s="330"/>
      <c r="BQ4" s="330"/>
      <c r="BR4" s="330"/>
      <c r="BS4" s="330"/>
      <c r="BT4" s="330"/>
      <c r="BU4" s="330"/>
      <c r="BV4" s="330"/>
      <c r="BW4" s="330"/>
      <c r="BX4" s="330"/>
      <c r="BY4" s="330"/>
      <c r="BZ4" s="330"/>
      <c r="CA4" s="330"/>
      <c r="CB4" s="330"/>
      <c r="CC4" s="330"/>
      <c r="CD4" s="330"/>
      <c r="CE4" s="330"/>
      <c r="CF4" s="330"/>
      <c r="CG4" s="330"/>
      <c r="CH4" s="330"/>
      <c r="CI4" s="330"/>
      <c r="CJ4" s="330"/>
      <c r="CK4" s="330"/>
      <c r="CL4" s="330"/>
      <c r="CM4" s="330"/>
      <c r="CN4" s="330"/>
      <c r="CO4" s="330"/>
      <c r="CP4" s="330"/>
      <c r="CQ4" s="330"/>
      <c r="CR4" s="330"/>
      <c r="CS4" s="330"/>
      <c r="CT4" s="330"/>
      <c r="CU4" s="330"/>
      <c r="CV4" s="330"/>
      <c r="CW4" s="330"/>
      <c r="CX4" s="330"/>
      <c r="CY4" s="330"/>
      <c r="CZ4" s="330"/>
      <c r="DA4" s="330"/>
      <c r="DB4" s="330"/>
      <c r="DC4" s="330"/>
      <c r="DD4" s="330"/>
      <c r="DE4" s="330"/>
      <c r="DF4" s="330"/>
      <c r="DG4" s="330"/>
      <c r="DH4" s="330"/>
      <c r="DI4" s="330"/>
      <c r="DJ4" s="330"/>
      <c r="DK4" s="330"/>
      <c r="DL4" s="330"/>
      <c r="DM4" s="330"/>
      <c r="DN4" s="330"/>
      <c r="DO4" s="330"/>
      <c r="DP4" s="330"/>
      <c r="DQ4" s="330"/>
      <c r="DR4" s="330"/>
      <c r="DS4" s="330"/>
      <c r="DT4" s="330"/>
      <c r="DU4" s="330"/>
      <c r="DV4" s="330"/>
      <c r="DW4" s="330"/>
      <c r="DX4" s="330"/>
      <c r="DY4" s="330"/>
      <c r="DZ4" s="330"/>
      <c r="EA4" s="330"/>
      <c r="EB4" s="330"/>
      <c r="EC4" s="330"/>
      <c r="ED4" s="330"/>
      <c r="EE4" s="330"/>
      <c r="EF4" s="330"/>
      <c r="EG4" s="330"/>
      <c r="EH4" s="330"/>
      <c r="EI4" s="330"/>
      <c r="EJ4" s="330"/>
      <c r="EK4" s="330"/>
      <c r="EL4" s="330"/>
      <c r="EM4" s="330"/>
      <c r="EN4" s="330"/>
      <c r="EO4" s="330"/>
      <c r="EP4" s="330"/>
      <c r="EQ4" s="330"/>
      <c r="ER4" s="330"/>
      <c r="ES4" s="330"/>
      <c r="ET4" s="330"/>
      <c r="EU4" s="330"/>
      <c r="EV4" s="330"/>
      <c r="EW4" s="330"/>
      <c r="EX4" s="330"/>
      <c r="EY4" s="330"/>
      <c r="EZ4" s="330"/>
      <c r="FA4" s="330"/>
      <c r="FB4" s="330"/>
      <c r="FC4" s="330"/>
      <c r="FD4" s="330"/>
      <c r="FE4" s="330"/>
      <c r="FF4" s="330"/>
      <c r="FG4" s="330"/>
      <c r="FH4" s="330"/>
      <c r="FI4" s="330"/>
      <c r="FJ4" s="330"/>
      <c r="FK4" s="330"/>
      <c r="FL4" s="330"/>
      <c r="FM4" s="330"/>
      <c r="FN4" s="330"/>
      <c r="FO4" s="330"/>
      <c r="FP4" s="330"/>
      <c r="FQ4" s="330"/>
      <c r="FR4" s="330"/>
      <c r="FS4" s="330"/>
      <c r="FT4" s="330"/>
      <c r="FU4" s="330"/>
      <c r="FV4" s="330"/>
      <c r="FW4" s="330"/>
      <c r="FX4" s="330"/>
      <c r="FY4" s="330"/>
      <c r="FZ4" s="330"/>
      <c r="GA4" s="330"/>
      <c r="GB4" s="330"/>
      <c r="GC4" s="330"/>
      <c r="GD4" s="330"/>
      <c r="GE4" s="330"/>
      <c r="GF4" s="330"/>
      <c r="GG4" s="330"/>
      <c r="GH4" s="330"/>
      <c r="GI4" s="330"/>
      <c r="GJ4" s="330"/>
      <c r="GK4" s="330"/>
      <c r="GL4" s="330"/>
      <c r="GM4" s="330"/>
      <c r="GN4" s="330"/>
      <c r="GO4" s="330"/>
      <c r="GP4" s="330"/>
      <c r="GQ4" s="330"/>
      <c r="GR4" s="330"/>
      <c r="GS4" s="330"/>
      <c r="GT4" s="330"/>
      <c r="GU4" s="330"/>
      <c r="GV4" s="330"/>
      <c r="GW4" s="330"/>
      <c r="GX4" s="330"/>
      <c r="GY4" s="330"/>
      <c r="GZ4" s="330"/>
      <c r="HA4" s="330"/>
      <c r="HB4" s="330"/>
      <c r="HC4" s="330"/>
      <c r="HD4" s="330"/>
      <c r="HE4" s="330"/>
      <c r="HF4" s="330"/>
      <c r="HG4" s="330"/>
      <c r="HH4" s="330"/>
      <c r="HI4" s="330"/>
      <c r="HJ4" s="330"/>
      <c r="HK4" s="330"/>
      <c r="HL4" s="330"/>
      <c r="HM4" s="330"/>
      <c r="HN4" s="330"/>
      <c r="HO4" s="330"/>
      <c r="HP4" s="330"/>
      <c r="HQ4" s="330"/>
      <c r="HR4" s="330"/>
      <c r="HS4" s="330"/>
      <c r="HT4" s="330"/>
      <c r="HU4" s="330"/>
      <c r="HV4" s="330"/>
      <c r="HW4" s="330"/>
      <c r="HX4" s="330"/>
      <c r="HY4" s="330"/>
      <c r="HZ4" s="330"/>
      <c r="IA4" s="330"/>
      <c r="IB4" s="330"/>
      <c r="IC4" s="330"/>
      <c r="ID4" s="330"/>
      <c r="IE4" s="330"/>
      <c r="IF4" s="330"/>
      <c r="IG4" s="330"/>
      <c r="IH4" s="330"/>
      <c r="II4" s="330"/>
      <c r="IJ4" s="330"/>
      <c r="IK4" s="330"/>
      <c r="IL4" s="330"/>
      <c r="IM4" s="330"/>
      <c r="IN4" s="330"/>
      <c r="IO4" s="330"/>
      <c r="IP4" s="330"/>
      <c r="IQ4" s="330"/>
      <c r="IR4" s="330"/>
      <c r="IS4" s="330"/>
      <c r="IT4" s="330"/>
      <c r="IU4" s="330"/>
      <c r="IV4" s="330"/>
    </row>
    <row r="5" spans="1:256" ht="24.75" customHeight="1">
      <c r="A5" s="509" t="s">
        <v>1458</v>
      </c>
      <c r="B5" s="510"/>
      <c r="C5" s="510"/>
      <c r="D5" s="510"/>
      <c r="E5" s="510"/>
      <c r="F5" s="510"/>
      <c r="G5" s="510"/>
      <c r="H5" s="510"/>
      <c r="I5" s="510"/>
      <c r="J5" s="510"/>
      <c r="K5" s="510"/>
      <c r="L5" s="510"/>
      <c r="M5" s="510"/>
      <c r="N5" s="510"/>
      <c r="O5" s="510"/>
      <c r="P5" s="510"/>
      <c r="Q5" s="510"/>
      <c r="R5" s="510"/>
      <c r="S5" s="510"/>
      <c r="T5" s="511"/>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c r="BW5" s="330"/>
      <c r="BX5" s="330"/>
      <c r="BY5" s="330"/>
      <c r="BZ5" s="330"/>
      <c r="CA5" s="330"/>
      <c r="CB5" s="330"/>
      <c r="CC5" s="330"/>
      <c r="CD5" s="330"/>
      <c r="CE5" s="330"/>
      <c r="CF5" s="330"/>
      <c r="CG5" s="330"/>
      <c r="CH5" s="330"/>
      <c r="CI5" s="330"/>
      <c r="CJ5" s="330"/>
      <c r="CK5" s="330"/>
      <c r="CL5" s="330"/>
      <c r="CM5" s="330"/>
      <c r="CN5" s="330"/>
      <c r="CO5" s="330"/>
      <c r="CP5" s="330"/>
      <c r="CQ5" s="330"/>
      <c r="CR5" s="330"/>
      <c r="CS5" s="330"/>
      <c r="CT5" s="330"/>
      <c r="CU5" s="330"/>
      <c r="CV5" s="330"/>
      <c r="CW5" s="330"/>
      <c r="CX5" s="330"/>
      <c r="CY5" s="330"/>
      <c r="CZ5" s="330"/>
      <c r="DA5" s="330"/>
      <c r="DB5" s="330"/>
      <c r="DC5" s="330"/>
      <c r="DD5" s="330"/>
      <c r="DE5" s="330"/>
      <c r="DF5" s="330"/>
      <c r="DG5" s="330"/>
      <c r="DH5" s="330"/>
      <c r="DI5" s="330"/>
      <c r="DJ5" s="330"/>
      <c r="DK5" s="330"/>
      <c r="DL5" s="330"/>
      <c r="DM5" s="330"/>
      <c r="DN5" s="330"/>
      <c r="DO5" s="330"/>
      <c r="DP5" s="330"/>
      <c r="DQ5" s="330"/>
      <c r="DR5" s="330"/>
      <c r="DS5" s="330"/>
      <c r="DT5" s="330"/>
      <c r="DU5" s="330"/>
      <c r="DV5" s="330"/>
      <c r="DW5" s="330"/>
      <c r="DX5" s="330"/>
      <c r="DY5" s="330"/>
      <c r="DZ5" s="330"/>
      <c r="EA5" s="330"/>
      <c r="EB5" s="330"/>
      <c r="EC5" s="330"/>
      <c r="ED5" s="330"/>
      <c r="EE5" s="330"/>
      <c r="EF5" s="330"/>
      <c r="EG5" s="330"/>
      <c r="EH5" s="330"/>
      <c r="EI5" s="330"/>
      <c r="EJ5" s="330"/>
      <c r="EK5" s="330"/>
      <c r="EL5" s="330"/>
      <c r="EM5" s="330"/>
      <c r="EN5" s="330"/>
      <c r="EO5" s="330"/>
      <c r="EP5" s="330"/>
      <c r="EQ5" s="330"/>
      <c r="ER5" s="330"/>
      <c r="ES5" s="330"/>
      <c r="ET5" s="330"/>
      <c r="EU5" s="330"/>
      <c r="EV5" s="330"/>
      <c r="EW5" s="330"/>
      <c r="EX5" s="330"/>
      <c r="EY5" s="330"/>
      <c r="EZ5" s="330"/>
      <c r="FA5" s="330"/>
      <c r="FB5" s="330"/>
      <c r="FC5" s="330"/>
      <c r="FD5" s="330"/>
      <c r="FE5" s="330"/>
      <c r="FF5" s="330"/>
      <c r="FG5" s="330"/>
      <c r="FH5" s="330"/>
      <c r="FI5" s="330"/>
      <c r="FJ5" s="330"/>
      <c r="FK5" s="330"/>
      <c r="FL5" s="330"/>
      <c r="FM5" s="330"/>
      <c r="FN5" s="330"/>
      <c r="FO5" s="330"/>
      <c r="FP5" s="330"/>
      <c r="FQ5" s="330"/>
      <c r="FR5" s="330"/>
      <c r="FS5" s="330"/>
      <c r="FT5" s="330"/>
      <c r="FU5" s="330"/>
      <c r="FV5" s="330"/>
      <c r="FW5" s="330"/>
      <c r="FX5" s="330"/>
      <c r="FY5" s="330"/>
      <c r="FZ5" s="330"/>
      <c r="GA5" s="330"/>
      <c r="GB5" s="330"/>
      <c r="GC5" s="330"/>
      <c r="GD5" s="330"/>
      <c r="GE5" s="330"/>
      <c r="GF5" s="330"/>
      <c r="GG5" s="330"/>
      <c r="GH5" s="330"/>
      <c r="GI5" s="330"/>
      <c r="GJ5" s="330"/>
      <c r="GK5" s="330"/>
      <c r="GL5" s="330"/>
      <c r="GM5" s="330"/>
      <c r="GN5" s="330"/>
      <c r="GO5" s="330"/>
      <c r="GP5" s="330"/>
      <c r="GQ5" s="330"/>
      <c r="GR5" s="330"/>
      <c r="GS5" s="330"/>
      <c r="GT5" s="330"/>
      <c r="GU5" s="330"/>
      <c r="GV5" s="330"/>
      <c r="GW5" s="330"/>
      <c r="GX5" s="330"/>
      <c r="GY5" s="330"/>
      <c r="GZ5" s="330"/>
      <c r="HA5" s="330"/>
      <c r="HB5" s="330"/>
      <c r="HC5" s="330"/>
      <c r="HD5" s="330"/>
      <c r="HE5" s="330"/>
      <c r="HF5" s="330"/>
      <c r="HG5" s="330"/>
      <c r="HH5" s="330"/>
      <c r="HI5" s="330"/>
      <c r="HJ5" s="330"/>
      <c r="HK5" s="330"/>
      <c r="HL5" s="330"/>
      <c r="HM5" s="330"/>
      <c r="HN5" s="330"/>
      <c r="HO5" s="330"/>
      <c r="HP5" s="330"/>
      <c r="HQ5" s="330"/>
      <c r="HR5" s="330"/>
      <c r="HS5" s="330"/>
      <c r="HT5" s="330"/>
      <c r="HU5" s="330"/>
      <c r="HV5" s="330"/>
      <c r="HW5" s="330"/>
      <c r="HX5" s="330"/>
      <c r="HY5" s="330"/>
      <c r="HZ5" s="330"/>
      <c r="IA5" s="330"/>
      <c r="IB5" s="330"/>
      <c r="IC5" s="330"/>
      <c r="ID5" s="330"/>
      <c r="IE5" s="330"/>
      <c r="IF5" s="330"/>
      <c r="IG5" s="330"/>
      <c r="IH5" s="330"/>
      <c r="II5" s="330"/>
      <c r="IJ5" s="330"/>
      <c r="IK5" s="330"/>
      <c r="IL5" s="330"/>
      <c r="IM5" s="330"/>
      <c r="IN5" s="330"/>
      <c r="IO5" s="330"/>
      <c r="IP5" s="330"/>
      <c r="IQ5" s="330"/>
      <c r="IR5" s="330"/>
      <c r="IS5" s="330"/>
      <c r="IT5" s="330"/>
      <c r="IU5" s="330"/>
      <c r="IV5" s="330"/>
    </row>
    <row r="6" spans="1:20" s="332" customFormat="1" ht="27.75" customHeight="1">
      <c r="A6" s="509">
        <f>CARATULA!E10</f>
        <v>0</v>
      </c>
      <c r="B6" s="510"/>
      <c r="C6" s="510"/>
      <c r="D6" s="510"/>
      <c r="E6" s="510"/>
      <c r="F6" s="510"/>
      <c r="G6" s="510"/>
      <c r="H6" s="510"/>
      <c r="I6" s="510"/>
      <c r="J6" s="487"/>
      <c r="K6" s="487"/>
      <c r="L6" s="487"/>
      <c r="M6" s="487"/>
      <c r="N6" s="487"/>
      <c r="O6" s="487"/>
      <c r="P6" s="487"/>
      <c r="Q6" s="487"/>
      <c r="R6" s="487"/>
      <c r="S6" s="487"/>
      <c r="T6" s="488"/>
    </row>
    <row r="7" spans="1:256" ht="33" customHeight="1">
      <c r="A7" s="494" t="s">
        <v>1464</v>
      </c>
      <c r="B7" s="495"/>
      <c r="C7" s="495"/>
      <c r="D7" s="495"/>
      <c r="E7" s="495"/>
      <c r="F7" s="495"/>
      <c r="G7" s="495"/>
      <c r="H7" s="495"/>
      <c r="I7" s="495"/>
      <c r="J7" s="495"/>
      <c r="K7" s="333"/>
      <c r="L7" s="333"/>
      <c r="M7" s="333"/>
      <c r="N7" s="515" t="s">
        <v>1118</v>
      </c>
      <c r="O7" s="515"/>
      <c r="P7" s="515"/>
      <c r="Q7" s="515"/>
      <c r="R7" s="515"/>
      <c r="S7" s="515"/>
      <c r="T7" s="516"/>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0"/>
      <c r="AS7" s="330"/>
      <c r="AT7" s="330"/>
      <c r="AU7" s="330"/>
      <c r="AV7" s="330"/>
      <c r="AW7" s="330"/>
      <c r="AX7" s="330"/>
      <c r="AY7" s="330"/>
      <c r="AZ7" s="330"/>
      <c r="BA7" s="330"/>
      <c r="BB7" s="330"/>
      <c r="BC7" s="330"/>
      <c r="BD7" s="330"/>
      <c r="BE7" s="330"/>
      <c r="BF7" s="330"/>
      <c r="BG7" s="330"/>
      <c r="BH7" s="330"/>
      <c r="BI7" s="330"/>
      <c r="BJ7" s="330"/>
      <c r="BK7" s="330"/>
      <c r="BL7" s="330"/>
      <c r="BM7" s="330"/>
      <c r="BN7" s="330"/>
      <c r="BO7" s="330"/>
      <c r="BP7" s="330"/>
      <c r="BQ7" s="330"/>
      <c r="BR7" s="330"/>
      <c r="BS7" s="330"/>
      <c r="BT7" s="330"/>
      <c r="BU7" s="330"/>
      <c r="BV7" s="330"/>
      <c r="BW7" s="330"/>
      <c r="BX7" s="330"/>
      <c r="BY7" s="330"/>
      <c r="BZ7" s="330"/>
      <c r="CA7" s="330"/>
      <c r="CB7" s="330"/>
      <c r="CC7" s="330"/>
      <c r="CD7" s="330"/>
      <c r="CE7" s="330"/>
      <c r="CF7" s="330"/>
      <c r="CG7" s="330"/>
      <c r="CH7" s="330"/>
      <c r="CI7" s="330"/>
      <c r="CJ7" s="330"/>
      <c r="CK7" s="330"/>
      <c r="CL7" s="330"/>
      <c r="CM7" s="330"/>
      <c r="CN7" s="330"/>
      <c r="CO7" s="330"/>
      <c r="CP7" s="330"/>
      <c r="CQ7" s="330"/>
      <c r="CR7" s="330"/>
      <c r="CS7" s="330"/>
      <c r="CT7" s="330"/>
      <c r="CU7" s="330"/>
      <c r="CV7" s="330"/>
      <c r="CW7" s="330"/>
      <c r="CX7" s="330"/>
      <c r="CY7" s="330"/>
      <c r="CZ7" s="330"/>
      <c r="DA7" s="330"/>
      <c r="DB7" s="330"/>
      <c r="DC7" s="330"/>
      <c r="DD7" s="330"/>
      <c r="DE7" s="330"/>
      <c r="DF7" s="330"/>
      <c r="DG7" s="330"/>
      <c r="DH7" s="330"/>
      <c r="DI7" s="330"/>
      <c r="DJ7" s="330"/>
      <c r="DK7" s="330"/>
      <c r="DL7" s="330"/>
      <c r="DM7" s="330"/>
      <c r="DN7" s="330"/>
      <c r="DO7" s="330"/>
      <c r="DP7" s="330"/>
      <c r="DQ7" s="330"/>
      <c r="DR7" s="330"/>
      <c r="DS7" s="330"/>
      <c r="DT7" s="330"/>
      <c r="DU7" s="330"/>
      <c r="DV7" s="330"/>
      <c r="DW7" s="330"/>
      <c r="DX7" s="330"/>
      <c r="DY7" s="330"/>
      <c r="DZ7" s="330"/>
      <c r="EA7" s="330"/>
      <c r="EB7" s="330"/>
      <c r="EC7" s="330"/>
      <c r="ED7" s="330"/>
      <c r="EE7" s="330"/>
      <c r="EF7" s="330"/>
      <c r="EG7" s="330"/>
      <c r="EH7" s="330"/>
      <c r="EI7" s="330"/>
      <c r="EJ7" s="330"/>
      <c r="EK7" s="330"/>
      <c r="EL7" s="330"/>
      <c r="EM7" s="330"/>
      <c r="EN7" s="330"/>
      <c r="EO7" s="330"/>
      <c r="EP7" s="330"/>
      <c r="EQ7" s="330"/>
      <c r="ER7" s="330"/>
      <c r="ES7" s="330"/>
      <c r="ET7" s="330"/>
      <c r="EU7" s="330"/>
      <c r="EV7" s="330"/>
      <c r="EW7" s="330"/>
      <c r="EX7" s="330"/>
      <c r="EY7" s="330"/>
      <c r="EZ7" s="330"/>
      <c r="FA7" s="330"/>
      <c r="FB7" s="330"/>
      <c r="FC7" s="330"/>
      <c r="FD7" s="330"/>
      <c r="FE7" s="330"/>
      <c r="FF7" s="330"/>
      <c r="FG7" s="330"/>
      <c r="FH7" s="330"/>
      <c r="FI7" s="330"/>
      <c r="FJ7" s="330"/>
      <c r="FK7" s="330"/>
      <c r="FL7" s="330"/>
      <c r="FM7" s="330"/>
      <c r="FN7" s="330"/>
      <c r="FO7" s="330"/>
      <c r="FP7" s="330"/>
      <c r="FQ7" s="330"/>
      <c r="FR7" s="330"/>
      <c r="FS7" s="330"/>
      <c r="FT7" s="330"/>
      <c r="FU7" s="330"/>
      <c r="FV7" s="330"/>
      <c r="FW7" s="330"/>
      <c r="FX7" s="330"/>
      <c r="FY7" s="330"/>
      <c r="FZ7" s="330"/>
      <c r="GA7" s="330"/>
      <c r="GB7" s="330"/>
      <c r="GC7" s="330"/>
      <c r="GD7" s="330"/>
      <c r="GE7" s="330"/>
      <c r="GF7" s="330"/>
      <c r="GG7" s="330"/>
      <c r="GH7" s="330"/>
      <c r="GI7" s="330"/>
      <c r="GJ7" s="330"/>
      <c r="GK7" s="330"/>
      <c r="GL7" s="330"/>
      <c r="GM7" s="330"/>
      <c r="GN7" s="330"/>
      <c r="GO7" s="330"/>
      <c r="GP7" s="330"/>
      <c r="GQ7" s="330"/>
      <c r="GR7" s="330"/>
      <c r="GS7" s="330"/>
      <c r="GT7" s="330"/>
      <c r="GU7" s="330"/>
      <c r="GV7" s="330"/>
      <c r="GW7" s="330"/>
      <c r="GX7" s="330"/>
      <c r="GY7" s="330"/>
      <c r="GZ7" s="330"/>
      <c r="HA7" s="330"/>
      <c r="HB7" s="330"/>
      <c r="HC7" s="330"/>
      <c r="HD7" s="330"/>
      <c r="HE7" s="330"/>
      <c r="HF7" s="330"/>
      <c r="HG7" s="330"/>
      <c r="HH7" s="330"/>
      <c r="HI7" s="330"/>
      <c r="HJ7" s="330"/>
      <c r="HK7" s="330"/>
      <c r="HL7" s="330"/>
      <c r="HM7" s="330"/>
      <c r="HN7" s="330"/>
      <c r="HO7" s="330"/>
      <c r="HP7" s="330"/>
      <c r="HQ7" s="330"/>
      <c r="HR7" s="330"/>
      <c r="HS7" s="330"/>
      <c r="HT7" s="330"/>
      <c r="HU7" s="330"/>
      <c r="HV7" s="330"/>
      <c r="HW7" s="330"/>
      <c r="HX7" s="330"/>
      <c r="HY7" s="330"/>
      <c r="HZ7" s="330"/>
      <c r="IA7" s="330"/>
      <c r="IB7" s="330"/>
      <c r="IC7" s="330"/>
      <c r="ID7" s="330"/>
      <c r="IE7" s="330"/>
      <c r="IF7" s="330"/>
      <c r="IG7" s="330"/>
      <c r="IH7" s="330"/>
      <c r="II7" s="330"/>
      <c r="IJ7" s="330"/>
      <c r="IK7" s="330"/>
      <c r="IL7" s="330"/>
      <c r="IM7" s="330"/>
      <c r="IN7" s="330"/>
      <c r="IO7" s="330"/>
      <c r="IP7" s="330"/>
      <c r="IQ7" s="330"/>
      <c r="IR7" s="330"/>
      <c r="IS7" s="330"/>
      <c r="IT7" s="330"/>
      <c r="IU7" s="330"/>
      <c r="IV7" s="330"/>
    </row>
    <row r="8" spans="1:256" ht="21" customHeight="1">
      <c r="A8" s="489" t="s">
        <v>76</v>
      </c>
      <c r="B8" s="489"/>
      <c r="C8" s="489"/>
      <c r="D8" s="489"/>
      <c r="E8" s="489"/>
      <c r="F8" s="489"/>
      <c r="G8" s="489"/>
      <c r="H8" s="489"/>
      <c r="I8" s="489"/>
      <c r="J8" s="489"/>
      <c r="K8" s="489"/>
      <c r="L8" s="489"/>
      <c r="M8" s="489"/>
      <c r="N8" s="489"/>
      <c r="O8" s="489"/>
      <c r="P8" s="334"/>
      <c r="Q8" s="334"/>
      <c r="R8" s="334"/>
      <c r="S8" s="490"/>
      <c r="T8" s="49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0"/>
      <c r="BH8" s="330"/>
      <c r="BI8" s="330"/>
      <c r="BJ8" s="330"/>
      <c r="BK8" s="330"/>
      <c r="BL8" s="330"/>
      <c r="BM8" s="330"/>
      <c r="BN8" s="330"/>
      <c r="BO8" s="330"/>
      <c r="BP8" s="330"/>
      <c r="BQ8" s="330"/>
      <c r="BR8" s="330"/>
      <c r="BS8" s="330"/>
      <c r="BT8" s="330"/>
      <c r="BU8" s="330"/>
      <c r="BV8" s="330"/>
      <c r="BW8" s="330"/>
      <c r="BX8" s="330"/>
      <c r="BY8" s="330"/>
      <c r="BZ8" s="330"/>
      <c r="CA8" s="330"/>
      <c r="CB8" s="330"/>
      <c r="CC8" s="330"/>
      <c r="CD8" s="330"/>
      <c r="CE8" s="330"/>
      <c r="CF8" s="330"/>
      <c r="CG8" s="330"/>
      <c r="CH8" s="330"/>
      <c r="CI8" s="330"/>
      <c r="CJ8" s="330"/>
      <c r="CK8" s="330"/>
      <c r="CL8" s="330"/>
      <c r="CM8" s="330"/>
      <c r="CN8" s="330"/>
      <c r="CO8" s="330"/>
      <c r="CP8" s="330"/>
      <c r="CQ8" s="330"/>
      <c r="CR8" s="330"/>
      <c r="CS8" s="330"/>
      <c r="CT8" s="330"/>
      <c r="CU8" s="330"/>
      <c r="CV8" s="330"/>
      <c r="CW8" s="330"/>
      <c r="CX8" s="330"/>
      <c r="CY8" s="330"/>
      <c r="CZ8" s="330"/>
      <c r="DA8" s="330"/>
      <c r="DB8" s="330"/>
      <c r="DC8" s="330"/>
      <c r="DD8" s="330"/>
      <c r="DE8" s="330"/>
      <c r="DF8" s="330"/>
      <c r="DG8" s="330"/>
      <c r="DH8" s="330"/>
      <c r="DI8" s="330"/>
      <c r="DJ8" s="330"/>
      <c r="DK8" s="330"/>
      <c r="DL8" s="330"/>
      <c r="DM8" s="330"/>
      <c r="DN8" s="330"/>
      <c r="DO8" s="330"/>
      <c r="DP8" s="330"/>
      <c r="DQ8" s="330"/>
      <c r="DR8" s="330"/>
      <c r="DS8" s="330"/>
      <c r="DT8" s="330"/>
      <c r="DU8" s="330"/>
      <c r="DV8" s="330"/>
      <c r="DW8" s="330"/>
      <c r="DX8" s="330"/>
      <c r="DY8" s="330"/>
      <c r="DZ8" s="330"/>
      <c r="EA8" s="330"/>
      <c r="EB8" s="330"/>
      <c r="EC8" s="330"/>
      <c r="ED8" s="330"/>
      <c r="EE8" s="330"/>
      <c r="EF8" s="330"/>
      <c r="EG8" s="330"/>
      <c r="EH8" s="330"/>
      <c r="EI8" s="330"/>
      <c r="EJ8" s="330"/>
      <c r="EK8" s="330"/>
      <c r="EL8" s="330"/>
      <c r="EM8" s="330"/>
      <c r="EN8" s="330"/>
      <c r="EO8" s="330"/>
      <c r="EP8" s="330"/>
      <c r="EQ8" s="330"/>
      <c r="ER8" s="330"/>
      <c r="ES8" s="330"/>
      <c r="ET8" s="330"/>
      <c r="EU8" s="330"/>
      <c r="EV8" s="330"/>
      <c r="EW8" s="330"/>
      <c r="EX8" s="330"/>
      <c r="EY8" s="330"/>
      <c r="EZ8" s="330"/>
      <c r="FA8" s="330"/>
      <c r="FB8" s="330"/>
      <c r="FC8" s="330"/>
      <c r="FD8" s="330"/>
      <c r="FE8" s="330"/>
      <c r="FF8" s="330"/>
      <c r="FG8" s="330"/>
      <c r="FH8" s="330"/>
      <c r="FI8" s="330"/>
      <c r="FJ8" s="330"/>
      <c r="FK8" s="330"/>
      <c r="FL8" s="330"/>
      <c r="FM8" s="330"/>
      <c r="FN8" s="330"/>
      <c r="FO8" s="330"/>
      <c r="FP8" s="330"/>
      <c r="FQ8" s="330"/>
      <c r="FR8" s="330"/>
      <c r="FS8" s="330"/>
      <c r="FT8" s="330"/>
      <c r="FU8" s="330"/>
      <c r="FV8" s="330"/>
      <c r="FW8" s="330"/>
      <c r="FX8" s="330"/>
      <c r="FY8" s="330"/>
      <c r="FZ8" s="330"/>
      <c r="GA8" s="330"/>
      <c r="GB8" s="330"/>
      <c r="GC8" s="330"/>
      <c r="GD8" s="330"/>
      <c r="GE8" s="330"/>
      <c r="GF8" s="330"/>
      <c r="GG8" s="330"/>
      <c r="GH8" s="330"/>
      <c r="GI8" s="330"/>
      <c r="GJ8" s="330"/>
      <c r="GK8" s="330"/>
      <c r="GL8" s="330"/>
      <c r="GM8" s="330"/>
      <c r="GN8" s="330"/>
      <c r="GO8" s="330"/>
      <c r="GP8" s="330"/>
      <c r="GQ8" s="330"/>
      <c r="GR8" s="330"/>
      <c r="GS8" s="330"/>
      <c r="GT8" s="330"/>
      <c r="GU8" s="330"/>
      <c r="GV8" s="330"/>
      <c r="GW8" s="330"/>
      <c r="GX8" s="330"/>
      <c r="GY8" s="330"/>
      <c r="GZ8" s="330"/>
      <c r="HA8" s="330"/>
      <c r="HB8" s="330"/>
      <c r="HC8" s="330"/>
      <c r="HD8" s="330"/>
      <c r="HE8" s="330"/>
      <c r="HF8" s="330"/>
      <c r="HG8" s="330"/>
      <c r="HH8" s="330"/>
      <c r="HI8" s="330"/>
      <c r="HJ8" s="330"/>
      <c r="HK8" s="330"/>
      <c r="HL8" s="330"/>
      <c r="HM8" s="330"/>
      <c r="HN8" s="330"/>
      <c r="HO8" s="330"/>
      <c r="HP8" s="330"/>
      <c r="HQ8" s="330"/>
      <c r="HR8" s="330"/>
      <c r="HS8" s="330"/>
      <c r="HT8" s="330"/>
      <c r="HU8" s="330"/>
      <c r="HV8" s="330"/>
      <c r="HW8" s="330"/>
      <c r="HX8" s="330"/>
      <c r="HY8" s="330"/>
      <c r="HZ8" s="330"/>
      <c r="IA8" s="330"/>
      <c r="IB8" s="330"/>
      <c r="IC8" s="330"/>
      <c r="ID8" s="330"/>
      <c r="IE8" s="330"/>
      <c r="IF8" s="330"/>
      <c r="IG8" s="330"/>
      <c r="IH8" s="330"/>
      <c r="II8" s="330"/>
      <c r="IJ8" s="330"/>
      <c r="IK8" s="330"/>
      <c r="IL8" s="330"/>
      <c r="IM8" s="330"/>
      <c r="IN8" s="330"/>
      <c r="IO8" s="330"/>
      <c r="IP8" s="330"/>
      <c r="IQ8" s="330"/>
      <c r="IR8" s="330"/>
      <c r="IS8" s="330"/>
      <c r="IT8" s="330"/>
      <c r="IU8" s="330"/>
      <c r="IV8" s="330"/>
    </row>
    <row r="9" spans="1:256" ht="15.75" customHeight="1">
      <c r="A9" s="496" t="s">
        <v>60</v>
      </c>
      <c r="B9" s="496"/>
      <c r="C9" s="496" t="s">
        <v>61</v>
      </c>
      <c r="D9" s="335" t="s">
        <v>62</v>
      </c>
      <c r="E9" s="498" t="s">
        <v>63</v>
      </c>
      <c r="F9" s="497" t="s">
        <v>64</v>
      </c>
      <c r="G9" s="497" t="s">
        <v>65</v>
      </c>
      <c r="H9" s="497" t="s">
        <v>66</v>
      </c>
      <c r="I9" s="335" t="s">
        <v>67</v>
      </c>
      <c r="J9" s="498" t="s">
        <v>63</v>
      </c>
      <c r="K9" s="497" t="s">
        <v>64</v>
      </c>
      <c r="L9" s="497" t="s">
        <v>65</v>
      </c>
      <c r="M9" s="497" t="s">
        <v>66</v>
      </c>
      <c r="N9" s="335" t="s">
        <v>68</v>
      </c>
      <c r="O9" s="498" t="s">
        <v>63</v>
      </c>
      <c r="P9" s="497" t="s">
        <v>64</v>
      </c>
      <c r="Q9" s="497" t="s">
        <v>65</v>
      </c>
      <c r="R9" s="497" t="s">
        <v>66</v>
      </c>
      <c r="S9" s="496" t="s">
        <v>802</v>
      </c>
      <c r="T9" s="496"/>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c r="BP9" s="330"/>
      <c r="BQ9" s="330"/>
      <c r="BR9" s="330"/>
      <c r="BS9" s="330"/>
      <c r="BT9" s="330"/>
      <c r="BU9" s="330"/>
      <c r="BV9" s="330"/>
      <c r="BW9" s="330"/>
      <c r="BX9" s="330"/>
      <c r="BY9" s="330"/>
      <c r="BZ9" s="330"/>
      <c r="CA9" s="330"/>
      <c r="CB9" s="330"/>
      <c r="CC9" s="330"/>
      <c r="CD9" s="330"/>
      <c r="CE9" s="330"/>
      <c r="CF9" s="330"/>
      <c r="CG9" s="330"/>
      <c r="CH9" s="330"/>
      <c r="CI9" s="330"/>
      <c r="CJ9" s="330"/>
      <c r="CK9" s="330"/>
      <c r="CL9" s="330"/>
      <c r="CM9" s="330"/>
      <c r="CN9" s="330"/>
      <c r="CO9" s="330"/>
      <c r="CP9" s="330"/>
      <c r="CQ9" s="330"/>
      <c r="CR9" s="330"/>
      <c r="CS9" s="330"/>
      <c r="CT9" s="330"/>
      <c r="CU9" s="330"/>
      <c r="CV9" s="330"/>
      <c r="CW9" s="330"/>
      <c r="CX9" s="330"/>
      <c r="CY9" s="330"/>
      <c r="CZ9" s="330"/>
      <c r="DA9" s="330"/>
      <c r="DB9" s="330"/>
      <c r="DC9" s="330"/>
      <c r="DD9" s="330"/>
      <c r="DE9" s="330"/>
      <c r="DF9" s="330"/>
      <c r="DG9" s="330"/>
      <c r="DH9" s="330"/>
      <c r="DI9" s="330"/>
      <c r="DJ9" s="330"/>
      <c r="DK9" s="330"/>
      <c r="DL9" s="330"/>
      <c r="DM9" s="330"/>
      <c r="DN9" s="330"/>
      <c r="DO9" s="330"/>
      <c r="DP9" s="330"/>
      <c r="DQ9" s="330"/>
      <c r="DR9" s="330"/>
      <c r="DS9" s="330"/>
      <c r="DT9" s="330"/>
      <c r="DU9" s="330"/>
      <c r="DV9" s="330"/>
      <c r="DW9" s="330"/>
      <c r="DX9" s="330"/>
      <c r="DY9" s="330"/>
      <c r="DZ9" s="330"/>
      <c r="EA9" s="330"/>
      <c r="EB9" s="330"/>
      <c r="EC9" s="330"/>
      <c r="ED9" s="330"/>
      <c r="EE9" s="330"/>
      <c r="EF9" s="330"/>
      <c r="EG9" s="330"/>
      <c r="EH9" s="330"/>
      <c r="EI9" s="330"/>
      <c r="EJ9" s="330"/>
      <c r="EK9" s="330"/>
      <c r="EL9" s="330"/>
      <c r="EM9" s="330"/>
      <c r="EN9" s="330"/>
      <c r="EO9" s="330"/>
      <c r="EP9" s="330"/>
      <c r="EQ9" s="330"/>
      <c r="ER9" s="330"/>
      <c r="ES9" s="330"/>
      <c r="ET9" s="330"/>
      <c r="EU9" s="330"/>
      <c r="EV9" s="330"/>
      <c r="EW9" s="330"/>
      <c r="EX9" s="330"/>
      <c r="EY9" s="330"/>
      <c r="EZ9" s="330"/>
      <c r="FA9" s="330"/>
      <c r="FB9" s="330"/>
      <c r="FC9" s="330"/>
      <c r="FD9" s="330"/>
      <c r="FE9" s="330"/>
      <c r="FF9" s="330"/>
      <c r="FG9" s="330"/>
      <c r="FH9" s="330"/>
      <c r="FI9" s="330"/>
      <c r="FJ9" s="330"/>
      <c r="FK9" s="330"/>
      <c r="FL9" s="330"/>
      <c r="FM9" s="330"/>
      <c r="FN9" s="330"/>
      <c r="FO9" s="330"/>
      <c r="FP9" s="330"/>
      <c r="FQ9" s="330"/>
      <c r="FR9" s="330"/>
      <c r="FS9" s="330"/>
      <c r="FT9" s="330"/>
      <c r="FU9" s="330"/>
      <c r="FV9" s="330"/>
      <c r="FW9" s="330"/>
      <c r="FX9" s="330"/>
      <c r="FY9" s="330"/>
      <c r="FZ9" s="330"/>
      <c r="GA9" s="330"/>
      <c r="GB9" s="330"/>
      <c r="GC9" s="330"/>
      <c r="GD9" s="330"/>
      <c r="GE9" s="330"/>
      <c r="GF9" s="330"/>
      <c r="GG9" s="330"/>
      <c r="GH9" s="330"/>
      <c r="GI9" s="330"/>
      <c r="GJ9" s="330"/>
      <c r="GK9" s="330"/>
      <c r="GL9" s="330"/>
      <c r="GM9" s="330"/>
      <c r="GN9" s="330"/>
      <c r="GO9" s="330"/>
      <c r="GP9" s="330"/>
      <c r="GQ9" s="330"/>
      <c r="GR9" s="330"/>
      <c r="GS9" s="330"/>
      <c r="GT9" s="330"/>
      <c r="GU9" s="330"/>
      <c r="GV9" s="330"/>
      <c r="GW9" s="330"/>
      <c r="GX9" s="330"/>
      <c r="GY9" s="330"/>
      <c r="GZ9" s="330"/>
      <c r="HA9" s="330"/>
      <c r="HB9" s="330"/>
      <c r="HC9" s="330"/>
      <c r="HD9" s="330"/>
      <c r="HE9" s="330"/>
      <c r="HF9" s="330"/>
      <c r="HG9" s="330"/>
      <c r="HH9" s="330"/>
      <c r="HI9" s="330"/>
      <c r="HJ9" s="330"/>
      <c r="HK9" s="330"/>
      <c r="HL9" s="330"/>
      <c r="HM9" s="330"/>
      <c r="HN9" s="330"/>
      <c r="HO9" s="330"/>
      <c r="HP9" s="330"/>
      <c r="HQ9" s="330"/>
      <c r="HR9" s="330"/>
      <c r="HS9" s="330"/>
      <c r="HT9" s="330"/>
      <c r="HU9" s="330"/>
      <c r="HV9" s="330"/>
      <c r="HW9" s="330"/>
      <c r="HX9" s="330"/>
      <c r="HY9" s="330"/>
      <c r="HZ9" s="330"/>
      <c r="IA9" s="330"/>
      <c r="IB9" s="330"/>
      <c r="IC9" s="330"/>
      <c r="ID9" s="330"/>
      <c r="IE9" s="330"/>
      <c r="IF9" s="330"/>
      <c r="IG9" s="330"/>
      <c r="IH9" s="330"/>
      <c r="II9" s="330"/>
      <c r="IJ9" s="330"/>
      <c r="IK9" s="330"/>
      <c r="IL9" s="330"/>
      <c r="IM9" s="330"/>
      <c r="IN9" s="330"/>
      <c r="IO9" s="330"/>
      <c r="IP9" s="330"/>
      <c r="IQ9" s="330"/>
      <c r="IR9" s="330"/>
      <c r="IS9" s="330"/>
      <c r="IT9" s="330"/>
      <c r="IU9" s="330"/>
      <c r="IV9" s="330"/>
    </row>
    <row r="10" spans="1:256" ht="16.5" customHeight="1">
      <c r="A10" s="496"/>
      <c r="B10" s="496"/>
      <c r="C10" s="496"/>
      <c r="D10" s="336" t="s">
        <v>69</v>
      </c>
      <c r="E10" s="498"/>
      <c r="F10" s="497"/>
      <c r="G10" s="497"/>
      <c r="H10" s="497"/>
      <c r="I10" s="337" t="s">
        <v>69</v>
      </c>
      <c r="J10" s="498"/>
      <c r="K10" s="497"/>
      <c r="L10" s="497"/>
      <c r="M10" s="497"/>
      <c r="N10" s="337" t="s">
        <v>70</v>
      </c>
      <c r="O10" s="498"/>
      <c r="P10" s="497"/>
      <c r="Q10" s="497"/>
      <c r="R10" s="497"/>
      <c r="S10" s="496"/>
      <c r="T10" s="496"/>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c r="BK10" s="330"/>
      <c r="BL10" s="330"/>
      <c r="BM10" s="330"/>
      <c r="BN10" s="330"/>
      <c r="BO10" s="330"/>
      <c r="BP10" s="330"/>
      <c r="BQ10" s="330"/>
      <c r="BR10" s="330"/>
      <c r="BS10" s="330"/>
      <c r="BT10" s="330"/>
      <c r="BU10" s="330"/>
      <c r="BV10" s="330"/>
      <c r="BW10" s="330"/>
      <c r="BX10" s="330"/>
      <c r="BY10" s="330"/>
      <c r="BZ10" s="330"/>
      <c r="CA10" s="330"/>
      <c r="CB10" s="330"/>
      <c r="CC10" s="330"/>
      <c r="CD10" s="330"/>
      <c r="CE10" s="330"/>
      <c r="CF10" s="330"/>
      <c r="CG10" s="330"/>
      <c r="CH10" s="330"/>
      <c r="CI10" s="330"/>
      <c r="CJ10" s="330"/>
      <c r="CK10" s="330"/>
      <c r="CL10" s="330"/>
      <c r="CM10" s="330"/>
      <c r="CN10" s="330"/>
      <c r="CO10" s="330"/>
      <c r="CP10" s="330"/>
      <c r="CQ10" s="330"/>
      <c r="CR10" s="330"/>
      <c r="CS10" s="330"/>
      <c r="CT10" s="330"/>
      <c r="CU10" s="330"/>
      <c r="CV10" s="330"/>
      <c r="CW10" s="330"/>
      <c r="CX10" s="330"/>
      <c r="CY10" s="330"/>
      <c r="CZ10" s="330"/>
      <c r="DA10" s="330"/>
      <c r="DB10" s="330"/>
      <c r="DC10" s="330"/>
      <c r="DD10" s="330"/>
      <c r="DE10" s="330"/>
      <c r="DF10" s="330"/>
      <c r="DG10" s="330"/>
      <c r="DH10" s="330"/>
      <c r="DI10" s="330"/>
      <c r="DJ10" s="330"/>
      <c r="DK10" s="330"/>
      <c r="DL10" s="330"/>
      <c r="DM10" s="330"/>
      <c r="DN10" s="330"/>
      <c r="DO10" s="330"/>
      <c r="DP10" s="330"/>
      <c r="DQ10" s="330"/>
      <c r="DR10" s="330"/>
      <c r="DS10" s="330"/>
      <c r="DT10" s="330"/>
      <c r="DU10" s="330"/>
      <c r="DV10" s="330"/>
      <c r="DW10" s="330"/>
      <c r="DX10" s="330"/>
      <c r="DY10" s="330"/>
      <c r="DZ10" s="330"/>
      <c r="EA10" s="330"/>
      <c r="EB10" s="330"/>
      <c r="EC10" s="330"/>
      <c r="ED10" s="330"/>
      <c r="EE10" s="330"/>
      <c r="EF10" s="330"/>
      <c r="EG10" s="330"/>
      <c r="EH10" s="330"/>
      <c r="EI10" s="330"/>
      <c r="EJ10" s="330"/>
      <c r="EK10" s="330"/>
      <c r="EL10" s="330"/>
      <c r="EM10" s="330"/>
      <c r="EN10" s="330"/>
      <c r="EO10" s="330"/>
      <c r="EP10" s="330"/>
      <c r="EQ10" s="330"/>
      <c r="ER10" s="330"/>
      <c r="ES10" s="330"/>
      <c r="ET10" s="330"/>
      <c r="EU10" s="330"/>
      <c r="EV10" s="330"/>
      <c r="EW10" s="330"/>
      <c r="EX10" s="330"/>
      <c r="EY10" s="330"/>
      <c r="EZ10" s="330"/>
      <c r="FA10" s="330"/>
      <c r="FB10" s="330"/>
      <c r="FC10" s="330"/>
      <c r="FD10" s="330"/>
      <c r="FE10" s="330"/>
      <c r="FF10" s="330"/>
      <c r="FG10" s="330"/>
      <c r="FH10" s="330"/>
      <c r="FI10" s="330"/>
      <c r="FJ10" s="330"/>
      <c r="FK10" s="330"/>
      <c r="FL10" s="330"/>
      <c r="FM10" s="330"/>
      <c r="FN10" s="330"/>
      <c r="FO10" s="330"/>
      <c r="FP10" s="330"/>
      <c r="FQ10" s="330"/>
      <c r="FR10" s="330"/>
      <c r="FS10" s="330"/>
      <c r="FT10" s="330"/>
      <c r="FU10" s="330"/>
      <c r="FV10" s="330"/>
      <c r="FW10" s="330"/>
      <c r="FX10" s="330"/>
      <c r="FY10" s="330"/>
      <c r="FZ10" s="330"/>
      <c r="GA10" s="330"/>
      <c r="GB10" s="330"/>
      <c r="GC10" s="330"/>
      <c r="GD10" s="330"/>
      <c r="GE10" s="330"/>
      <c r="GF10" s="330"/>
      <c r="GG10" s="330"/>
      <c r="GH10" s="330"/>
      <c r="GI10" s="330"/>
      <c r="GJ10" s="330"/>
      <c r="GK10" s="330"/>
      <c r="GL10" s="330"/>
      <c r="GM10" s="330"/>
      <c r="GN10" s="330"/>
      <c r="GO10" s="330"/>
      <c r="GP10" s="330"/>
      <c r="GQ10" s="330"/>
      <c r="GR10" s="330"/>
      <c r="GS10" s="330"/>
      <c r="GT10" s="330"/>
      <c r="GU10" s="330"/>
      <c r="GV10" s="330"/>
      <c r="GW10" s="330"/>
      <c r="GX10" s="330"/>
      <c r="GY10" s="330"/>
      <c r="GZ10" s="330"/>
      <c r="HA10" s="330"/>
      <c r="HB10" s="330"/>
      <c r="HC10" s="330"/>
      <c r="HD10" s="330"/>
      <c r="HE10" s="330"/>
      <c r="HF10" s="330"/>
      <c r="HG10" s="330"/>
      <c r="HH10" s="330"/>
      <c r="HI10" s="330"/>
      <c r="HJ10" s="330"/>
      <c r="HK10" s="330"/>
      <c r="HL10" s="330"/>
      <c r="HM10" s="330"/>
      <c r="HN10" s="330"/>
      <c r="HO10" s="330"/>
      <c r="HP10" s="330"/>
      <c r="HQ10" s="330"/>
      <c r="HR10" s="330"/>
      <c r="HS10" s="330"/>
      <c r="HT10" s="330"/>
      <c r="HU10" s="330"/>
      <c r="HV10" s="330"/>
      <c r="HW10" s="330"/>
      <c r="HX10" s="330"/>
      <c r="HY10" s="330"/>
      <c r="HZ10" s="330"/>
      <c r="IA10" s="330"/>
      <c r="IB10" s="330"/>
      <c r="IC10" s="330"/>
      <c r="ID10" s="330"/>
      <c r="IE10" s="330"/>
      <c r="IF10" s="330"/>
      <c r="IG10" s="330"/>
      <c r="IH10" s="330"/>
      <c r="II10" s="330"/>
      <c r="IJ10" s="330"/>
      <c r="IK10" s="330"/>
      <c r="IL10" s="330"/>
      <c r="IM10" s="330"/>
      <c r="IN10" s="330"/>
      <c r="IO10" s="330"/>
      <c r="IP10" s="330"/>
      <c r="IQ10" s="330"/>
      <c r="IR10" s="330"/>
      <c r="IS10" s="330"/>
      <c r="IT10" s="330"/>
      <c r="IU10" s="330"/>
      <c r="IV10" s="330"/>
    </row>
    <row r="11" spans="1:256" ht="37.5" customHeight="1">
      <c r="A11" s="496"/>
      <c r="B11" s="496"/>
      <c r="C11" s="496"/>
      <c r="D11" s="336" t="s">
        <v>949</v>
      </c>
      <c r="E11" s="498"/>
      <c r="F11" s="497"/>
      <c r="G11" s="497"/>
      <c r="H11" s="497"/>
      <c r="I11" s="336" t="s">
        <v>949</v>
      </c>
      <c r="J11" s="498"/>
      <c r="K11" s="497"/>
      <c r="L11" s="497"/>
      <c r="M11" s="497"/>
      <c r="N11" s="336" t="s">
        <v>950</v>
      </c>
      <c r="O11" s="498"/>
      <c r="P11" s="497"/>
      <c r="Q11" s="497"/>
      <c r="R11" s="497"/>
      <c r="S11" s="496"/>
      <c r="T11" s="496"/>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0"/>
      <c r="BK11" s="330"/>
      <c r="BL11" s="330"/>
      <c r="BM11" s="330"/>
      <c r="BN11" s="330"/>
      <c r="BO11" s="330"/>
      <c r="BP11" s="330"/>
      <c r="BQ11" s="330"/>
      <c r="BR11" s="330"/>
      <c r="BS11" s="330"/>
      <c r="BT11" s="330"/>
      <c r="BU11" s="330"/>
      <c r="BV11" s="330"/>
      <c r="BW11" s="330"/>
      <c r="BX11" s="330"/>
      <c r="BY11" s="330"/>
      <c r="BZ11" s="330"/>
      <c r="CA11" s="330"/>
      <c r="CB11" s="330"/>
      <c r="CC11" s="330"/>
      <c r="CD11" s="330"/>
      <c r="CE11" s="330"/>
      <c r="CF11" s="330"/>
      <c r="CG11" s="330"/>
      <c r="CH11" s="330"/>
      <c r="CI11" s="330"/>
      <c r="CJ11" s="330"/>
      <c r="CK11" s="330"/>
      <c r="CL11" s="330"/>
      <c r="CM11" s="330"/>
      <c r="CN11" s="330"/>
      <c r="CO11" s="330"/>
      <c r="CP11" s="330"/>
      <c r="CQ11" s="330"/>
      <c r="CR11" s="330"/>
      <c r="CS11" s="330"/>
      <c r="CT11" s="330"/>
      <c r="CU11" s="330"/>
      <c r="CV11" s="330"/>
      <c r="CW11" s="330"/>
      <c r="CX11" s="330"/>
      <c r="CY11" s="330"/>
      <c r="CZ11" s="330"/>
      <c r="DA11" s="330"/>
      <c r="DB11" s="330"/>
      <c r="DC11" s="330"/>
      <c r="DD11" s="330"/>
      <c r="DE11" s="330"/>
      <c r="DF11" s="330"/>
      <c r="DG11" s="330"/>
      <c r="DH11" s="330"/>
      <c r="DI11" s="330"/>
      <c r="DJ11" s="330"/>
      <c r="DK11" s="330"/>
      <c r="DL11" s="330"/>
      <c r="DM11" s="330"/>
      <c r="DN11" s="330"/>
      <c r="DO11" s="330"/>
      <c r="DP11" s="330"/>
      <c r="DQ11" s="330"/>
      <c r="DR11" s="330"/>
      <c r="DS11" s="330"/>
      <c r="DT11" s="330"/>
      <c r="DU11" s="330"/>
      <c r="DV11" s="330"/>
      <c r="DW11" s="330"/>
      <c r="DX11" s="330"/>
      <c r="DY11" s="330"/>
      <c r="DZ11" s="330"/>
      <c r="EA11" s="330"/>
      <c r="EB11" s="330"/>
      <c r="EC11" s="330"/>
      <c r="ED11" s="330"/>
      <c r="EE11" s="330"/>
      <c r="EF11" s="330"/>
      <c r="EG11" s="330"/>
      <c r="EH11" s="330"/>
      <c r="EI11" s="330"/>
      <c r="EJ11" s="330"/>
      <c r="EK11" s="330"/>
      <c r="EL11" s="330"/>
      <c r="EM11" s="330"/>
      <c r="EN11" s="330"/>
      <c r="EO11" s="330"/>
      <c r="EP11" s="330"/>
      <c r="EQ11" s="330"/>
      <c r="ER11" s="330"/>
      <c r="ES11" s="330"/>
      <c r="ET11" s="330"/>
      <c r="EU11" s="330"/>
      <c r="EV11" s="330"/>
      <c r="EW11" s="330"/>
      <c r="EX11" s="330"/>
      <c r="EY11" s="330"/>
      <c r="EZ11" s="330"/>
      <c r="FA11" s="330"/>
      <c r="FB11" s="330"/>
      <c r="FC11" s="330"/>
      <c r="FD11" s="330"/>
      <c r="FE11" s="330"/>
      <c r="FF11" s="330"/>
      <c r="FG11" s="330"/>
      <c r="FH11" s="330"/>
      <c r="FI11" s="330"/>
      <c r="FJ11" s="330"/>
      <c r="FK11" s="330"/>
      <c r="FL11" s="330"/>
      <c r="FM11" s="330"/>
      <c r="FN11" s="330"/>
      <c r="FO11" s="330"/>
      <c r="FP11" s="330"/>
      <c r="FQ11" s="330"/>
      <c r="FR11" s="330"/>
      <c r="FS11" s="330"/>
      <c r="FT11" s="330"/>
      <c r="FU11" s="330"/>
      <c r="FV11" s="330"/>
      <c r="FW11" s="330"/>
      <c r="FX11" s="330"/>
      <c r="FY11" s="330"/>
      <c r="FZ11" s="330"/>
      <c r="GA11" s="330"/>
      <c r="GB11" s="330"/>
      <c r="GC11" s="330"/>
      <c r="GD11" s="330"/>
      <c r="GE11" s="330"/>
      <c r="GF11" s="330"/>
      <c r="GG11" s="330"/>
      <c r="GH11" s="330"/>
      <c r="GI11" s="330"/>
      <c r="GJ11" s="330"/>
      <c r="GK11" s="330"/>
      <c r="GL11" s="330"/>
      <c r="GM11" s="330"/>
      <c r="GN11" s="330"/>
      <c r="GO11" s="330"/>
      <c r="GP11" s="330"/>
      <c r="GQ11" s="330"/>
      <c r="GR11" s="330"/>
      <c r="GS11" s="330"/>
      <c r="GT11" s="330"/>
      <c r="GU11" s="330"/>
      <c r="GV11" s="330"/>
      <c r="GW11" s="330"/>
      <c r="GX11" s="330"/>
      <c r="GY11" s="330"/>
      <c r="GZ11" s="330"/>
      <c r="HA11" s="330"/>
      <c r="HB11" s="330"/>
      <c r="HC11" s="330"/>
      <c r="HD11" s="330"/>
      <c r="HE11" s="330"/>
      <c r="HF11" s="330"/>
      <c r="HG11" s="330"/>
      <c r="HH11" s="330"/>
      <c r="HI11" s="330"/>
      <c r="HJ11" s="330"/>
      <c r="HK11" s="330"/>
      <c r="HL11" s="330"/>
      <c r="HM11" s="330"/>
      <c r="HN11" s="330"/>
      <c r="HO11" s="330"/>
      <c r="HP11" s="330"/>
      <c r="HQ11" s="330"/>
      <c r="HR11" s="330"/>
      <c r="HS11" s="330"/>
      <c r="HT11" s="330"/>
      <c r="HU11" s="330"/>
      <c r="HV11" s="330"/>
      <c r="HW11" s="330"/>
      <c r="HX11" s="330"/>
      <c r="HY11" s="330"/>
      <c r="HZ11" s="330"/>
      <c r="IA11" s="330"/>
      <c r="IB11" s="330"/>
      <c r="IC11" s="330"/>
      <c r="ID11" s="330"/>
      <c r="IE11" s="330"/>
      <c r="IF11" s="330"/>
      <c r="IG11" s="330"/>
      <c r="IH11" s="330"/>
      <c r="II11" s="330"/>
      <c r="IJ11" s="330"/>
      <c r="IK11" s="330"/>
      <c r="IL11" s="330"/>
      <c r="IM11" s="330"/>
      <c r="IN11" s="330"/>
      <c r="IO11" s="330"/>
      <c r="IP11" s="330"/>
      <c r="IQ11" s="330"/>
      <c r="IR11" s="330"/>
      <c r="IS11" s="330"/>
      <c r="IT11" s="330"/>
      <c r="IU11" s="330"/>
      <c r="IV11" s="330"/>
    </row>
    <row r="12" spans="1:20" s="345" customFormat="1" ht="262.5">
      <c r="A12" s="338">
        <v>1</v>
      </c>
      <c r="B12" s="339" t="s">
        <v>1048</v>
      </c>
      <c r="C12" s="340" t="s">
        <v>1219</v>
      </c>
      <c r="D12" s="341" t="s">
        <v>1049</v>
      </c>
      <c r="E12" s="326">
        <v>1</v>
      </c>
      <c r="F12" s="342">
        <f>IF(E12=G12,H12)</f>
        <v>1</v>
      </c>
      <c r="G12" s="342">
        <f>IF(E12="NA","NA",H12)</f>
        <v>1</v>
      </c>
      <c r="H12" s="342">
        <v>1</v>
      </c>
      <c r="I12" s="342" t="s">
        <v>1220</v>
      </c>
      <c r="J12" s="326">
        <v>5</v>
      </c>
      <c r="K12" s="343">
        <f>IF(J12=L12,M12)</f>
        <v>5</v>
      </c>
      <c r="L12" s="343">
        <f>IF(J12="NA","NA",M12)</f>
        <v>5</v>
      </c>
      <c r="M12" s="342">
        <v>5</v>
      </c>
      <c r="N12" s="342" t="s">
        <v>78</v>
      </c>
      <c r="O12" s="326">
        <v>1</v>
      </c>
      <c r="P12" s="343">
        <f>IF(O12=Q12,R12)</f>
        <v>1</v>
      </c>
      <c r="Q12" s="343">
        <f>IF(O12="NA","NA",R12)</f>
        <v>1</v>
      </c>
      <c r="R12" s="342">
        <v>1</v>
      </c>
      <c r="S12" s="344" t="s">
        <v>1050</v>
      </c>
      <c r="T12" s="344" t="s">
        <v>1051</v>
      </c>
    </row>
    <row r="13" spans="1:20" s="345" customFormat="1" ht="225">
      <c r="A13" s="338">
        <v>2</v>
      </c>
      <c r="B13" s="344" t="s">
        <v>1052</v>
      </c>
      <c r="C13" s="340" t="s">
        <v>79</v>
      </c>
      <c r="D13" s="342" t="s">
        <v>1053</v>
      </c>
      <c r="E13" s="326">
        <v>1</v>
      </c>
      <c r="F13" s="343">
        <f>IF(E13=G13,H13)</f>
        <v>1</v>
      </c>
      <c r="G13" s="343">
        <f>IF(E13="NA","NA",H13)</f>
        <v>1</v>
      </c>
      <c r="H13" s="342">
        <v>1</v>
      </c>
      <c r="I13" s="342" t="s">
        <v>80</v>
      </c>
      <c r="J13" s="326">
        <v>1</v>
      </c>
      <c r="K13" s="343">
        <f>IF(J13=L13,M13)</f>
        <v>1</v>
      </c>
      <c r="L13" s="343">
        <f>IF(J13="NA","NA",M13)</f>
        <v>1</v>
      </c>
      <c r="M13" s="342">
        <v>1</v>
      </c>
      <c r="N13" s="342" t="s">
        <v>1620</v>
      </c>
      <c r="O13" s="326">
        <v>1</v>
      </c>
      <c r="P13" s="343">
        <f>IF(O13=Q13,R13)</f>
        <v>1</v>
      </c>
      <c r="Q13" s="343">
        <f>IF(O13="NA","NA",R13)</f>
        <v>1</v>
      </c>
      <c r="R13" s="342">
        <v>1</v>
      </c>
      <c r="S13" s="344" t="s">
        <v>1054</v>
      </c>
      <c r="T13" s="344" t="s">
        <v>1055</v>
      </c>
    </row>
    <row r="14" spans="1:20" s="345" customFormat="1" ht="243.75">
      <c r="A14" s="338">
        <v>3</v>
      </c>
      <c r="B14" s="344" t="s">
        <v>1207</v>
      </c>
      <c r="C14" s="340" t="s">
        <v>82</v>
      </c>
      <c r="D14" s="342" t="s">
        <v>1596</v>
      </c>
      <c r="E14" s="326">
        <v>1</v>
      </c>
      <c r="F14" s="343">
        <f>IF(E14=G14,H14)</f>
        <v>1</v>
      </c>
      <c r="G14" s="343">
        <f>IF(E14="NA","NA",H14)</f>
        <v>1</v>
      </c>
      <c r="H14" s="342">
        <v>1</v>
      </c>
      <c r="I14" s="342" t="s">
        <v>83</v>
      </c>
      <c r="J14" s="326">
        <v>1</v>
      </c>
      <c r="K14" s="343">
        <f>IF(J14=L14,M14)</f>
        <v>1</v>
      </c>
      <c r="L14" s="343">
        <f>IF(J14="NA","NA",M14)</f>
        <v>1</v>
      </c>
      <c r="M14" s="342">
        <v>1</v>
      </c>
      <c r="N14" s="342" t="s">
        <v>1621</v>
      </c>
      <c r="O14" s="326">
        <v>1</v>
      </c>
      <c r="P14" s="343">
        <f>IF(O14=Q14,R14)</f>
        <v>1</v>
      </c>
      <c r="Q14" s="343">
        <f>IF(O14="NA","NA",R14)</f>
        <v>1</v>
      </c>
      <c r="R14" s="342">
        <v>1</v>
      </c>
      <c r="S14" s="344" t="s">
        <v>1054</v>
      </c>
      <c r="T14" s="344" t="s">
        <v>1055</v>
      </c>
    </row>
    <row r="15" spans="1:256" ht="187.5">
      <c r="A15" s="338">
        <v>4</v>
      </c>
      <c r="B15" s="344" t="s">
        <v>1056</v>
      </c>
      <c r="C15" s="340" t="s">
        <v>84</v>
      </c>
      <c r="D15" s="342" t="s">
        <v>1574</v>
      </c>
      <c r="E15" s="326">
        <v>1</v>
      </c>
      <c r="F15" s="343">
        <f>IF(E15=G15,H15)</f>
        <v>1</v>
      </c>
      <c r="G15" s="343">
        <f>IF(E15="NA","NA",H15)</f>
        <v>1</v>
      </c>
      <c r="H15" s="342">
        <v>1</v>
      </c>
      <c r="I15" s="342" t="s">
        <v>1057</v>
      </c>
      <c r="J15" s="326">
        <v>1</v>
      </c>
      <c r="K15" s="343">
        <f>IF(J15=L15,M15)</f>
        <v>1</v>
      </c>
      <c r="L15" s="343">
        <f>IF(J15="NA","NA",M15)</f>
        <v>1</v>
      </c>
      <c r="M15" s="342">
        <v>1</v>
      </c>
      <c r="N15" s="342" t="s">
        <v>1451</v>
      </c>
      <c r="O15" s="326">
        <v>1</v>
      </c>
      <c r="P15" s="343">
        <f>IF(O15=Q15,R15)</f>
        <v>1</v>
      </c>
      <c r="Q15" s="343">
        <f>IF(O15="NA","NA",R15)</f>
        <v>1</v>
      </c>
      <c r="R15" s="342">
        <v>1</v>
      </c>
      <c r="S15" s="344" t="s">
        <v>1054</v>
      </c>
      <c r="T15" s="344" t="s">
        <v>1055</v>
      </c>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330"/>
      <c r="AX15" s="330"/>
      <c r="AY15" s="330"/>
      <c r="AZ15" s="330"/>
      <c r="BA15" s="330"/>
      <c r="BB15" s="330"/>
      <c r="BC15" s="330"/>
      <c r="BD15" s="330"/>
      <c r="BE15" s="330"/>
      <c r="BF15" s="330"/>
      <c r="BG15" s="330"/>
      <c r="BH15" s="330"/>
      <c r="BI15" s="330"/>
      <c r="BJ15" s="330"/>
      <c r="BK15" s="330"/>
      <c r="BL15" s="330"/>
      <c r="BM15" s="330"/>
      <c r="BN15" s="330"/>
      <c r="BO15" s="330"/>
      <c r="BP15" s="330"/>
      <c r="BQ15" s="330"/>
      <c r="BR15" s="330"/>
      <c r="BS15" s="330"/>
      <c r="BT15" s="330"/>
      <c r="BU15" s="330"/>
      <c r="BV15" s="330"/>
      <c r="BW15" s="330"/>
      <c r="BX15" s="330"/>
      <c r="BY15" s="330"/>
      <c r="BZ15" s="330"/>
      <c r="CA15" s="330"/>
      <c r="CB15" s="330"/>
      <c r="CC15" s="330"/>
      <c r="CD15" s="330"/>
      <c r="CE15" s="330"/>
      <c r="CF15" s="330"/>
      <c r="CG15" s="330"/>
      <c r="CH15" s="330"/>
      <c r="CI15" s="330"/>
      <c r="CJ15" s="330"/>
      <c r="CK15" s="330"/>
      <c r="CL15" s="330"/>
      <c r="CM15" s="330"/>
      <c r="CN15" s="330"/>
      <c r="CO15" s="330"/>
      <c r="CP15" s="330"/>
      <c r="CQ15" s="330"/>
      <c r="CR15" s="330"/>
      <c r="CS15" s="330"/>
      <c r="CT15" s="330"/>
      <c r="CU15" s="330"/>
      <c r="CV15" s="330"/>
      <c r="CW15" s="330"/>
      <c r="CX15" s="330"/>
      <c r="CY15" s="330"/>
      <c r="CZ15" s="330"/>
      <c r="DA15" s="330"/>
      <c r="DB15" s="330"/>
      <c r="DC15" s="330"/>
      <c r="DD15" s="330"/>
      <c r="DE15" s="330"/>
      <c r="DF15" s="330"/>
      <c r="DG15" s="330"/>
      <c r="DH15" s="330"/>
      <c r="DI15" s="330"/>
      <c r="DJ15" s="330"/>
      <c r="DK15" s="330"/>
      <c r="DL15" s="330"/>
      <c r="DM15" s="330"/>
      <c r="DN15" s="330"/>
      <c r="DO15" s="330"/>
      <c r="DP15" s="330"/>
      <c r="DQ15" s="330"/>
      <c r="DR15" s="330"/>
      <c r="DS15" s="330"/>
      <c r="DT15" s="330"/>
      <c r="DU15" s="330"/>
      <c r="DV15" s="330"/>
      <c r="DW15" s="330"/>
      <c r="DX15" s="330"/>
      <c r="DY15" s="330"/>
      <c r="DZ15" s="330"/>
      <c r="EA15" s="330"/>
      <c r="EB15" s="330"/>
      <c r="EC15" s="330"/>
      <c r="ED15" s="330"/>
      <c r="EE15" s="330"/>
      <c r="EF15" s="330"/>
      <c r="EG15" s="330"/>
      <c r="EH15" s="330"/>
      <c r="EI15" s="330"/>
      <c r="EJ15" s="330"/>
      <c r="EK15" s="330"/>
      <c r="EL15" s="330"/>
      <c r="EM15" s="330"/>
      <c r="EN15" s="330"/>
      <c r="EO15" s="330"/>
      <c r="EP15" s="330"/>
      <c r="EQ15" s="330"/>
      <c r="ER15" s="330"/>
      <c r="ES15" s="330"/>
      <c r="ET15" s="330"/>
      <c r="EU15" s="330"/>
      <c r="EV15" s="330"/>
      <c r="EW15" s="330"/>
      <c r="EX15" s="330"/>
      <c r="EY15" s="330"/>
      <c r="EZ15" s="330"/>
      <c r="FA15" s="330"/>
      <c r="FB15" s="330"/>
      <c r="FC15" s="330"/>
      <c r="FD15" s="330"/>
      <c r="FE15" s="330"/>
      <c r="FF15" s="330"/>
      <c r="FG15" s="330"/>
      <c r="FH15" s="330"/>
      <c r="FI15" s="330"/>
      <c r="FJ15" s="330"/>
      <c r="FK15" s="330"/>
      <c r="FL15" s="330"/>
      <c r="FM15" s="330"/>
      <c r="FN15" s="330"/>
      <c r="FO15" s="330"/>
      <c r="FP15" s="330"/>
      <c r="FQ15" s="330"/>
      <c r="FR15" s="330"/>
      <c r="FS15" s="330"/>
      <c r="FT15" s="330"/>
      <c r="FU15" s="330"/>
      <c r="FV15" s="330"/>
      <c r="FW15" s="330"/>
      <c r="FX15" s="330"/>
      <c r="FY15" s="330"/>
      <c r="FZ15" s="330"/>
      <c r="GA15" s="330"/>
      <c r="GB15" s="330"/>
      <c r="GC15" s="330"/>
      <c r="GD15" s="330"/>
      <c r="GE15" s="330"/>
      <c r="GF15" s="330"/>
      <c r="GG15" s="330"/>
      <c r="GH15" s="330"/>
      <c r="GI15" s="330"/>
      <c r="GJ15" s="330"/>
      <c r="GK15" s="330"/>
      <c r="GL15" s="330"/>
      <c r="GM15" s="330"/>
      <c r="GN15" s="330"/>
      <c r="GO15" s="330"/>
      <c r="GP15" s="330"/>
      <c r="GQ15" s="330"/>
      <c r="GR15" s="330"/>
      <c r="GS15" s="330"/>
      <c r="GT15" s="330"/>
      <c r="GU15" s="330"/>
      <c r="GV15" s="330"/>
      <c r="GW15" s="330"/>
      <c r="GX15" s="330"/>
      <c r="GY15" s="330"/>
      <c r="GZ15" s="330"/>
      <c r="HA15" s="330"/>
      <c r="HB15" s="330"/>
      <c r="HC15" s="330"/>
      <c r="HD15" s="330"/>
      <c r="HE15" s="330"/>
      <c r="HF15" s="330"/>
      <c r="HG15" s="330"/>
      <c r="HH15" s="330"/>
      <c r="HI15" s="330"/>
      <c r="HJ15" s="330"/>
      <c r="HK15" s="330"/>
      <c r="HL15" s="330"/>
      <c r="HM15" s="330"/>
      <c r="HN15" s="330"/>
      <c r="HO15" s="330"/>
      <c r="HP15" s="330"/>
      <c r="HQ15" s="330"/>
      <c r="HR15" s="330"/>
      <c r="HS15" s="330"/>
      <c r="HT15" s="330"/>
      <c r="HU15" s="330"/>
      <c r="HV15" s="330"/>
      <c r="HW15" s="330"/>
      <c r="HX15" s="330"/>
      <c r="HY15" s="330"/>
      <c r="HZ15" s="330"/>
      <c r="IA15" s="330"/>
      <c r="IB15" s="330"/>
      <c r="IC15" s="330"/>
      <c r="ID15" s="330"/>
      <c r="IE15" s="330"/>
      <c r="IF15" s="330"/>
      <c r="IG15" s="330"/>
      <c r="IH15" s="330"/>
      <c r="II15" s="330"/>
      <c r="IJ15" s="330"/>
      <c r="IK15" s="330"/>
      <c r="IL15" s="330"/>
      <c r="IM15" s="330"/>
      <c r="IN15" s="330"/>
      <c r="IO15" s="330"/>
      <c r="IP15" s="330"/>
      <c r="IQ15" s="330"/>
      <c r="IR15" s="330"/>
      <c r="IS15" s="330"/>
      <c r="IT15" s="330"/>
      <c r="IU15" s="330"/>
      <c r="IV15" s="330"/>
    </row>
    <row r="16" spans="1:256" ht="115.5" customHeight="1">
      <c r="A16" s="338">
        <v>5</v>
      </c>
      <c r="B16" s="344" t="s">
        <v>1056</v>
      </c>
      <c r="C16" s="340" t="s">
        <v>1105</v>
      </c>
      <c r="D16" s="346" t="s">
        <v>1129</v>
      </c>
      <c r="E16" s="326">
        <v>1</v>
      </c>
      <c r="F16" s="343">
        <f>IF(E16=G16,H16)</f>
        <v>1</v>
      </c>
      <c r="G16" s="343">
        <f>IF(E16="NA","NA",H16)</f>
        <v>1</v>
      </c>
      <c r="H16" s="342">
        <v>1</v>
      </c>
      <c r="I16" s="342" t="s">
        <v>1058</v>
      </c>
      <c r="J16" s="326">
        <v>1</v>
      </c>
      <c r="K16" s="343">
        <f>IF(J16=L16,M16)</f>
        <v>1</v>
      </c>
      <c r="L16" s="343">
        <f>IF(J16="NA","NA",M16)</f>
        <v>1</v>
      </c>
      <c r="M16" s="342">
        <v>1</v>
      </c>
      <c r="N16" s="342" t="s">
        <v>1059</v>
      </c>
      <c r="O16" s="326">
        <v>1</v>
      </c>
      <c r="P16" s="343">
        <f>IF(O16=Q16,R16)</f>
        <v>1</v>
      </c>
      <c r="Q16" s="343">
        <f>IF(O16="NA","NA",R16)</f>
        <v>1</v>
      </c>
      <c r="R16" s="342">
        <v>1</v>
      </c>
      <c r="S16" s="344" t="s">
        <v>1054</v>
      </c>
      <c r="T16" s="344" t="s">
        <v>1055</v>
      </c>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c r="BW16" s="330"/>
      <c r="BX16" s="330"/>
      <c r="BY16" s="330"/>
      <c r="BZ16" s="330"/>
      <c r="CA16" s="330"/>
      <c r="CB16" s="330"/>
      <c r="CC16" s="330"/>
      <c r="CD16" s="330"/>
      <c r="CE16" s="330"/>
      <c r="CF16" s="330"/>
      <c r="CG16" s="330"/>
      <c r="CH16" s="330"/>
      <c r="CI16" s="330"/>
      <c r="CJ16" s="330"/>
      <c r="CK16" s="330"/>
      <c r="CL16" s="330"/>
      <c r="CM16" s="330"/>
      <c r="CN16" s="330"/>
      <c r="CO16" s="330"/>
      <c r="CP16" s="330"/>
      <c r="CQ16" s="330"/>
      <c r="CR16" s="330"/>
      <c r="CS16" s="330"/>
      <c r="CT16" s="330"/>
      <c r="CU16" s="330"/>
      <c r="CV16" s="330"/>
      <c r="CW16" s="330"/>
      <c r="CX16" s="330"/>
      <c r="CY16" s="330"/>
      <c r="CZ16" s="330"/>
      <c r="DA16" s="330"/>
      <c r="DB16" s="330"/>
      <c r="DC16" s="330"/>
      <c r="DD16" s="330"/>
      <c r="DE16" s="330"/>
      <c r="DF16" s="330"/>
      <c r="DG16" s="330"/>
      <c r="DH16" s="330"/>
      <c r="DI16" s="330"/>
      <c r="DJ16" s="330"/>
      <c r="DK16" s="330"/>
      <c r="DL16" s="330"/>
      <c r="DM16" s="330"/>
      <c r="DN16" s="330"/>
      <c r="DO16" s="330"/>
      <c r="DP16" s="330"/>
      <c r="DQ16" s="330"/>
      <c r="DR16" s="330"/>
      <c r="DS16" s="330"/>
      <c r="DT16" s="330"/>
      <c r="DU16" s="330"/>
      <c r="DV16" s="330"/>
      <c r="DW16" s="330"/>
      <c r="DX16" s="330"/>
      <c r="DY16" s="330"/>
      <c r="DZ16" s="330"/>
      <c r="EA16" s="330"/>
      <c r="EB16" s="330"/>
      <c r="EC16" s="330"/>
      <c r="ED16" s="330"/>
      <c r="EE16" s="330"/>
      <c r="EF16" s="330"/>
      <c r="EG16" s="330"/>
      <c r="EH16" s="330"/>
      <c r="EI16" s="330"/>
      <c r="EJ16" s="330"/>
      <c r="EK16" s="330"/>
      <c r="EL16" s="330"/>
      <c r="EM16" s="330"/>
      <c r="EN16" s="330"/>
      <c r="EO16" s="330"/>
      <c r="EP16" s="330"/>
      <c r="EQ16" s="330"/>
      <c r="ER16" s="330"/>
      <c r="ES16" s="330"/>
      <c r="ET16" s="330"/>
      <c r="EU16" s="330"/>
      <c r="EV16" s="330"/>
      <c r="EW16" s="330"/>
      <c r="EX16" s="330"/>
      <c r="EY16" s="330"/>
      <c r="EZ16" s="330"/>
      <c r="FA16" s="330"/>
      <c r="FB16" s="330"/>
      <c r="FC16" s="330"/>
      <c r="FD16" s="330"/>
      <c r="FE16" s="330"/>
      <c r="FF16" s="330"/>
      <c r="FG16" s="330"/>
      <c r="FH16" s="330"/>
      <c r="FI16" s="330"/>
      <c r="FJ16" s="330"/>
      <c r="FK16" s="330"/>
      <c r="FL16" s="330"/>
      <c r="FM16" s="330"/>
      <c r="FN16" s="330"/>
      <c r="FO16" s="330"/>
      <c r="FP16" s="330"/>
      <c r="FQ16" s="330"/>
      <c r="FR16" s="330"/>
      <c r="FS16" s="330"/>
      <c r="FT16" s="330"/>
      <c r="FU16" s="330"/>
      <c r="FV16" s="330"/>
      <c r="FW16" s="330"/>
      <c r="FX16" s="330"/>
      <c r="FY16" s="330"/>
      <c r="FZ16" s="330"/>
      <c r="GA16" s="330"/>
      <c r="GB16" s="330"/>
      <c r="GC16" s="330"/>
      <c r="GD16" s="330"/>
      <c r="GE16" s="330"/>
      <c r="GF16" s="330"/>
      <c r="GG16" s="330"/>
      <c r="GH16" s="330"/>
      <c r="GI16" s="330"/>
      <c r="GJ16" s="330"/>
      <c r="GK16" s="330"/>
      <c r="GL16" s="330"/>
      <c r="GM16" s="330"/>
      <c r="GN16" s="330"/>
      <c r="GO16" s="330"/>
      <c r="GP16" s="330"/>
      <c r="GQ16" s="330"/>
      <c r="GR16" s="330"/>
      <c r="GS16" s="330"/>
      <c r="GT16" s="330"/>
      <c r="GU16" s="330"/>
      <c r="GV16" s="330"/>
      <c r="GW16" s="330"/>
      <c r="GX16" s="330"/>
      <c r="GY16" s="330"/>
      <c r="GZ16" s="330"/>
      <c r="HA16" s="330"/>
      <c r="HB16" s="330"/>
      <c r="HC16" s="330"/>
      <c r="HD16" s="330"/>
      <c r="HE16" s="330"/>
      <c r="HF16" s="330"/>
      <c r="HG16" s="330"/>
      <c r="HH16" s="330"/>
      <c r="HI16" s="330"/>
      <c r="HJ16" s="330"/>
      <c r="HK16" s="330"/>
      <c r="HL16" s="330"/>
      <c r="HM16" s="330"/>
      <c r="HN16" s="330"/>
      <c r="HO16" s="330"/>
      <c r="HP16" s="330"/>
      <c r="HQ16" s="330"/>
      <c r="HR16" s="330"/>
      <c r="HS16" s="330"/>
      <c r="HT16" s="330"/>
      <c r="HU16" s="330"/>
      <c r="HV16" s="330"/>
      <c r="HW16" s="330"/>
      <c r="HX16" s="330"/>
      <c r="HY16" s="330"/>
      <c r="HZ16" s="330"/>
      <c r="IA16" s="330"/>
      <c r="IB16" s="330"/>
      <c r="IC16" s="330"/>
      <c r="ID16" s="330"/>
      <c r="IE16" s="330"/>
      <c r="IF16" s="330"/>
      <c r="IG16" s="330"/>
      <c r="IH16" s="330"/>
      <c r="II16" s="330"/>
      <c r="IJ16" s="330"/>
      <c r="IK16" s="330"/>
      <c r="IL16" s="330"/>
      <c r="IM16" s="330"/>
      <c r="IN16" s="330"/>
      <c r="IO16" s="330"/>
      <c r="IP16" s="330"/>
      <c r="IQ16" s="330"/>
      <c r="IR16" s="330"/>
      <c r="IS16" s="330"/>
      <c r="IT16" s="330"/>
      <c r="IU16" s="330"/>
      <c r="IV16" s="330"/>
    </row>
    <row r="17" spans="1:20" s="347" customFormat="1" ht="18" customHeight="1">
      <c r="A17" s="502" t="s">
        <v>1163</v>
      </c>
      <c r="B17" s="503"/>
      <c r="C17" s="503"/>
      <c r="D17" s="503"/>
      <c r="E17" s="503"/>
      <c r="F17" s="503"/>
      <c r="G17" s="503"/>
      <c r="H17" s="503"/>
      <c r="I17" s="503"/>
      <c r="J17" s="503"/>
      <c r="K17" s="503"/>
      <c r="L17" s="503"/>
      <c r="M17" s="503"/>
      <c r="N17" s="503"/>
      <c r="O17" s="503"/>
      <c r="P17" s="503"/>
      <c r="Q17" s="503"/>
      <c r="R17" s="503"/>
      <c r="S17" s="503"/>
      <c r="T17" s="503"/>
    </row>
    <row r="18" spans="1:20" s="347" customFormat="1" ht="18.75">
      <c r="A18" s="502" t="s">
        <v>1203</v>
      </c>
      <c r="B18" s="503"/>
      <c r="C18" s="503"/>
      <c r="D18" s="503"/>
      <c r="E18" s="503"/>
      <c r="F18" s="503"/>
      <c r="G18" s="503"/>
      <c r="H18" s="503"/>
      <c r="I18" s="503"/>
      <c r="J18" s="503"/>
      <c r="K18" s="503"/>
      <c r="L18" s="503"/>
      <c r="M18" s="503"/>
      <c r="N18" s="503"/>
      <c r="O18" s="503"/>
      <c r="P18" s="503"/>
      <c r="Q18" s="503"/>
      <c r="R18" s="503"/>
      <c r="S18" s="503"/>
      <c r="T18" s="503"/>
    </row>
    <row r="19" spans="1:256" ht="150">
      <c r="A19" s="338">
        <v>6</v>
      </c>
      <c r="B19" s="348" t="s">
        <v>1465</v>
      </c>
      <c r="C19" s="340" t="s">
        <v>1154</v>
      </c>
      <c r="D19" s="491" t="s">
        <v>1175</v>
      </c>
      <c r="E19" s="326">
        <v>1</v>
      </c>
      <c r="F19" s="343">
        <f>IF(E19=G19,H19)</f>
        <v>1</v>
      </c>
      <c r="G19" s="343">
        <f>IF(E19="NA","NA",H19)</f>
        <v>1</v>
      </c>
      <c r="H19" s="342">
        <v>1</v>
      </c>
      <c r="I19" s="491" t="s">
        <v>1575</v>
      </c>
      <c r="J19" s="326">
        <v>3</v>
      </c>
      <c r="K19" s="343">
        <f>IF(J19=L19,M19)</f>
        <v>3</v>
      </c>
      <c r="L19" s="343">
        <f>IF(J19="NA","NA",M19)</f>
        <v>3</v>
      </c>
      <c r="M19" s="342">
        <v>3</v>
      </c>
      <c r="N19" s="500" t="s">
        <v>1162</v>
      </c>
      <c r="O19" s="326">
        <v>1</v>
      </c>
      <c r="P19" s="343">
        <f>IF(O19=Q19,R19)</f>
        <v>1</v>
      </c>
      <c r="Q19" s="343">
        <f>IF(O19="NA","NA",R19)</f>
        <v>1</v>
      </c>
      <c r="R19" s="342">
        <v>1</v>
      </c>
      <c r="S19" s="500" t="s">
        <v>1060</v>
      </c>
      <c r="T19" s="499" t="s">
        <v>1061</v>
      </c>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0"/>
      <c r="BS19" s="330"/>
      <c r="BT19" s="330"/>
      <c r="BU19" s="330"/>
      <c r="BV19" s="330"/>
      <c r="BW19" s="330"/>
      <c r="BX19" s="330"/>
      <c r="BY19" s="330"/>
      <c r="BZ19" s="330"/>
      <c r="CA19" s="330"/>
      <c r="CB19" s="330"/>
      <c r="CC19" s="330"/>
      <c r="CD19" s="330"/>
      <c r="CE19" s="330"/>
      <c r="CF19" s="330"/>
      <c r="CG19" s="330"/>
      <c r="CH19" s="330"/>
      <c r="CI19" s="330"/>
      <c r="CJ19" s="330"/>
      <c r="CK19" s="330"/>
      <c r="CL19" s="330"/>
      <c r="CM19" s="330"/>
      <c r="CN19" s="330"/>
      <c r="CO19" s="330"/>
      <c r="CP19" s="330"/>
      <c r="CQ19" s="330"/>
      <c r="CR19" s="330"/>
      <c r="CS19" s="330"/>
      <c r="CT19" s="330"/>
      <c r="CU19" s="330"/>
      <c r="CV19" s="330"/>
      <c r="CW19" s="330"/>
      <c r="CX19" s="330"/>
      <c r="CY19" s="330"/>
      <c r="CZ19" s="330"/>
      <c r="DA19" s="330"/>
      <c r="DB19" s="330"/>
      <c r="DC19" s="330"/>
      <c r="DD19" s="330"/>
      <c r="DE19" s="330"/>
      <c r="DF19" s="330"/>
      <c r="DG19" s="330"/>
      <c r="DH19" s="330"/>
      <c r="DI19" s="330"/>
      <c r="DJ19" s="330"/>
      <c r="DK19" s="330"/>
      <c r="DL19" s="330"/>
      <c r="DM19" s="330"/>
      <c r="DN19" s="330"/>
      <c r="DO19" s="330"/>
      <c r="DP19" s="330"/>
      <c r="DQ19" s="330"/>
      <c r="DR19" s="330"/>
      <c r="DS19" s="330"/>
      <c r="DT19" s="330"/>
      <c r="DU19" s="330"/>
      <c r="DV19" s="330"/>
      <c r="DW19" s="330"/>
      <c r="DX19" s="330"/>
      <c r="DY19" s="330"/>
      <c r="DZ19" s="330"/>
      <c r="EA19" s="330"/>
      <c r="EB19" s="330"/>
      <c r="EC19" s="330"/>
      <c r="ED19" s="330"/>
      <c r="EE19" s="330"/>
      <c r="EF19" s="330"/>
      <c r="EG19" s="330"/>
      <c r="EH19" s="330"/>
      <c r="EI19" s="330"/>
      <c r="EJ19" s="330"/>
      <c r="EK19" s="330"/>
      <c r="EL19" s="330"/>
      <c r="EM19" s="330"/>
      <c r="EN19" s="330"/>
      <c r="EO19" s="330"/>
      <c r="EP19" s="330"/>
      <c r="EQ19" s="330"/>
      <c r="ER19" s="330"/>
      <c r="ES19" s="330"/>
      <c r="ET19" s="330"/>
      <c r="EU19" s="330"/>
      <c r="EV19" s="330"/>
      <c r="EW19" s="330"/>
      <c r="EX19" s="330"/>
      <c r="EY19" s="330"/>
      <c r="EZ19" s="330"/>
      <c r="FA19" s="330"/>
      <c r="FB19" s="330"/>
      <c r="FC19" s="330"/>
      <c r="FD19" s="330"/>
      <c r="FE19" s="330"/>
      <c r="FF19" s="330"/>
      <c r="FG19" s="330"/>
      <c r="FH19" s="330"/>
      <c r="FI19" s="330"/>
      <c r="FJ19" s="330"/>
      <c r="FK19" s="330"/>
      <c r="FL19" s="330"/>
      <c r="FM19" s="330"/>
      <c r="FN19" s="330"/>
      <c r="FO19" s="330"/>
      <c r="FP19" s="330"/>
      <c r="FQ19" s="330"/>
      <c r="FR19" s="330"/>
      <c r="FS19" s="330"/>
      <c r="FT19" s="330"/>
      <c r="FU19" s="330"/>
      <c r="FV19" s="330"/>
      <c r="FW19" s="330"/>
      <c r="FX19" s="330"/>
      <c r="FY19" s="330"/>
      <c r="FZ19" s="330"/>
      <c r="GA19" s="330"/>
      <c r="GB19" s="330"/>
      <c r="GC19" s="330"/>
      <c r="GD19" s="330"/>
      <c r="GE19" s="330"/>
      <c r="GF19" s="330"/>
      <c r="GG19" s="330"/>
      <c r="GH19" s="330"/>
      <c r="GI19" s="330"/>
      <c r="GJ19" s="330"/>
      <c r="GK19" s="330"/>
      <c r="GL19" s="330"/>
      <c r="GM19" s="330"/>
      <c r="GN19" s="330"/>
      <c r="GO19" s="330"/>
      <c r="GP19" s="330"/>
      <c r="GQ19" s="330"/>
      <c r="GR19" s="330"/>
      <c r="GS19" s="330"/>
      <c r="GT19" s="330"/>
      <c r="GU19" s="330"/>
      <c r="GV19" s="330"/>
      <c r="GW19" s="330"/>
      <c r="GX19" s="330"/>
      <c r="GY19" s="330"/>
      <c r="GZ19" s="330"/>
      <c r="HA19" s="330"/>
      <c r="HB19" s="330"/>
      <c r="HC19" s="330"/>
      <c r="HD19" s="330"/>
      <c r="HE19" s="330"/>
      <c r="HF19" s="330"/>
      <c r="HG19" s="330"/>
      <c r="HH19" s="330"/>
      <c r="HI19" s="330"/>
      <c r="HJ19" s="330"/>
      <c r="HK19" s="330"/>
      <c r="HL19" s="330"/>
      <c r="HM19" s="330"/>
      <c r="HN19" s="330"/>
      <c r="HO19" s="330"/>
      <c r="HP19" s="330"/>
      <c r="HQ19" s="330"/>
      <c r="HR19" s="330"/>
      <c r="HS19" s="330"/>
      <c r="HT19" s="330"/>
      <c r="HU19" s="330"/>
      <c r="HV19" s="330"/>
      <c r="HW19" s="330"/>
      <c r="HX19" s="330"/>
      <c r="HY19" s="330"/>
      <c r="HZ19" s="330"/>
      <c r="IA19" s="330"/>
      <c r="IB19" s="330"/>
      <c r="IC19" s="330"/>
      <c r="ID19" s="330"/>
      <c r="IE19" s="330"/>
      <c r="IF19" s="330"/>
      <c r="IG19" s="330"/>
      <c r="IH19" s="330"/>
      <c r="II19" s="330"/>
      <c r="IJ19" s="330"/>
      <c r="IK19" s="330"/>
      <c r="IL19" s="330"/>
      <c r="IM19" s="330"/>
      <c r="IN19" s="330"/>
      <c r="IO19" s="330"/>
      <c r="IP19" s="330"/>
      <c r="IQ19" s="330"/>
      <c r="IR19" s="330"/>
      <c r="IS19" s="330"/>
      <c r="IT19" s="330"/>
      <c r="IU19" s="330"/>
      <c r="IV19" s="330"/>
    </row>
    <row r="20" spans="1:256" ht="83.25" customHeight="1">
      <c r="A20" s="338">
        <v>7</v>
      </c>
      <c r="B20" s="348" t="s">
        <v>1165</v>
      </c>
      <c r="C20" s="349" t="s">
        <v>1062</v>
      </c>
      <c r="D20" s="491"/>
      <c r="E20" s="326">
        <v>1</v>
      </c>
      <c r="F20" s="343">
        <f>IF(E20=G20,H20)</f>
        <v>1</v>
      </c>
      <c r="G20" s="343">
        <f>IF(E20="NA","NA",H20)</f>
        <v>1</v>
      </c>
      <c r="H20" s="342">
        <v>1</v>
      </c>
      <c r="I20" s="491"/>
      <c r="J20" s="326">
        <v>3</v>
      </c>
      <c r="K20" s="343">
        <f>IF(J20=L20,M20)</f>
        <v>3</v>
      </c>
      <c r="L20" s="343">
        <f>IF(J20="NA","NA",M20)</f>
        <v>3</v>
      </c>
      <c r="M20" s="342">
        <v>3</v>
      </c>
      <c r="N20" s="500"/>
      <c r="O20" s="326">
        <v>1</v>
      </c>
      <c r="P20" s="343">
        <f>IF(O20=Q20,R20)</f>
        <v>1</v>
      </c>
      <c r="Q20" s="343">
        <f>IF(O20="NA","NA",R20)</f>
        <v>1</v>
      </c>
      <c r="R20" s="342">
        <v>1</v>
      </c>
      <c r="S20" s="500"/>
      <c r="T20" s="499"/>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0"/>
      <c r="BA20" s="330"/>
      <c r="BB20" s="330"/>
      <c r="BC20" s="330"/>
      <c r="BD20" s="330"/>
      <c r="BE20" s="330"/>
      <c r="BF20" s="330"/>
      <c r="BG20" s="330"/>
      <c r="BH20" s="330"/>
      <c r="BI20" s="330"/>
      <c r="BJ20" s="330"/>
      <c r="BK20" s="330"/>
      <c r="BL20" s="330"/>
      <c r="BM20" s="330"/>
      <c r="BN20" s="330"/>
      <c r="BO20" s="330"/>
      <c r="BP20" s="330"/>
      <c r="BQ20" s="330"/>
      <c r="BR20" s="330"/>
      <c r="BS20" s="330"/>
      <c r="BT20" s="330"/>
      <c r="BU20" s="330"/>
      <c r="BV20" s="330"/>
      <c r="BW20" s="330"/>
      <c r="BX20" s="330"/>
      <c r="BY20" s="330"/>
      <c r="BZ20" s="330"/>
      <c r="CA20" s="330"/>
      <c r="CB20" s="330"/>
      <c r="CC20" s="330"/>
      <c r="CD20" s="330"/>
      <c r="CE20" s="330"/>
      <c r="CF20" s="330"/>
      <c r="CG20" s="330"/>
      <c r="CH20" s="330"/>
      <c r="CI20" s="330"/>
      <c r="CJ20" s="330"/>
      <c r="CK20" s="330"/>
      <c r="CL20" s="330"/>
      <c r="CM20" s="330"/>
      <c r="CN20" s="330"/>
      <c r="CO20" s="330"/>
      <c r="CP20" s="330"/>
      <c r="CQ20" s="330"/>
      <c r="CR20" s="330"/>
      <c r="CS20" s="330"/>
      <c r="CT20" s="330"/>
      <c r="CU20" s="330"/>
      <c r="CV20" s="330"/>
      <c r="CW20" s="330"/>
      <c r="CX20" s="330"/>
      <c r="CY20" s="330"/>
      <c r="CZ20" s="330"/>
      <c r="DA20" s="330"/>
      <c r="DB20" s="330"/>
      <c r="DC20" s="330"/>
      <c r="DD20" s="330"/>
      <c r="DE20" s="330"/>
      <c r="DF20" s="330"/>
      <c r="DG20" s="330"/>
      <c r="DH20" s="330"/>
      <c r="DI20" s="330"/>
      <c r="DJ20" s="330"/>
      <c r="DK20" s="330"/>
      <c r="DL20" s="330"/>
      <c r="DM20" s="330"/>
      <c r="DN20" s="330"/>
      <c r="DO20" s="330"/>
      <c r="DP20" s="330"/>
      <c r="DQ20" s="330"/>
      <c r="DR20" s="330"/>
      <c r="DS20" s="330"/>
      <c r="DT20" s="330"/>
      <c r="DU20" s="330"/>
      <c r="DV20" s="330"/>
      <c r="DW20" s="330"/>
      <c r="DX20" s="330"/>
      <c r="DY20" s="330"/>
      <c r="DZ20" s="330"/>
      <c r="EA20" s="330"/>
      <c r="EB20" s="330"/>
      <c r="EC20" s="330"/>
      <c r="ED20" s="330"/>
      <c r="EE20" s="330"/>
      <c r="EF20" s="330"/>
      <c r="EG20" s="330"/>
      <c r="EH20" s="330"/>
      <c r="EI20" s="330"/>
      <c r="EJ20" s="330"/>
      <c r="EK20" s="330"/>
      <c r="EL20" s="330"/>
      <c r="EM20" s="330"/>
      <c r="EN20" s="330"/>
      <c r="EO20" s="330"/>
      <c r="EP20" s="330"/>
      <c r="EQ20" s="330"/>
      <c r="ER20" s="330"/>
      <c r="ES20" s="330"/>
      <c r="ET20" s="330"/>
      <c r="EU20" s="330"/>
      <c r="EV20" s="330"/>
      <c r="EW20" s="330"/>
      <c r="EX20" s="330"/>
      <c r="EY20" s="330"/>
      <c r="EZ20" s="330"/>
      <c r="FA20" s="330"/>
      <c r="FB20" s="330"/>
      <c r="FC20" s="330"/>
      <c r="FD20" s="330"/>
      <c r="FE20" s="330"/>
      <c r="FF20" s="330"/>
      <c r="FG20" s="330"/>
      <c r="FH20" s="330"/>
      <c r="FI20" s="330"/>
      <c r="FJ20" s="330"/>
      <c r="FK20" s="330"/>
      <c r="FL20" s="330"/>
      <c r="FM20" s="330"/>
      <c r="FN20" s="330"/>
      <c r="FO20" s="330"/>
      <c r="FP20" s="330"/>
      <c r="FQ20" s="330"/>
      <c r="FR20" s="330"/>
      <c r="FS20" s="330"/>
      <c r="FT20" s="330"/>
      <c r="FU20" s="330"/>
      <c r="FV20" s="330"/>
      <c r="FW20" s="330"/>
      <c r="FX20" s="330"/>
      <c r="FY20" s="330"/>
      <c r="FZ20" s="330"/>
      <c r="GA20" s="330"/>
      <c r="GB20" s="330"/>
      <c r="GC20" s="330"/>
      <c r="GD20" s="330"/>
      <c r="GE20" s="330"/>
      <c r="GF20" s="330"/>
      <c r="GG20" s="330"/>
      <c r="GH20" s="330"/>
      <c r="GI20" s="330"/>
      <c r="GJ20" s="330"/>
      <c r="GK20" s="330"/>
      <c r="GL20" s="330"/>
      <c r="GM20" s="330"/>
      <c r="GN20" s="330"/>
      <c r="GO20" s="330"/>
      <c r="GP20" s="330"/>
      <c r="GQ20" s="330"/>
      <c r="GR20" s="330"/>
      <c r="GS20" s="330"/>
      <c r="GT20" s="330"/>
      <c r="GU20" s="330"/>
      <c r="GV20" s="330"/>
      <c r="GW20" s="330"/>
      <c r="GX20" s="330"/>
      <c r="GY20" s="330"/>
      <c r="GZ20" s="330"/>
      <c r="HA20" s="330"/>
      <c r="HB20" s="330"/>
      <c r="HC20" s="330"/>
      <c r="HD20" s="330"/>
      <c r="HE20" s="330"/>
      <c r="HF20" s="330"/>
      <c r="HG20" s="330"/>
      <c r="HH20" s="330"/>
      <c r="HI20" s="330"/>
      <c r="HJ20" s="330"/>
      <c r="HK20" s="330"/>
      <c r="HL20" s="330"/>
      <c r="HM20" s="330"/>
      <c r="HN20" s="330"/>
      <c r="HO20" s="330"/>
      <c r="HP20" s="330"/>
      <c r="HQ20" s="330"/>
      <c r="HR20" s="330"/>
      <c r="HS20" s="330"/>
      <c r="HT20" s="330"/>
      <c r="HU20" s="330"/>
      <c r="HV20" s="330"/>
      <c r="HW20" s="330"/>
      <c r="HX20" s="330"/>
      <c r="HY20" s="330"/>
      <c r="HZ20" s="330"/>
      <c r="IA20" s="330"/>
      <c r="IB20" s="330"/>
      <c r="IC20" s="330"/>
      <c r="ID20" s="330"/>
      <c r="IE20" s="330"/>
      <c r="IF20" s="330"/>
      <c r="IG20" s="330"/>
      <c r="IH20" s="330"/>
      <c r="II20" s="330"/>
      <c r="IJ20" s="330"/>
      <c r="IK20" s="330"/>
      <c r="IL20" s="330"/>
      <c r="IM20" s="330"/>
      <c r="IN20" s="330"/>
      <c r="IO20" s="330"/>
      <c r="IP20" s="330"/>
      <c r="IQ20" s="330"/>
      <c r="IR20" s="330"/>
      <c r="IS20" s="330"/>
      <c r="IT20" s="330"/>
      <c r="IU20" s="330"/>
      <c r="IV20" s="330"/>
    </row>
    <row r="21" spans="1:256" ht="99" customHeight="1">
      <c r="A21" s="338">
        <v>8</v>
      </c>
      <c r="B21" s="348" t="s">
        <v>1466</v>
      </c>
      <c r="C21" s="340" t="s">
        <v>1063</v>
      </c>
      <c r="D21" s="491"/>
      <c r="E21" s="326">
        <v>1</v>
      </c>
      <c r="F21" s="343">
        <f>IF(E21=G21,H21)</f>
        <v>1</v>
      </c>
      <c r="G21" s="343">
        <f>IF(E21="NA","NA",H21)</f>
        <v>1</v>
      </c>
      <c r="H21" s="342">
        <v>1</v>
      </c>
      <c r="I21" s="491"/>
      <c r="J21" s="326">
        <v>3</v>
      </c>
      <c r="K21" s="343">
        <f>IF(J21=L21,M21)</f>
        <v>3</v>
      </c>
      <c r="L21" s="343">
        <f>IF(J21="NA","NA",M21)</f>
        <v>3</v>
      </c>
      <c r="M21" s="342">
        <v>3</v>
      </c>
      <c r="N21" s="500"/>
      <c r="O21" s="326">
        <v>1</v>
      </c>
      <c r="P21" s="343">
        <f>IF(O21=Q21,R21)</f>
        <v>1</v>
      </c>
      <c r="Q21" s="343">
        <f>IF(O21="NA","NA",R21)</f>
        <v>1</v>
      </c>
      <c r="R21" s="342">
        <v>1</v>
      </c>
      <c r="S21" s="500"/>
      <c r="T21" s="499"/>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330"/>
      <c r="AX21" s="330"/>
      <c r="AY21" s="330"/>
      <c r="AZ21" s="330"/>
      <c r="BA21" s="330"/>
      <c r="BB21" s="330"/>
      <c r="BC21" s="330"/>
      <c r="BD21" s="330"/>
      <c r="BE21" s="330"/>
      <c r="BF21" s="330"/>
      <c r="BG21" s="330"/>
      <c r="BH21" s="330"/>
      <c r="BI21" s="330"/>
      <c r="BJ21" s="330"/>
      <c r="BK21" s="330"/>
      <c r="BL21" s="330"/>
      <c r="BM21" s="330"/>
      <c r="BN21" s="330"/>
      <c r="BO21" s="330"/>
      <c r="BP21" s="330"/>
      <c r="BQ21" s="330"/>
      <c r="BR21" s="330"/>
      <c r="BS21" s="330"/>
      <c r="BT21" s="330"/>
      <c r="BU21" s="330"/>
      <c r="BV21" s="330"/>
      <c r="BW21" s="330"/>
      <c r="BX21" s="330"/>
      <c r="BY21" s="330"/>
      <c r="BZ21" s="330"/>
      <c r="CA21" s="330"/>
      <c r="CB21" s="330"/>
      <c r="CC21" s="330"/>
      <c r="CD21" s="330"/>
      <c r="CE21" s="330"/>
      <c r="CF21" s="330"/>
      <c r="CG21" s="330"/>
      <c r="CH21" s="330"/>
      <c r="CI21" s="330"/>
      <c r="CJ21" s="330"/>
      <c r="CK21" s="330"/>
      <c r="CL21" s="330"/>
      <c r="CM21" s="330"/>
      <c r="CN21" s="330"/>
      <c r="CO21" s="330"/>
      <c r="CP21" s="330"/>
      <c r="CQ21" s="330"/>
      <c r="CR21" s="330"/>
      <c r="CS21" s="330"/>
      <c r="CT21" s="330"/>
      <c r="CU21" s="330"/>
      <c r="CV21" s="330"/>
      <c r="CW21" s="330"/>
      <c r="CX21" s="330"/>
      <c r="CY21" s="330"/>
      <c r="CZ21" s="330"/>
      <c r="DA21" s="330"/>
      <c r="DB21" s="330"/>
      <c r="DC21" s="330"/>
      <c r="DD21" s="330"/>
      <c r="DE21" s="330"/>
      <c r="DF21" s="330"/>
      <c r="DG21" s="330"/>
      <c r="DH21" s="330"/>
      <c r="DI21" s="330"/>
      <c r="DJ21" s="330"/>
      <c r="DK21" s="330"/>
      <c r="DL21" s="330"/>
      <c r="DM21" s="330"/>
      <c r="DN21" s="330"/>
      <c r="DO21" s="330"/>
      <c r="DP21" s="330"/>
      <c r="DQ21" s="330"/>
      <c r="DR21" s="330"/>
      <c r="DS21" s="330"/>
      <c r="DT21" s="330"/>
      <c r="DU21" s="330"/>
      <c r="DV21" s="330"/>
      <c r="DW21" s="330"/>
      <c r="DX21" s="330"/>
      <c r="DY21" s="330"/>
      <c r="DZ21" s="330"/>
      <c r="EA21" s="330"/>
      <c r="EB21" s="330"/>
      <c r="EC21" s="330"/>
      <c r="ED21" s="330"/>
      <c r="EE21" s="330"/>
      <c r="EF21" s="330"/>
      <c r="EG21" s="330"/>
      <c r="EH21" s="330"/>
      <c r="EI21" s="330"/>
      <c r="EJ21" s="330"/>
      <c r="EK21" s="330"/>
      <c r="EL21" s="330"/>
      <c r="EM21" s="330"/>
      <c r="EN21" s="330"/>
      <c r="EO21" s="330"/>
      <c r="EP21" s="330"/>
      <c r="EQ21" s="330"/>
      <c r="ER21" s="330"/>
      <c r="ES21" s="330"/>
      <c r="ET21" s="330"/>
      <c r="EU21" s="330"/>
      <c r="EV21" s="330"/>
      <c r="EW21" s="330"/>
      <c r="EX21" s="330"/>
      <c r="EY21" s="330"/>
      <c r="EZ21" s="330"/>
      <c r="FA21" s="330"/>
      <c r="FB21" s="330"/>
      <c r="FC21" s="330"/>
      <c r="FD21" s="330"/>
      <c r="FE21" s="330"/>
      <c r="FF21" s="330"/>
      <c r="FG21" s="330"/>
      <c r="FH21" s="330"/>
      <c r="FI21" s="330"/>
      <c r="FJ21" s="330"/>
      <c r="FK21" s="330"/>
      <c r="FL21" s="330"/>
      <c r="FM21" s="330"/>
      <c r="FN21" s="330"/>
      <c r="FO21" s="330"/>
      <c r="FP21" s="330"/>
      <c r="FQ21" s="330"/>
      <c r="FR21" s="330"/>
      <c r="FS21" s="330"/>
      <c r="FT21" s="330"/>
      <c r="FU21" s="330"/>
      <c r="FV21" s="330"/>
      <c r="FW21" s="330"/>
      <c r="FX21" s="330"/>
      <c r="FY21" s="330"/>
      <c r="FZ21" s="330"/>
      <c r="GA21" s="330"/>
      <c r="GB21" s="330"/>
      <c r="GC21" s="330"/>
      <c r="GD21" s="330"/>
      <c r="GE21" s="330"/>
      <c r="GF21" s="330"/>
      <c r="GG21" s="330"/>
      <c r="GH21" s="330"/>
      <c r="GI21" s="330"/>
      <c r="GJ21" s="330"/>
      <c r="GK21" s="330"/>
      <c r="GL21" s="330"/>
      <c r="GM21" s="330"/>
      <c r="GN21" s="330"/>
      <c r="GO21" s="330"/>
      <c r="GP21" s="330"/>
      <c r="GQ21" s="330"/>
      <c r="GR21" s="330"/>
      <c r="GS21" s="330"/>
      <c r="GT21" s="330"/>
      <c r="GU21" s="330"/>
      <c r="GV21" s="330"/>
      <c r="GW21" s="330"/>
      <c r="GX21" s="330"/>
      <c r="GY21" s="330"/>
      <c r="GZ21" s="330"/>
      <c r="HA21" s="330"/>
      <c r="HB21" s="330"/>
      <c r="HC21" s="330"/>
      <c r="HD21" s="330"/>
      <c r="HE21" s="330"/>
      <c r="HF21" s="330"/>
      <c r="HG21" s="330"/>
      <c r="HH21" s="330"/>
      <c r="HI21" s="330"/>
      <c r="HJ21" s="330"/>
      <c r="HK21" s="330"/>
      <c r="HL21" s="330"/>
      <c r="HM21" s="330"/>
      <c r="HN21" s="330"/>
      <c r="HO21" s="330"/>
      <c r="HP21" s="330"/>
      <c r="HQ21" s="330"/>
      <c r="HR21" s="330"/>
      <c r="HS21" s="330"/>
      <c r="HT21" s="330"/>
      <c r="HU21" s="330"/>
      <c r="HV21" s="330"/>
      <c r="HW21" s="330"/>
      <c r="HX21" s="330"/>
      <c r="HY21" s="330"/>
      <c r="HZ21" s="330"/>
      <c r="IA21" s="330"/>
      <c r="IB21" s="330"/>
      <c r="IC21" s="330"/>
      <c r="ID21" s="330"/>
      <c r="IE21" s="330"/>
      <c r="IF21" s="330"/>
      <c r="IG21" s="330"/>
      <c r="IH21" s="330"/>
      <c r="II21" s="330"/>
      <c r="IJ21" s="330"/>
      <c r="IK21" s="330"/>
      <c r="IL21" s="330"/>
      <c r="IM21" s="330"/>
      <c r="IN21" s="330"/>
      <c r="IO21" s="330"/>
      <c r="IP21" s="330"/>
      <c r="IQ21" s="330"/>
      <c r="IR21" s="330"/>
      <c r="IS21" s="330"/>
      <c r="IT21" s="330"/>
      <c r="IU21" s="330"/>
      <c r="IV21" s="330"/>
    </row>
    <row r="22" spans="1:20" ht="18.75">
      <c r="A22" s="493" t="s">
        <v>1157</v>
      </c>
      <c r="B22" s="493"/>
      <c r="C22" s="493"/>
      <c r="D22" s="493"/>
      <c r="E22" s="493"/>
      <c r="F22" s="493"/>
      <c r="G22" s="493"/>
      <c r="H22" s="493"/>
      <c r="I22" s="493"/>
      <c r="J22" s="493"/>
      <c r="K22" s="493"/>
      <c r="L22" s="493"/>
      <c r="M22" s="493"/>
      <c r="N22" s="493"/>
      <c r="O22" s="493"/>
      <c r="P22" s="493"/>
      <c r="Q22" s="493"/>
      <c r="R22" s="493"/>
      <c r="S22" s="493"/>
      <c r="T22" s="493"/>
    </row>
    <row r="23" spans="1:256" ht="93.75">
      <c r="A23" s="338">
        <v>9</v>
      </c>
      <c r="B23" s="348" t="s">
        <v>1467</v>
      </c>
      <c r="C23" s="340" t="s">
        <v>1065</v>
      </c>
      <c r="D23" s="491" t="s">
        <v>1175</v>
      </c>
      <c r="E23" s="326">
        <v>1</v>
      </c>
      <c r="F23" s="343">
        <f>IF(E23=G23,H23)</f>
        <v>1</v>
      </c>
      <c r="G23" s="343">
        <f>IF(E23="NA","NA",H23)</f>
        <v>1</v>
      </c>
      <c r="H23" s="342">
        <v>1</v>
      </c>
      <c r="I23" s="491" t="s">
        <v>1575</v>
      </c>
      <c r="J23" s="326">
        <v>3</v>
      </c>
      <c r="K23" s="343">
        <f>IF(J23=L23,M23)</f>
        <v>3</v>
      </c>
      <c r="L23" s="343">
        <f>IF(J23="NA","NA",M23)</f>
        <v>3</v>
      </c>
      <c r="M23" s="342">
        <v>3</v>
      </c>
      <c r="N23" s="491" t="s">
        <v>1162</v>
      </c>
      <c r="O23" s="326">
        <v>1</v>
      </c>
      <c r="P23" s="343">
        <f>IF(O23=Q23,R23)</f>
        <v>1</v>
      </c>
      <c r="Q23" s="343">
        <f>IF(O23="NA","NA",R23)</f>
        <v>1</v>
      </c>
      <c r="R23" s="342">
        <v>1</v>
      </c>
      <c r="S23" s="491" t="s">
        <v>1064</v>
      </c>
      <c r="T23" s="501" t="s">
        <v>781</v>
      </c>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0"/>
      <c r="AZ23" s="330"/>
      <c r="BA23" s="330"/>
      <c r="BB23" s="330"/>
      <c r="BC23" s="330"/>
      <c r="BD23" s="330"/>
      <c r="BE23" s="330"/>
      <c r="BF23" s="330"/>
      <c r="BG23" s="330"/>
      <c r="BH23" s="330"/>
      <c r="BI23" s="330"/>
      <c r="BJ23" s="330"/>
      <c r="BK23" s="330"/>
      <c r="BL23" s="330"/>
      <c r="BM23" s="330"/>
      <c r="BN23" s="330"/>
      <c r="BO23" s="330"/>
      <c r="BP23" s="330"/>
      <c r="BQ23" s="330"/>
      <c r="BR23" s="330"/>
      <c r="BS23" s="330"/>
      <c r="BT23" s="330"/>
      <c r="BU23" s="330"/>
      <c r="BV23" s="330"/>
      <c r="BW23" s="330"/>
      <c r="BX23" s="330"/>
      <c r="BY23" s="330"/>
      <c r="BZ23" s="330"/>
      <c r="CA23" s="330"/>
      <c r="CB23" s="330"/>
      <c r="CC23" s="330"/>
      <c r="CD23" s="330"/>
      <c r="CE23" s="330"/>
      <c r="CF23" s="330"/>
      <c r="CG23" s="330"/>
      <c r="CH23" s="330"/>
      <c r="CI23" s="330"/>
      <c r="CJ23" s="330"/>
      <c r="CK23" s="330"/>
      <c r="CL23" s="330"/>
      <c r="CM23" s="330"/>
      <c r="CN23" s="330"/>
      <c r="CO23" s="330"/>
      <c r="CP23" s="330"/>
      <c r="CQ23" s="330"/>
      <c r="CR23" s="330"/>
      <c r="CS23" s="330"/>
      <c r="CT23" s="330"/>
      <c r="CU23" s="330"/>
      <c r="CV23" s="330"/>
      <c r="CW23" s="330"/>
      <c r="CX23" s="330"/>
      <c r="CY23" s="330"/>
      <c r="CZ23" s="330"/>
      <c r="DA23" s="330"/>
      <c r="DB23" s="330"/>
      <c r="DC23" s="330"/>
      <c r="DD23" s="330"/>
      <c r="DE23" s="330"/>
      <c r="DF23" s="330"/>
      <c r="DG23" s="330"/>
      <c r="DH23" s="330"/>
      <c r="DI23" s="330"/>
      <c r="DJ23" s="330"/>
      <c r="DK23" s="330"/>
      <c r="DL23" s="330"/>
      <c r="DM23" s="330"/>
      <c r="DN23" s="330"/>
      <c r="DO23" s="330"/>
      <c r="DP23" s="330"/>
      <c r="DQ23" s="330"/>
      <c r="DR23" s="330"/>
      <c r="DS23" s="330"/>
      <c r="DT23" s="330"/>
      <c r="DU23" s="330"/>
      <c r="DV23" s="330"/>
      <c r="DW23" s="330"/>
      <c r="DX23" s="330"/>
      <c r="DY23" s="330"/>
      <c r="DZ23" s="330"/>
      <c r="EA23" s="330"/>
      <c r="EB23" s="330"/>
      <c r="EC23" s="330"/>
      <c r="ED23" s="330"/>
      <c r="EE23" s="330"/>
      <c r="EF23" s="330"/>
      <c r="EG23" s="330"/>
      <c r="EH23" s="330"/>
      <c r="EI23" s="330"/>
      <c r="EJ23" s="330"/>
      <c r="EK23" s="330"/>
      <c r="EL23" s="330"/>
      <c r="EM23" s="330"/>
      <c r="EN23" s="330"/>
      <c r="EO23" s="330"/>
      <c r="EP23" s="330"/>
      <c r="EQ23" s="330"/>
      <c r="ER23" s="330"/>
      <c r="ES23" s="330"/>
      <c r="ET23" s="330"/>
      <c r="EU23" s="330"/>
      <c r="EV23" s="330"/>
      <c r="EW23" s="330"/>
      <c r="EX23" s="330"/>
      <c r="EY23" s="330"/>
      <c r="EZ23" s="330"/>
      <c r="FA23" s="330"/>
      <c r="FB23" s="330"/>
      <c r="FC23" s="330"/>
      <c r="FD23" s="330"/>
      <c r="FE23" s="330"/>
      <c r="FF23" s="330"/>
      <c r="FG23" s="330"/>
      <c r="FH23" s="330"/>
      <c r="FI23" s="330"/>
      <c r="FJ23" s="330"/>
      <c r="FK23" s="330"/>
      <c r="FL23" s="330"/>
      <c r="FM23" s="330"/>
      <c r="FN23" s="330"/>
      <c r="FO23" s="330"/>
      <c r="FP23" s="330"/>
      <c r="FQ23" s="330"/>
      <c r="FR23" s="330"/>
      <c r="FS23" s="330"/>
      <c r="FT23" s="330"/>
      <c r="FU23" s="330"/>
      <c r="FV23" s="330"/>
      <c r="FW23" s="330"/>
      <c r="FX23" s="330"/>
      <c r="FY23" s="330"/>
      <c r="FZ23" s="330"/>
      <c r="GA23" s="330"/>
      <c r="GB23" s="330"/>
      <c r="GC23" s="330"/>
      <c r="GD23" s="330"/>
      <c r="GE23" s="330"/>
      <c r="GF23" s="330"/>
      <c r="GG23" s="330"/>
      <c r="GH23" s="330"/>
      <c r="GI23" s="330"/>
      <c r="GJ23" s="330"/>
      <c r="GK23" s="330"/>
      <c r="GL23" s="330"/>
      <c r="GM23" s="330"/>
      <c r="GN23" s="330"/>
      <c r="GO23" s="330"/>
      <c r="GP23" s="330"/>
      <c r="GQ23" s="330"/>
      <c r="GR23" s="330"/>
      <c r="GS23" s="330"/>
      <c r="GT23" s="330"/>
      <c r="GU23" s="330"/>
      <c r="GV23" s="330"/>
      <c r="GW23" s="330"/>
      <c r="GX23" s="330"/>
      <c r="GY23" s="330"/>
      <c r="GZ23" s="330"/>
      <c r="HA23" s="330"/>
      <c r="HB23" s="330"/>
      <c r="HC23" s="330"/>
      <c r="HD23" s="330"/>
      <c r="HE23" s="330"/>
      <c r="HF23" s="330"/>
      <c r="HG23" s="330"/>
      <c r="HH23" s="330"/>
      <c r="HI23" s="330"/>
      <c r="HJ23" s="330"/>
      <c r="HK23" s="330"/>
      <c r="HL23" s="330"/>
      <c r="HM23" s="330"/>
      <c r="HN23" s="330"/>
      <c r="HO23" s="330"/>
      <c r="HP23" s="330"/>
      <c r="HQ23" s="330"/>
      <c r="HR23" s="330"/>
      <c r="HS23" s="330"/>
      <c r="HT23" s="330"/>
      <c r="HU23" s="330"/>
      <c r="HV23" s="330"/>
      <c r="HW23" s="330"/>
      <c r="HX23" s="330"/>
      <c r="HY23" s="330"/>
      <c r="HZ23" s="330"/>
      <c r="IA23" s="330"/>
      <c r="IB23" s="330"/>
      <c r="IC23" s="330"/>
      <c r="ID23" s="330"/>
      <c r="IE23" s="330"/>
      <c r="IF23" s="330"/>
      <c r="IG23" s="330"/>
      <c r="IH23" s="330"/>
      <c r="II23" s="330"/>
      <c r="IJ23" s="330"/>
      <c r="IK23" s="330"/>
      <c r="IL23" s="330"/>
      <c r="IM23" s="330"/>
      <c r="IN23" s="330"/>
      <c r="IO23" s="330"/>
      <c r="IP23" s="330"/>
      <c r="IQ23" s="330"/>
      <c r="IR23" s="330"/>
      <c r="IS23" s="330"/>
      <c r="IT23" s="330"/>
      <c r="IU23" s="330"/>
      <c r="IV23" s="330"/>
    </row>
    <row r="24" spans="1:256" ht="56.25">
      <c r="A24" s="338">
        <v>10</v>
      </c>
      <c r="B24" s="348" t="s">
        <v>1468</v>
      </c>
      <c r="C24" s="340" t="s">
        <v>1066</v>
      </c>
      <c r="D24" s="491"/>
      <c r="E24" s="326">
        <v>1</v>
      </c>
      <c r="F24" s="343">
        <f>IF(E24=G24,H24)</f>
        <v>1</v>
      </c>
      <c r="G24" s="343">
        <f>IF(E24="NA","NA",H24)</f>
        <v>1</v>
      </c>
      <c r="H24" s="342">
        <v>1</v>
      </c>
      <c r="I24" s="491"/>
      <c r="J24" s="326">
        <v>3</v>
      </c>
      <c r="K24" s="343">
        <f>IF(J24=L24,M24)</f>
        <v>3</v>
      </c>
      <c r="L24" s="343">
        <f>IF(J24="NA","NA",M24)</f>
        <v>3</v>
      </c>
      <c r="M24" s="342">
        <v>3</v>
      </c>
      <c r="N24" s="491"/>
      <c r="O24" s="326">
        <v>1</v>
      </c>
      <c r="P24" s="343">
        <f>IF(O24=Q24,R24)</f>
        <v>1</v>
      </c>
      <c r="Q24" s="343">
        <f>IF(O24="NA","NA",R24)</f>
        <v>1</v>
      </c>
      <c r="R24" s="342">
        <v>1</v>
      </c>
      <c r="S24" s="491"/>
      <c r="T24" s="501"/>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0"/>
      <c r="BH24" s="330"/>
      <c r="BI24" s="330"/>
      <c r="BJ24" s="330"/>
      <c r="BK24" s="330"/>
      <c r="BL24" s="330"/>
      <c r="BM24" s="330"/>
      <c r="BN24" s="330"/>
      <c r="BO24" s="330"/>
      <c r="BP24" s="330"/>
      <c r="BQ24" s="330"/>
      <c r="BR24" s="330"/>
      <c r="BS24" s="330"/>
      <c r="BT24" s="330"/>
      <c r="BU24" s="330"/>
      <c r="BV24" s="330"/>
      <c r="BW24" s="330"/>
      <c r="BX24" s="330"/>
      <c r="BY24" s="330"/>
      <c r="BZ24" s="330"/>
      <c r="CA24" s="330"/>
      <c r="CB24" s="330"/>
      <c r="CC24" s="330"/>
      <c r="CD24" s="330"/>
      <c r="CE24" s="330"/>
      <c r="CF24" s="330"/>
      <c r="CG24" s="330"/>
      <c r="CH24" s="330"/>
      <c r="CI24" s="330"/>
      <c r="CJ24" s="330"/>
      <c r="CK24" s="330"/>
      <c r="CL24" s="330"/>
      <c r="CM24" s="330"/>
      <c r="CN24" s="330"/>
      <c r="CO24" s="330"/>
      <c r="CP24" s="330"/>
      <c r="CQ24" s="330"/>
      <c r="CR24" s="330"/>
      <c r="CS24" s="330"/>
      <c r="CT24" s="330"/>
      <c r="CU24" s="330"/>
      <c r="CV24" s="330"/>
      <c r="CW24" s="330"/>
      <c r="CX24" s="330"/>
      <c r="CY24" s="330"/>
      <c r="CZ24" s="330"/>
      <c r="DA24" s="330"/>
      <c r="DB24" s="330"/>
      <c r="DC24" s="330"/>
      <c r="DD24" s="330"/>
      <c r="DE24" s="330"/>
      <c r="DF24" s="330"/>
      <c r="DG24" s="330"/>
      <c r="DH24" s="330"/>
      <c r="DI24" s="330"/>
      <c r="DJ24" s="330"/>
      <c r="DK24" s="330"/>
      <c r="DL24" s="330"/>
      <c r="DM24" s="330"/>
      <c r="DN24" s="330"/>
      <c r="DO24" s="330"/>
      <c r="DP24" s="330"/>
      <c r="DQ24" s="330"/>
      <c r="DR24" s="330"/>
      <c r="DS24" s="330"/>
      <c r="DT24" s="330"/>
      <c r="DU24" s="330"/>
      <c r="DV24" s="330"/>
      <c r="DW24" s="330"/>
      <c r="DX24" s="330"/>
      <c r="DY24" s="330"/>
      <c r="DZ24" s="330"/>
      <c r="EA24" s="330"/>
      <c r="EB24" s="330"/>
      <c r="EC24" s="330"/>
      <c r="ED24" s="330"/>
      <c r="EE24" s="330"/>
      <c r="EF24" s="330"/>
      <c r="EG24" s="330"/>
      <c r="EH24" s="330"/>
      <c r="EI24" s="330"/>
      <c r="EJ24" s="330"/>
      <c r="EK24" s="330"/>
      <c r="EL24" s="330"/>
      <c r="EM24" s="330"/>
      <c r="EN24" s="330"/>
      <c r="EO24" s="330"/>
      <c r="EP24" s="330"/>
      <c r="EQ24" s="330"/>
      <c r="ER24" s="330"/>
      <c r="ES24" s="330"/>
      <c r="ET24" s="330"/>
      <c r="EU24" s="330"/>
      <c r="EV24" s="330"/>
      <c r="EW24" s="330"/>
      <c r="EX24" s="330"/>
      <c r="EY24" s="330"/>
      <c r="EZ24" s="330"/>
      <c r="FA24" s="330"/>
      <c r="FB24" s="330"/>
      <c r="FC24" s="330"/>
      <c r="FD24" s="330"/>
      <c r="FE24" s="330"/>
      <c r="FF24" s="330"/>
      <c r="FG24" s="330"/>
      <c r="FH24" s="330"/>
      <c r="FI24" s="330"/>
      <c r="FJ24" s="330"/>
      <c r="FK24" s="330"/>
      <c r="FL24" s="330"/>
      <c r="FM24" s="330"/>
      <c r="FN24" s="330"/>
      <c r="FO24" s="330"/>
      <c r="FP24" s="330"/>
      <c r="FQ24" s="330"/>
      <c r="FR24" s="330"/>
      <c r="FS24" s="330"/>
      <c r="FT24" s="330"/>
      <c r="FU24" s="330"/>
      <c r="FV24" s="330"/>
      <c r="FW24" s="330"/>
      <c r="FX24" s="330"/>
      <c r="FY24" s="330"/>
      <c r="FZ24" s="330"/>
      <c r="GA24" s="330"/>
      <c r="GB24" s="330"/>
      <c r="GC24" s="330"/>
      <c r="GD24" s="330"/>
      <c r="GE24" s="330"/>
      <c r="GF24" s="330"/>
      <c r="GG24" s="330"/>
      <c r="GH24" s="330"/>
      <c r="GI24" s="330"/>
      <c r="GJ24" s="330"/>
      <c r="GK24" s="330"/>
      <c r="GL24" s="330"/>
      <c r="GM24" s="330"/>
      <c r="GN24" s="330"/>
      <c r="GO24" s="330"/>
      <c r="GP24" s="330"/>
      <c r="GQ24" s="330"/>
      <c r="GR24" s="330"/>
      <c r="GS24" s="330"/>
      <c r="GT24" s="330"/>
      <c r="GU24" s="330"/>
      <c r="GV24" s="330"/>
      <c r="GW24" s="330"/>
      <c r="GX24" s="330"/>
      <c r="GY24" s="330"/>
      <c r="GZ24" s="330"/>
      <c r="HA24" s="330"/>
      <c r="HB24" s="330"/>
      <c r="HC24" s="330"/>
      <c r="HD24" s="330"/>
      <c r="HE24" s="330"/>
      <c r="HF24" s="330"/>
      <c r="HG24" s="330"/>
      <c r="HH24" s="330"/>
      <c r="HI24" s="330"/>
      <c r="HJ24" s="330"/>
      <c r="HK24" s="330"/>
      <c r="HL24" s="330"/>
      <c r="HM24" s="330"/>
      <c r="HN24" s="330"/>
      <c r="HO24" s="330"/>
      <c r="HP24" s="330"/>
      <c r="HQ24" s="330"/>
      <c r="HR24" s="330"/>
      <c r="HS24" s="330"/>
      <c r="HT24" s="330"/>
      <c r="HU24" s="330"/>
      <c r="HV24" s="330"/>
      <c r="HW24" s="330"/>
      <c r="HX24" s="330"/>
      <c r="HY24" s="330"/>
      <c r="HZ24" s="330"/>
      <c r="IA24" s="330"/>
      <c r="IB24" s="330"/>
      <c r="IC24" s="330"/>
      <c r="ID24" s="330"/>
      <c r="IE24" s="330"/>
      <c r="IF24" s="330"/>
      <c r="IG24" s="330"/>
      <c r="IH24" s="330"/>
      <c r="II24" s="330"/>
      <c r="IJ24" s="330"/>
      <c r="IK24" s="330"/>
      <c r="IL24" s="330"/>
      <c r="IM24" s="330"/>
      <c r="IN24" s="330"/>
      <c r="IO24" s="330"/>
      <c r="IP24" s="330"/>
      <c r="IQ24" s="330"/>
      <c r="IR24" s="330"/>
      <c r="IS24" s="330"/>
      <c r="IT24" s="330"/>
      <c r="IU24" s="330"/>
      <c r="IV24" s="330"/>
    </row>
    <row r="25" spans="1:256" ht="150" customHeight="1">
      <c r="A25" s="338">
        <v>11</v>
      </c>
      <c r="B25" s="348" t="s">
        <v>1469</v>
      </c>
      <c r="C25" s="340" t="s">
        <v>1067</v>
      </c>
      <c r="D25" s="491"/>
      <c r="E25" s="326">
        <v>1</v>
      </c>
      <c r="F25" s="343">
        <f>IF(E25=G25,H25)</f>
        <v>1</v>
      </c>
      <c r="G25" s="343">
        <f>IF(E25="NA","NA",H25)</f>
        <v>1</v>
      </c>
      <c r="H25" s="342">
        <v>1</v>
      </c>
      <c r="I25" s="491"/>
      <c r="J25" s="326">
        <v>3</v>
      </c>
      <c r="K25" s="343">
        <f>IF(J25=L25,M25)</f>
        <v>3</v>
      </c>
      <c r="L25" s="343">
        <f>IF(J25="NA","NA",M25)</f>
        <v>3</v>
      </c>
      <c r="M25" s="342">
        <v>3</v>
      </c>
      <c r="N25" s="491"/>
      <c r="O25" s="326">
        <v>1</v>
      </c>
      <c r="P25" s="343">
        <f>IF(O25=Q25,R25)</f>
        <v>1</v>
      </c>
      <c r="Q25" s="343">
        <f>IF(O25="NA","NA",R25)</f>
        <v>1</v>
      </c>
      <c r="R25" s="342">
        <v>1</v>
      </c>
      <c r="S25" s="491"/>
      <c r="T25" s="501"/>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0"/>
      <c r="BH25" s="330"/>
      <c r="BI25" s="330"/>
      <c r="BJ25" s="330"/>
      <c r="BK25" s="330"/>
      <c r="BL25" s="330"/>
      <c r="BM25" s="330"/>
      <c r="BN25" s="330"/>
      <c r="BO25" s="330"/>
      <c r="BP25" s="330"/>
      <c r="BQ25" s="330"/>
      <c r="BR25" s="330"/>
      <c r="BS25" s="330"/>
      <c r="BT25" s="330"/>
      <c r="BU25" s="330"/>
      <c r="BV25" s="330"/>
      <c r="BW25" s="330"/>
      <c r="BX25" s="330"/>
      <c r="BY25" s="330"/>
      <c r="BZ25" s="330"/>
      <c r="CA25" s="330"/>
      <c r="CB25" s="330"/>
      <c r="CC25" s="330"/>
      <c r="CD25" s="330"/>
      <c r="CE25" s="330"/>
      <c r="CF25" s="330"/>
      <c r="CG25" s="330"/>
      <c r="CH25" s="330"/>
      <c r="CI25" s="330"/>
      <c r="CJ25" s="330"/>
      <c r="CK25" s="330"/>
      <c r="CL25" s="330"/>
      <c r="CM25" s="330"/>
      <c r="CN25" s="330"/>
      <c r="CO25" s="330"/>
      <c r="CP25" s="330"/>
      <c r="CQ25" s="330"/>
      <c r="CR25" s="330"/>
      <c r="CS25" s="330"/>
      <c r="CT25" s="330"/>
      <c r="CU25" s="330"/>
      <c r="CV25" s="330"/>
      <c r="CW25" s="330"/>
      <c r="CX25" s="330"/>
      <c r="CY25" s="330"/>
      <c r="CZ25" s="330"/>
      <c r="DA25" s="330"/>
      <c r="DB25" s="330"/>
      <c r="DC25" s="330"/>
      <c r="DD25" s="330"/>
      <c r="DE25" s="330"/>
      <c r="DF25" s="330"/>
      <c r="DG25" s="330"/>
      <c r="DH25" s="330"/>
      <c r="DI25" s="330"/>
      <c r="DJ25" s="330"/>
      <c r="DK25" s="330"/>
      <c r="DL25" s="330"/>
      <c r="DM25" s="330"/>
      <c r="DN25" s="330"/>
      <c r="DO25" s="330"/>
      <c r="DP25" s="330"/>
      <c r="DQ25" s="330"/>
      <c r="DR25" s="330"/>
      <c r="DS25" s="330"/>
      <c r="DT25" s="330"/>
      <c r="DU25" s="330"/>
      <c r="DV25" s="330"/>
      <c r="DW25" s="330"/>
      <c r="DX25" s="330"/>
      <c r="DY25" s="330"/>
      <c r="DZ25" s="330"/>
      <c r="EA25" s="330"/>
      <c r="EB25" s="330"/>
      <c r="EC25" s="330"/>
      <c r="ED25" s="330"/>
      <c r="EE25" s="330"/>
      <c r="EF25" s="330"/>
      <c r="EG25" s="330"/>
      <c r="EH25" s="330"/>
      <c r="EI25" s="330"/>
      <c r="EJ25" s="330"/>
      <c r="EK25" s="330"/>
      <c r="EL25" s="330"/>
      <c r="EM25" s="330"/>
      <c r="EN25" s="330"/>
      <c r="EO25" s="330"/>
      <c r="EP25" s="330"/>
      <c r="EQ25" s="330"/>
      <c r="ER25" s="330"/>
      <c r="ES25" s="330"/>
      <c r="ET25" s="330"/>
      <c r="EU25" s="330"/>
      <c r="EV25" s="330"/>
      <c r="EW25" s="330"/>
      <c r="EX25" s="330"/>
      <c r="EY25" s="330"/>
      <c r="EZ25" s="330"/>
      <c r="FA25" s="330"/>
      <c r="FB25" s="330"/>
      <c r="FC25" s="330"/>
      <c r="FD25" s="330"/>
      <c r="FE25" s="330"/>
      <c r="FF25" s="330"/>
      <c r="FG25" s="330"/>
      <c r="FH25" s="330"/>
      <c r="FI25" s="330"/>
      <c r="FJ25" s="330"/>
      <c r="FK25" s="330"/>
      <c r="FL25" s="330"/>
      <c r="FM25" s="330"/>
      <c r="FN25" s="330"/>
      <c r="FO25" s="330"/>
      <c r="FP25" s="330"/>
      <c r="FQ25" s="330"/>
      <c r="FR25" s="330"/>
      <c r="FS25" s="330"/>
      <c r="FT25" s="330"/>
      <c r="FU25" s="330"/>
      <c r="FV25" s="330"/>
      <c r="FW25" s="330"/>
      <c r="FX25" s="330"/>
      <c r="FY25" s="330"/>
      <c r="FZ25" s="330"/>
      <c r="GA25" s="330"/>
      <c r="GB25" s="330"/>
      <c r="GC25" s="330"/>
      <c r="GD25" s="330"/>
      <c r="GE25" s="330"/>
      <c r="GF25" s="330"/>
      <c r="GG25" s="330"/>
      <c r="GH25" s="330"/>
      <c r="GI25" s="330"/>
      <c r="GJ25" s="330"/>
      <c r="GK25" s="330"/>
      <c r="GL25" s="330"/>
      <c r="GM25" s="330"/>
      <c r="GN25" s="330"/>
      <c r="GO25" s="330"/>
      <c r="GP25" s="330"/>
      <c r="GQ25" s="330"/>
      <c r="GR25" s="330"/>
      <c r="GS25" s="330"/>
      <c r="GT25" s="330"/>
      <c r="GU25" s="330"/>
      <c r="GV25" s="330"/>
      <c r="GW25" s="330"/>
      <c r="GX25" s="330"/>
      <c r="GY25" s="330"/>
      <c r="GZ25" s="330"/>
      <c r="HA25" s="330"/>
      <c r="HB25" s="330"/>
      <c r="HC25" s="330"/>
      <c r="HD25" s="330"/>
      <c r="HE25" s="330"/>
      <c r="HF25" s="330"/>
      <c r="HG25" s="330"/>
      <c r="HH25" s="330"/>
      <c r="HI25" s="330"/>
      <c r="HJ25" s="330"/>
      <c r="HK25" s="330"/>
      <c r="HL25" s="330"/>
      <c r="HM25" s="330"/>
      <c r="HN25" s="330"/>
      <c r="HO25" s="330"/>
      <c r="HP25" s="330"/>
      <c r="HQ25" s="330"/>
      <c r="HR25" s="330"/>
      <c r="HS25" s="330"/>
      <c r="HT25" s="330"/>
      <c r="HU25" s="330"/>
      <c r="HV25" s="330"/>
      <c r="HW25" s="330"/>
      <c r="HX25" s="330"/>
      <c r="HY25" s="330"/>
      <c r="HZ25" s="330"/>
      <c r="IA25" s="330"/>
      <c r="IB25" s="330"/>
      <c r="IC25" s="330"/>
      <c r="ID25" s="330"/>
      <c r="IE25" s="330"/>
      <c r="IF25" s="330"/>
      <c r="IG25" s="330"/>
      <c r="IH25" s="330"/>
      <c r="II25" s="330"/>
      <c r="IJ25" s="330"/>
      <c r="IK25" s="330"/>
      <c r="IL25" s="330"/>
      <c r="IM25" s="330"/>
      <c r="IN25" s="330"/>
      <c r="IO25" s="330"/>
      <c r="IP25" s="330"/>
      <c r="IQ25" s="330"/>
      <c r="IR25" s="330"/>
      <c r="IS25" s="330"/>
      <c r="IT25" s="330"/>
      <c r="IU25" s="330"/>
      <c r="IV25" s="330"/>
    </row>
    <row r="26" spans="1:20" ht="18.75">
      <c r="A26" s="493" t="s">
        <v>1156</v>
      </c>
      <c r="B26" s="493"/>
      <c r="C26" s="493"/>
      <c r="D26" s="493"/>
      <c r="E26" s="493"/>
      <c r="F26" s="493"/>
      <c r="G26" s="493"/>
      <c r="H26" s="493"/>
      <c r="I26" s="493"/>
      <c r="J26" s="493"/>
      <c r="K26" s="493"/>
      <c r="L26" s="493"/>
      <c r="M26" s="493"/>
      <c r="N26" s="493"/>
      <c r="O26" s="493"/>
      <c r="P26" s="493"/>
      <c r="Q26" s="493"/>
      <c r="R26" s="493"/>
      <c r="S26" s="493"/>
      <c r="T26" s="493"/>
    </row>
    <row r="27" spans="1:256" ht="189" customHeight="1">
      <c r="A27" s="338">
        <v>12</v>
      </c>
      <c r="B27" s="348" t="s">
        <v>1470</v>
      </c>
      <c r="C27" s="340" t="s">
        <v>1155</v>
      </c>
      <c r="D27" s="501" t="s">
        <v>1175</v>
      </c>
      <c r="E27" s="326">
        <v>1</v>
      </c>
      <c r="F27" s="343">
        <f>IF(E27=G27,H27)</f>
        <v>1</v>
      </c>
      <c r="G27" s="343">
        <f>IF(E27="NA","NA",H27)</f>
        <v>1</v>
      </c>
      <c r="H27" s="342">
        <v>1</v>
      </c>
      <c r="I27" s="501" t="s">
        <v>1576</v>
      </c>
      <c r="J27" s="326">
        <v>3</v>
      </c>
      <c r="K27" s="343">
        <f>IF(J27=L27,M27)</f>
        <v>3</v>
      </c>
      <c r="L27" s="343">
        <f>IF(J27="NA","NA",M27)</f>
        <v>3</v>
      </c>
      <c r="M27" s="342">
        <v>3</v>
      </c>
      <c r="N27" s="501" t="s">
        <v>1162</v>
      </c>
      <c r="O27" s="326">
        <v>1</v>
      </c>
      <c r="P27" s="343">
        <f>IF(O27=Q27,R27)</f>
        <v>1</v>
      </c>
      <c r="Q27" s="343">
        <f>IF(O27="NA","NA",R27)</f>
        <v>1</v>
      </c>
      <c r="R27" s="342">
        <v>1</v>
      </c>
      <c r="S27" s="501" t="s">
        <v>1064</v>
      </c>
      <c r="T27" s="501" t="s">
        <v>781</v>
      </c>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330"/>
      <c r="AU27" s="330"/>
      <c r="AV27" s="330"/>
      <c r="AW27" s="330"/>
      <c r="AX27" s="330"/>
      <c r="AY27" s="330"/>
      <c r="AZ27" s="330"/>
      <c r="BA27" s="330"/>
      <c r="BB27" s="330"/>
      <c r="BC27" s="330"/>
      <c r="BD27" s="330"/>
      <c r="BE27" s="330"/>
      <c r="BF27" s="330"/>
      <c r="BG27" s="330"/>
      <c r="BH27" s="330"/>
      <c r="BI27" s="330"/>
      <c r="BJ27" s="330"/>
      <c r="BK27" s="330"/>
      <c r="BL27" s="330"/>
      <c r="BM27" s="330"/>
      <c r="BN27" s="330"/>
      <c r="BO27" s="330"/>
      <c r="BP27" s="330"/>
      <c r="BQ27" s="330"/>
      <c r="BR27" s="330"/>
      <c r="BS27" s="330"/>
      <c r="BT27" s="330"/>
      <c r="BU27" s="330"/>
      <c r="BV27" s="330"/>
      <c r="BW27" s="330"/>
      <c r="BX27" s="330"/>
      <c r="BY27" s="330"/>
      <c r="BZ27" s="330"/>
      <c r="CA27" s="330"/>
      <c r="CB27" s="330"/>
      <c r="CC27" s="330"/>
      <c r="CD27" s="330"/>
      <c r="CE27" s="330"/>
      <c r="CF27" s="330"/>
      <c r="CG27" s="330"/>
      <c r="CH27" s="330"/>
      <c r="CI27" s="330"/>
      <c r="CJ27" s="330"/>
      <c r="CK27" s="330"/>
      <c r="CL27" s="330"/>
      <c r="CM27" s="330"/>
      <c r="CN27" s="330"/>
      <c r="CO27" s="330"/>
      <c r="CP27" s="330"/>
      <c r="CQ27" s="330"/>
      <c r="CR27" s="330"/>
      <c r="CS27" s="330"/>
      <c r="CT27" s="330"/>
      <c r="CU27" s="330"/>
      <c r="CV27" s="330"/>
      <c r="CW27" s="330"/>
      <c r="CX27" s="330"/>
      <c r="CY27" s="330"/>
      <c r="CZ27" s="330"/>
      <c r="DA27" s="330"/>
      <c r="DB27" s="330"/>
      <c r="DC27" s="330"/>
      <c r="DD27" s="330"/>
      <c r="DE27" s="330"/>
      <c r="DF27" s="330"/>
      <c r="DG27" s="330"/>
      <c r="DH27" s="330"/>
      <c r="DI27" s="330"/>
      <c r="DJ27" s="330"/>
      <c r="DK27" s="330"/>
      <c r="DL27" s="330"/>
      <c r="DM27" s="330"/>
      <c r="DN27" s="330"/>
      <c r="DO27" s="330"/>
      <c r="DP27" s="330"/>
      <c r="DQ27" s="330"/>
      <c r="DR27" s="330"/>
      <c r="DS27" s="330"/>
      <c r="DT27" s="330"/>
      <c r="DU27" s="330"/>
      <c r="DV27" s="330"/>
      <c r="DW27" s="330"/>
      <c r="DX27" s="330"/>
      <c r="DY27" s="330"/>
      <c r="DZ27" s="330"/>
      <c r="EA27" s="330"/>
      <c r="EB27" s="330"/>
      <c r="EC27" s="330"/>
      <c r="ED27" s="330"/>
      <c r="EE27" s="330"/>
      <c r="EF27" s="330"/>
      <c r="EG27" s="330"/>
      <c r="EH27" s="330"/>
      <c r="EI27" s="330"/>
      <c r="EJ27" s="330"/>
      <c r="EK27" s="330"/>
      <c r="EL27" s="330"/>
      <c r="EM27" s="330"/>
      <c r="EN27" s="330"/>
      <c r="EO27" s="330"/>
      <c r="EP27" s="330"/>
      <c r="EQ27" s="330"/>
      <c r="ER27" s="330"/>
      <c r="ES27" s="330"/>
      <c r="ET27" s="330"/>
      <c r="EU27" s="330"/>
      <c r="EV27" s="330"/>
      <c r="EW27" s="330"/>
      <c r="EX27" s="330"/>
      <c r="EY27" s="330"/>
      <c r="EZ27" s="330"/>
      <c r="FA27" s="330"/>
      <c r="FB27" s="330"/>
      <c r="FC27" s="330"/>
      <c r="FD27" s="330"/>
      <c r="FE27" s="330"/>
      <c r="FF27" s="330"/>
      <c r="FG27" s="330"/>
      <c r="FH27" s="330"/>
      <c r="FI27" s="330"/>
      <c r="FJ27" s="330"/>
      <c r="FK27" s="330"/>
      <c r="FL27" s="330"/>
      <c r="FM27" s="330"/>
      <c r="FN27" s="330"/>
      <c r="FO27" s="330"/>
      <c r="FP27" s="330"/>
      <c r="FQ27" s="330"/>
      <c r="FR27" s="330"/>
      <c r="FS27" s="330"/>
      <c r="FT27" s="330"/>
      <c r="FU27" s="330"/>
      <c r="FV27" s="330"/>
      <c r="FW27" s="330"/>
      <c r="FX27" s="330"/>
      <c r="FY27" s="330"/>
      <c r="FZ27" s="330"/>
      <c r="GA27" s="330"/>
      <c r="GB27" s="330"/>
      <c r="GC27" s="330"/>
      <c r="GD27" s="330"/>
      <c r="GE27" s="330"/>
      <c r="GF27" s="330"/>
      <c r="GG27" s="330"/>
      <c r="GH27" s="330"/>
      <c r="GI27" s="330"/>
      <c r="GJ27" s="330"/>
      <c r="GK27" s="330"/>
      <c r="GL27" s="330"/>
      <c r="GM27" s="330"/>
      <c r="GN27" s="330"/>
      <c r="GO27" s="330"/>
      <c r="GP27" s="330"/>
      <c r="GQ27" s="330"/>
      <c r="GR27" s="330"/>
      <c r="GS27" s="330"/>
      <c r="GT27" s="330"/>
      <c r="GU27" s="330"/>
      <c r="GV27" s="330"/>
      <c r="GW27" s="330"/>
      <c r="GX27" s="330"/>
      <c r="GY27" s="330"/>
      <c r="GZ27" s="330"/>
      <c r="HA27" s="330"/>
      <c r="HB27" s="330"/>
      <c r="HC27" s="330"/>
      <c r="HD27" s="330"/>
      <c r="HE27" s="330"/>
      <c r="HF27" s="330"/>
      <c r="HG27" s="330"/>
      <c r="HH27" s="330"/>
      <c r="HI27" s="330"/>
      <c r="HJ27" s="330"/>
      <c r="HK27" s="330"/>
      <c r="HL27" s="330"/>
      <c r="HM27" s="330"/>
      <c r="HN27" s="330"/>
      <c r="HO27" s="330"/>
      <c r="HP27" s="330"/>
      <c r="HQ27" s="330"/>
      <c r="HR27" s="330"/>
      <c r="HS27" s="330"/>
      <c r="HT27" s="330"/>
      <c r="HU27" s="330"/>
      <c r="HV27" s="330"/>
      <c r="HW27" s="330"/>
      <c r="HX27" s="330"/>
      <c r="HY27" s="330"/>
      <c r="HZ27" s="330"/>
      <c r="IA27" s="330"/>
      <c r="IB27" s="330"/>
      <c r="IC27" s="330"/>
      <c r="ID27" s="330"/>
      <c r="IE27" s="330"/>
      <c r="IF27" s="330"/>
      <c r="IG27" s="330"/>
      <c r="IH27" s="330"/>
      <c r="II27" s="330"/>
      <c r="IJ27" s="330"/>
      <c r="IK27" s="330"/>
      <c r="IL27" s="330"/>
      <c r="IM27" s="330"/>
      <c r="IN27" s="330"/>
      <c r="IO27" s="330"/>
      <c r="IP27" s="330"/>
      <c r="IQ27" s="330"/>
      <c r="IR27" s="330"/>
      <c r="IS27" s="330"/>
      <c r="IT27" s="330"/>
      <c r="IU27" s="330"/>
      <c r="IV27" s="330"/>
    </row>
    <row r="28" spans="1:20" s="347" customFormat="1" ht="180.75" customHeight="1">
      <c r="A28" s="338">
        <v>13</v>
      </c>
      <c r="B28" s="350" t="s">
        <v>1471</v>
      </c>
      <c r="C28" s="340" t="s">
        <v>1069</v>
      </c>
      <c r="D28" s="501"/>
      <c r="E28" s="326">
        <v>1</v>
      </c>
      <c r="F28" s="343">
        <f>IF(E28=G28,H28)</f>
        <v>1</v>
      </c>
      <c r="G28" s="343">
        <f>IF(E28="NA","NA",H28)</f>
        <v>1</v>
      </c>
      <c r="H28" s="342">
        <v>1</v>
      </c>
      <c r="I28" s="501"/>
      <c r="J28" s="326">
        <v>3</v>
      </c>
      <c r="K28" s="343">
        <f>IF(J28=L28,M28)</f>
        <v>3</v>
      </c>
      <c r="L28" s="343">
        <f>IF(J28="NA","NA",M28)</f>
        <v>3</v>
      </c>
      <c r="M28" s="342">
        <v>3</v>
      </c>
      <c r="N28" s="501"/>
      <c r="O28" s="326">
        <v>1</v>
      </c>
      <c r="P28" s="343">
        <f>IF(O28=Q28,R28)</f>
        <v>1</v>
      </c>
      <c r="Q28" s="343">
        <f>IF(O28="NA","NA",R28)</f>
        <v>1</v>
      </c>
      <c r="R28" s="342">
        <v>1</v>
      </c>
      <c r="S28" s="501"/>
      <c r="T28" s="501"/>
    </row>
    <row r="29" spans="1:256" ht="123.75" customHeight="1">
      <c r="A29" s="338">
        <v>14</v>
      </c>
      <c r="B29" s="348" t="s">
        <v>1472</v>
      </c>
      <c r="C29" s="340" t="s">
        <v>1068</v>
      </c>
      <c r="D29" s="501"/>
      <c r="E29" s="326">
        <v>1</v>
      </c>
      <c r="F29" s="343">
        <f>IF(E29=G29,H29)</f>
        <v>1</v>
      </c>
      <c r="G29" s="343">
        <f>IF(E29="NA","NA",H29)</f>
        <v>1</v>
      </c>
      <c r="H29" s="342">
        <v>1</v>
      </c>
      <c r="I29" s="501"/>
      <c r="J29" s="326">
        <v>3</v>
      </c>
      <c r="K29" s="343">
        <f>IF(J29=L29,M29)</f>
        <v>3</v>
      </c>
      <c r="L29" s="343">
        <f>IF(J29="NA","NA",M29)</f>
        <v>3</v>
      </c>
      <c r="M29" s="342">
        <v>3</v>
      </c>
      <c r="N29" s="501"/>
      <c r="O29" s="326">
        <v>1</v>
      </c>
      <c r="P29" s="343">
        <f>IF(O29=Q29,R29)</f>
        <v>1</v>
      </c>
      <c r="Q29" s="343">
        <f>IF(O29="NA","NA",R29)</f>
        <v>1</v>
      </c>
      <c r="R29" s="342">
        <v>1</v>
      </c>
      <c r="S29" s="501"/>
      <c r="T29" s="501"/>
      <c r="U29" s="330"/>
      <c r="V29" s="330"/>
      <c r="W29" s="330"/>
      <c r="X29" s="330"/>
      <c r="Y29" s="330"/>
      <c r="Z29" s="330"/>
      <c r="AA29" s="330"/>
      <c r="AB29" s="330"/>
      <c r="AC29" s="330"/>
      <c r="AD29" s="330"/>
      <c r="AE29" s="330"/>
      <c r="AF29" s="330"/>
      <c r="AG29" s="330"/>
      <c r="AH29" s="330"/>
      <c r="AI29" s="330"/>
      <c r="AJ29" s="330"/>
      <c r="AK29" s="330"/>
      <c r="AL29" s="330"/>
      <c r="AM29" s="330"/>
      <c r="AN29" s="330"/>
      <c r="AO29" s="330"/>
      <c r="AP29" s="330"/>
      <c r="AQ29" s="330"/>
      <c r="AR29" s="330"/>
      <c r="AS29" s="330"/>
      <c r="AT29" s="330"/>
      <c r="AU29" s="330"/>
      <c r="AV29" s="330"/>
      <c r="AW29" s="330"/>
      <c r="AX29" s="330"/>
      <c r="AY29" s="330"/>
      <c r="AZ29" s="330"/>
      <c r="BA29" s="330"/>
      <c r="BB29" s="330"/>
      <c r="BC29" s="330"/>
      <c r="BD29" s="330"/>
      <c r="BE29" s="330"/>
      <c r="BF29" s="330"/>
      <c r="BG29" s="330"/>
      <c r="BH29" s="330"/>
      <c r="BI29" s="330"/>
      <c r="BJ29" s="330"/>
      <c r="BK29" s="330"/>
      <c r="BL29" s="330"/>
      <c r="BM29" s="330"/>
      <c r="BN29" s="330"/>
      <c r="BO29" s="330"/>
      <c r="BP29" s="330"/>
      <c r="BQ29" s="330"/>
      <c r="BR29" s="330"/>
      <c r="BS29" s="330"/>
      <c r="BT29" s="330"/>
      <c r="BU29" s="330"/>
      <c r="BV29" s="330"/>
      <c r="BW29" s="330"/>
      <c r="BX29" s="330"/>
      <c r="BY29" s="330"/>
      <c r="BZ29" s="330"/>
      <c r="CA29" s="330"/>
      <c r="CB29" s="330"/>
      <c r="CC29" s="330"/>
      <c r="CD29" s="330"/>
      <c r="CE29" s="330"/>
      <c r="CF29" s="330"/>
      <c r="CG29" s="330"/>
      <c r="CH29" s="330"/>
      <c r="CI29" s="330"/>
      <c r="CJ29" s="330"/>
      <c r="CK29" s="330"/>
      <c r="CL29" s="330"/>
      <c r="CM29" s="330"/>
      <c r="CN29" s="330"/>
      <c r="CO29" s="330"/>
      <c r="CP29" s="330"/>
      <c r="CQ29" s="330"/>
      <c r="CR29" s="330"/>
      <c r="CS29" s="330"/>
      <c r="CT29" s="330"/>
      <c r="CU29" s="330"/>
      <c r="CV29" s="330"/>
      <c r="CW29" s="330"/>
      <c r="CX29" s="330"/>
      <c r="CY29" s="330"/>
      <c r="CZ29" s="330"/>
      <c r="DA29" s="330"/>
      <c r="DB29" s="330"/>
      <c r="DC29" s="330"/>
      <c r="DD29" s="330"/>
      <c r="DE29" s="330"/>
      <c r="DF29" s="330"/>
      <c r="DG29" s="330"/>
      <c r="DH29" s="330"/>
      <c r="DI29" s="330"/>
      <c r="DJ29" s="330"/>
      <c r="DK29" s="330"/>
      <c r="DL29" s="330"/>
      <c r="DM29" s="330"/>
      <c r="DN29" s="330"/>
      <c r="DO29" s="330"/>
      <c r="DP29" s="330"/>
      <c r="DQ29" s="330"/>
      <c r="DR29" s="330"/>
      <c r="DS29" s="330"/>
      <c r="DT29" s="330"/>
      <c r="DU29" s="330"/>
      <c r="DV29" s="330"/>
      <c r="DW29" s="330"/>
      <c r="DX29" s="330"/>
      <c r="DY29" s="330"/>
      <c r="DZ29" s="330"/>
      <c r="EA29" s="330"/>
      <c r="EB29" s="330"/>
      <c r="EC29" s="330"/>
      <c r="ED29" s="330"/>
      <c r="EE29" s="330"/>
      <c r="EF29" s="330"/>
      <c r="EG29" s="330"/>
      <c r="EH29" s="330"/>
      <c r="EI29" s="330"/>
      <c r="EJ29" s="330"/>
      <c r="EK29" s="330"/>
      <c r="EL29" s="330"/>
      <c r="EM29" s="330"/>
      <c r="EN29" s="330"/>
      <c r="EO29" s="330"/>
      <c r="EP29" s="330"/>
      <c r="EQ29" s="330"/>
      <c r="ER29" s="330"/>
      <c r="ES29" s="330"/>
      <c r="ET29" s="330"/>
      <c r="EU29" s="330"/>
      <c r="EV29" s="330"/>
      <c r="EW29" s="330"/>
      <c r="EX29" s="330"/>
      <c r="EY29" s="330"/>
      <c r="EZ29" s="330"/>
      <c r="FA29" s="330"/>
      <c r="FB29" s="330"/>
      <c r="FC29" s="330"/>
      <c r="FD29" s="330"/>
      <c r="FE29" s="330"/>
      <c r="FF29" s="330"/>
      <c r="FG29" s="330"/>
      <c r="FH29" s="330"/>
      <c r="FI29" s="330"/>
      <c r="FJ29" s="330"/>
      <c r="FK29" s="330"/>
      <c r="FL29" s="330"/>
      <c r="FM29" s="330"/>
      <c r="FN29" s="330"/>
      <c r="FO29" s="330"/>
      <c r="FP29" s="330"/>
      <c r="FQ29" s="330"/>
      <c r="FR29" s="330"/>
      <c r="FS29" s="330"/>
      <c r="FT29" s="330"/>
      <c r="FU29" s="330"/>
      <c r="FV29" s="330"/>
      <c r="FW29" s="330"/>
      <c r="FX29" s="330"/>
      <c r="FY29" s="330"/>
      <c r="FZ29" s="330"/>
      <c r="GA29" s="330"/>
      <c r="GB29" s="330"/>
      <c r="GC29" s="330"/>
      <c r="GD29" s="330"/>
      <c r="GE29" s="330"/>
      <c r="GF29" s="330"/>
      <c r="GG29" s="330"/>
      <c r="GH29" s="330"/>
      <c r="GI29" s="330"/>
      <c r="GJ29" s="330"/>
      <c r="GK29" s="330"/>
      <c r="GL29" s="330"/>
      <c r="GM29" s="330"/>
      <c r="GN29" s="330"/>
      <c r="GO29" s="330"/>
      <c r="GP29" s="330"/>
      <c r="GQ29" s="330"/>
      <c r="GR29" s="330"/>
      <c r="GS29" s="330"/>
      <c r="GT29" s="330"/>
      <c r="GU29" s="330"/>
      <c r="GV29" s="330"/>
      <c r="GW29" s="330"/>
      <c r="GX29" s="330"/>
      <c r="GY29" s="330"/>
      <c r="GZ29" s="330"/>
      <c r="HA29" s="330"/>
      <c r="HB29" s="330"/>
      <c r="HC29" s="330"/>
      <c r="HD29" s="330"/>
      <c r="HE29" s="330"/>
      <c r="HF29" s="330"/>
      <c r="HG29" s="330"/>
      <c r="HH29" s="330"/>
      <c r="HI29" s="330"/>
      <c r="HJ29" s="330"/>
      <c r="HK29" s="330"/>
      <c r="HL29" s="330"/>
      <c r="HM29" s="330"/>
      <c r="HN29" s="330"/>
      <c r="HO29" s="330"/>
      <c r="HP29" s="330"/>
      <c r="HQ29" s="330"/>
      <c r="HR29" s="330"/>
      <c r="HS29" s="330"/>
      <c r="HT29" s="330"/>
      <c r="HU29" s="330"/>
      <c r="HV29" s="330"/>
      <c r="HW29" s="330"/>
      <c r="HX29" s="330"/>
      <c r="HY29" s="330"/>
      <c r="HZ29" s="330"/>
      <c r="IA29" s="330"/>
      <c r="IB29" s="330"/>
      <c r="IC29" s="330"/>
      <c r="ID29" s="330"/>
      <c r="IE29" s="330"/>
      <c r="IF29" s="330"/>
      <c r="IG29" s="330"/>
      <c r="IH29" s="330"/>
      <c r="II29" s="330"/>
      <c r="IJ29" s="330"/>
      <c r="IK29" s="330"/>
      <c r="IL29" s="330"/>
      <c r="IM29" s="330"/>
      <c r="IN29" s="330"/>
      <c r="IO29" s="330"/>
      <c r="IP29" s="330"/>
      <c r="IQ29" s="330"/>
      <c r="IR29" s="330"/>
      <c r="IS29" s="330"/>
      <c r="IT29" s="330"/>
      <c r="IU29" s="330"/>
      <c r="IV29" s="330"/>
    </row>
    <row r="30" spans="1:20" s="332" customFormat="1" ht="98.25" customHeight="1">
      <c r="A30" s="338">
        <v>15</v>
      </c>
      <c r="B30" s="348" t="s">
        <v>1473</v>
      </c>
      <c r="C30" s="340" t="s">
        <v>1070</v>
      </c>
      <c r="D30" s="501"/>
      <c r="E30" s="326">
        <v>1</v>
      </c>
      <c r="F30" s="343">
        <f>IF(E30=G30,H30)</f>
        <v>1</v>
      </c>
      <c r="G30" s="343">
        <f>IF(E30="NA","NA",H30)</f>
        <v>1</v>
      </c>
      <c r="H30" s="342">
        <v>1</v>
      </c>
      <c r="I30" s="501"/>
      <c r="J30" s="326">
        <v>3</v>
      </c>
      <c r="K30" s="343">
        <f>IF(J30=L30,M30)</f>
        <v>3</v>
      </c>
      <c r="L30" s="343">
        <f>IF(J30="NA","NA",M30)</f>
        <v>3</v>
      </c>
      <c r="M30" s="342">
        <v>3</v>
      </c>
      <c r="N30" s="501"/>
      <c r="O30" s="326">
        <v>1</v>
      </c>
      <c r="P30" s="343">
        <f>IF(O30=Q30,R30)</f>
        <v>1</v>
      </c>
      <c r="Q30" s="343">
        <f>IF(O30="NA","NA",R30)</f>
        <v>1</v>
      </c>
      <c r="R30" s="342">
        <v>1</v>
      </c>
      <c r="S30" s="501"/>
      <c r="T30" s="501"/>
    </row>
    <row r="31" spans="1:20" s="332" customFormat="1" ht="112.5">
      <c r="A31" s="338">
        <v>16</v>
      </c>
      <c r="B31" s="348" t="s">
        <v>1525</v>
      </c>
      <c r="C31" s="340" t="s">
        <v>1526</v>
      </c>
      <c r="D31" s="501"/>
      <c r="E31" s="326">
        <v>1</v>
      </c>
      <c r="F31" s="343">
        <f>IF(E31=G31,H31)</f>
        <v>1</v>
      </c>
      <c r="G31" s="343">
        <f>IF(E31="NA","NA",H31)</f>
        <v>1</v>
      </c>
      <c r="H31" s="342">
        <v>1</v>
      </c>
      <c r="I31" s="501"/>
      <c r="J31" s="326">
        <v>3</v>
      </c>
      <c r="K31" s="343">
        <f>IF(J31=L31,M31)</f>
        <v>3</v>
      </c>
      <c r="L31" s="343">
        <f>IF(J31="NA","NA",M31)</f>
        <v>3</v>
      </c>
      <c r="M31" s="342">
        <v>3</v>
      </c>
      <c r="N31" s="501"/>
      <c r="O31" s="326">
        <v>1</v>
      </c>
      <c r="P31" s="343">
        <f>IF(O31=Q31,R31)</f>
        <v>1</v>
      </c>
      <c r="Q31" s="343">
        <f>IF(O31="NA","NA",R31)</f>
        <v>1</v>
      </c>
      <c r="R31" s="342">
        <v>1</v>
      </c>
      <c r="S31" s="501"/>
      <c r="T31" s="501"/>
    </row>
    <row r="32" spans="1:20" ht="18.75">
      <c r="A32" s="493" t="s">
        <v>1211</v>
      </c>
      <c r="B32" s="493"/>
      <c r="C32" s="493"/>
      <c r="D32" s="493"/>
      <c r="E32" s="493"/>
      <c r="F32" s="493"/>
      <c r="G32" s="493"/>
      <c r="H32" s="493"/>
      <c r="I32" s="493"/>
      <c r="J32" s="493"/>
      <c r="K32" s="493"/>
      <c r="L32" s="493"/>
      <c r="M32" s="493"/>
      <c r="N32" s="493"/>
      <c r="O32" s="493"/>
      <c r="P32" s="493"/>
      <c r="Q32" s="493"/>
      <c r="R32" s="493"/>
      <c r="S32" s="493"/>
      <c r="T32" s="493"/>
    </row>
    <row r="33" spans="1:20" s="347" customFormat="1" ht="168.75" customHeight="1">
      <c r="A33" s="338">
        <v>17</v>
      </c>
      <c r="B33" s="344" t="s">
        <v>1474</v>
      </c>
      <c r="C33" s="340" t="s">
        <v>1527</v>
      </c>
      <c r="D33" s="501" t="s">
        <v>1158</v>
      </c>
      <c r="E33" s="326">
        <v>1</v>
      </c>
      <c r="F33" s="343">
        <f>IF(E33=G33,H33)</f>
        <v>1</v>
      </c>
      <c r="G33" s="343">
        <f>IF(E33="NA","NA",H33)</f>
        <v>1</v>
      </c>
      <c r="H33" s="342">
        <v>1</v>
      </c>
      <c r="I33" s="501" t="s">
        <v>1577</v>
      </c>
      <c r="J33" s="326">
        <v>3</v>
      </c>
      <c r="K33" s="343">
        <f>IF(J33=L33,M33)</f>
        <v>3</v>
      </c>
      <c r="L33" s="343">
        <f>IF(J33="NA","NA",M33)</f>
        <v>3</v>
      </c>
      <c r="M33" s="342">
        <v>3</v>
      </c>
      <c r="N33" s="501" t="s">
        <v>1162</v>
      </c>
      <c r="O33" s="326">
        <v>1</v>
      </c>
      <c r="P33" s="343">
        <f aca="true" t="shared" si="0" ref="P33:P49">IF(O33=Q33,R33)</f>
        <v>1</v>
      </c>
      <c r="Q33" s="343">
        <f aca="true" t="shared" si="1" ref="Q33:Q49">IF(O33="NA","NA",R33)</f>
        <v>1</v>
      </c>
      <c r="R33" s="342">
        <v>1</v>
      </c>
      <c r="S33" s="501" t="s">
        <v>1064</v>
      </c>
      <c r="T33" s="501" t="s">
        <v>781</v>
      </c>
    </row>
    <row r="34" spans="1:20" ht="93.75">
      <c r="A34" s="338">
        <v>18</v>
      </c>
      <c r="B34" s="344" t="s">
        <v>1475</v>
      </c>
      <c r="C34" s="340" t="s">
        <v>1073</v>
      </c>
      <c r="D34" s="501"/>
      <c r="E34" s="326">
        <v>1</v>
      </c>
      <c r="F34" s="343">
        <f>IF(E34=G34,H34)</f>
        <v>1</v>
      </c>
      <c r="G34" s="343">
        <f>IF(E34="NA","NA",H34)</f>
        <v>1</v>
      </c>
      <c r="H34" s="342">
        <v>1</v>
      </c>
      <c r="I34" s="501"/>
      <c r="J34" s="326">
        <v>3</v>
      </c>
      <c r="K34" s="343">
        <f>IF(J34=L34,M34)</f>
        <v>3</v>
      </c>
      <c r="L34" s="343">
        <f>IF(J34="NA","NA",M34)</f>
        <v>3</v>
      </c>
      <c r="M34" s="342">
        <v>3</v>
      </c>
      <c r="N34" s="501"/>
      <c r="O34" s="326">
        <v>1</v>
      </c>
      <c r="P34" s="343">
        <f t="shared" si="0"/>
        <v>1</v>
      </c>
      <c r="Q34" s="343">
        <f t="shared" si="1"/>
        <v>1</v>
      </c>
      <c r="R34" s="342">
        <v>1</v>
      </c>
      <c r="S34" s="501"/>
      <c r="T34" s="501"/>
    </row>
    <row r="35" spans="1:20" ht="131.25">
      <c r="A35" s="338">
        <v>19</v>
      </c>
      <c r="B35" s="344" t="s">
        <v>1476</v>
      </c>
      <c r="C35" s="340" t="s">
        <v>1578</v>
      </c>
      <c r="D35" s="501"/>
      <c r="E35" s="326">
        <v>1</v>
      </c>
      <c r="F35" s="343">
        <f aca="true" t="shared" si="2" ref="F35:F49">IF(E35=G35,H35)</f>
        <v>1</v>
      </c>
      <c r="G35" s="343">
        <f aca="true" t="shared" si="3" ref="G35:G49">IF(E35="NA","NA",H35)</f>
        <v>1</v>
      </c>
      <c r="H35" s="342">
        <v>1</v>
      </c>
      <c r="I35" s="501"/>
      <c r="J35" s="326">
        <v>3</v>
      </c>
      <c r="K35" s="343">
        <f aca="true" t="shared" si="4" ref="K35:K49">IF(J35=L35,M35)</f>
        <v>3</v>
      </c>
      <c r="L35" s="343">
        <f aca="true" t="shared" si="5" ref="L35:L49">IF(J35="NA","NA",M35)</f>
        <v>3</v>
      </c>
      <c r="M35" s="342">
        <v>3</v>
      </c>
      <c r="N35" s="501"/>
      <c r="O35" s="326">
        <v>1</v>
      </c>
      <c r="P35" s="343">
        <f t="shared" si="0"/>
        <v>1</v>
      </c>
      <c r="Q35" s="343">
        <f t="shared" si="1"/>
        <v>1</v>
      </c>
      <c r="R35" s="342">
        <v>1</v>
      </c>
      <c r="S35" s="501"/>
      <c r="T35" s="501"/>
    </row>
    <row r="36" spans="1:20" ht="187.5">
      <c r="A36" s="338">
        <v>20</v>
      </c>
      <c r="B36" s="351" t="s">
        <v>1477</v>
      </c>
      <c r="C36" s="340" t="s">
        <v>1579</v>
      </c>
      <c r="D36" s="501"/>
      <c r="E36" s="326">
        <v>1</v>
      </c>
      <c r="F36" s="343">
        <f t="shared" si="2"/>
        <v>1</v>
      </c>
      <c r="G36" s="343">
        <f t="shared" si="3"/>
        <v>1</v>
      </c>
      <c r="H36" s="342">
        <v>1</v>
      </c>
      <c r="I36" s="501"/>
      <c r="J36" s="326">
        <v>3</v>
      </c>
      <c r="K36" s="343">
        <f t="shared" si="4"/>
        <v>3</v>
      </c>
      <c r="L36" s="343">
        <f t="shared" si="5"/>
        <v>3</v>
      </c>
      <c r="M36" s="342">
        <v>3</v>
      </c>
      <c r="N36" s="501"/>
      <c r="O36" s="326">
        <v>1</v>
      </c>
      <c r="P36" s="343">
        <f t="shared" si="0"/>
        <v>1</v>
      </c>
      <c r="Q36" s="343">
        <f t="shared" si="1"/>
        <v>1</v>
      </c>
      <c r="R36" s="342">
        <v>1</v>
      </c>
      <c r="S36" s="501"/>
      <c r="T36" s="501"/>
    </row>
    <row r="37" spans="1:20" ht="93.75">
      <c r="A37" s="338">
        <v>21</v>
      </c>
      <c r="B37" s="348" t="s">
        <v>1478</v>
      </c>
      <c r="C37" s="340" t="s">
        <v>1075</v>
      </c>
      <c r="D37" s="501"/>
      <c r="E37" s="326">
        <v>1</v>
      </c>
      <c r="F37" s="343">
        <f t="shared" si="2"/>
        <v>1</v>
      </c>
      <c r="G37" s="343">
        <f t="shared" si="3"/>
        <v>1</v>
      </c>
      <c r="H37" s="342">
        <v>1</v>
      </c>
      <c r="I37" s="501"/>
      <c r="J37" s="326">
        <v>3</v>
      </c>
      <c r="K37" s="343">
        <f t="shared" si="4"/>
        <v>3</v>
      </c>
      <c r="L37" s="343">
        <f t="shared" si="5"/>
        <v>3</v>
      </c>
      <c r="M37" s="342">
        <v>3</v>
      </c>
      <c r="N37" s="501"/>
      <c r="O37" s="326">
        <v>1</v>
      </c>
      <c r="P37" s="343">
        <f t="shared" si="0"/>
        <v>1</v>
      </c>
      <c r="Q37" s="343">
        <f t="shared" si="1"/>
        <v>1</v>
      </c>
      <c r="R37" s="342">
        <v>1</v>
      </c>
      <c r="S37" s="501"/>
      <c r="T37" s="501"/>
    </row>
    <row r="38" spans="1:20" ht="93.75">
      <c r="A38" s="338">
        <v>22</v>
      </c>
      <c r="B38" s="348" t="s">
        <v>1482</v>
      </c>
      <c r="C38" s="340" t="s">
        <v>1074</v>
      </c>
      <c r="D38" s="501"/>
      <c r="E38" s="326">
        <v>1</v>
      </c>
      <c r="F38" s="343">
        <f t="shared" si="2"/>
        <v>1</v>
      </c>
      <c r="G38" s="343">
        <f t="shared" si="3"/>
        <v>1</v>
      </c>
      <c r="H38" s="342">
        <v>1</v>
      </c>
      <c r="I38" s="501"/>
      <c r="J38" s="326">
        <v>3</v>
      </c>
      <c r="K38" s="343">
        <f t="shared" si="4"/>
        <v>3</v>
      </c>
      <c r="L38" s="343">
        <f t="shared" si="5"/>
        <v>3</v>
      </c>
      <c r="M38" s="342">
        <v>3</v>
      </c>
      <c r="N38" s="501"/>
      <c r="O38" s="326">
        <v>1</v>
      </c>
      <c r="P38" s="343">
        <f t="shared" si="0"/>
        <v>1</v>
      </c>
      <c r="Q38" s="343">
        <f t="shared" si="1"/>
        <v>1</v>
      </c>
      <c r="R38" s="342">
        <v>1</v>
      </c>
      <c r="S38" s="501"/>
      <c r="T38" s="501"/>
    </row>
    <row r="39" spans="1:20" ht="112.5">
      <c r="A39" s="338">
        <v>23</v>
      </c>
      <c r="B39" s="348" t="s">
        <v>1483</v>
      </c>
      <c r="C39" s="340" t="s">
        <v>1528</v>
      </c>
      <c r="D39" s="501"/>
      <c r="E39" s="326">
        <v>1</v>
      </c>
      <c r="F39" s="343">
        <f t="shared" si="2"/>
        <v>1</v>
      </c>
      <c r="G39" s="343">
        <f t="shared" si="3"/>
        <v>1</v>
      </c>
      <c r="H39" s="342">
        <v>1</v>
      </c>
      <c r="I39" s="501"/>
      <c r="J39" s="326">
        <v>3</v>
      </c>
      <c r="K39" s="343">
        <f t="shared" si="4"/>
        <v>3</v>
      </c>
      <c r="L39" s="343">
        <f t="shared" si="5"/>
        <v>3</v>
      </c>
      <c r="M39" s="342">
        <v>3</v>
      </c>
      <c r="N39" s="501"/>
      <c r="O39" s="326">
        <v>1</v>
      </c>
      <c r="P39" s="343">
        <f t="shared" si="0"/>
        <v>1</v>
      </c>
      <c r="Q39" s="343">
        <f t="shared" si="1"/>
        <v>1</v>
      </c>
      <c r="R39" s="342">
        <v>1</v>
      </c>
      <c r="S39" s="501"/>
      <c r="T39" s="501"/>
    </row>
    <row r="40" spans="1:20" s="347" customFormat="1" ht="112.5">
      <c r="A40" s="338">
        <v>24</v>
      </c>
      <c r="B40" s="352" t="s">
        <v>1484</v>
      </c>
      <c r="C40" s="340" t="s">
        <v>1159</v>
      </c>
      <c r="D40" s="501" t="s">
        <v>1158</v>
      </c>
      <c r="E40" s="326">
        <v>1</v>
      </c>
      <c r="F40" s="343">
        <f t="shared" si="2"/>
        <v>1</v>
      </c>
      <c r="G40" s="343">
        <f t="shared" si="3"/>
        <v>1</v>
      </c>
      <c r="H40" s="342">
        <v>1</v>
      </c>
      <c r="I40" s="501" t="s">
        <v>1577</v>
      </c>
      <c r="J40" s="326">
        <v>3</v>
      </c>
      <c r="K40" s="343">
        <f t="shared" si="4"/>
        <v>3</v>
      </c>
      <c r="L40" s="343">
        <f t="shared" si="5"/>
        <v>3</v>
      </c>
      <c r="M40" s="342">
        <v>3</v>
      </c>
      <c r="N40" s="501" t="s">
        <v>1162</v>
      </c>
      <c r="O40" s="326">
        <v>1</v>
      </c>
      <c r="P40" s="343">
        <f t="shared" si="0"/>
        <v>1</v>
      </c>
      <c r="Q40" s="343">
        <f t="shared" si="1"/>
        <v>1</v>
      </c>
      <c r="R40" s="342">
        <v>1</v>
      </c>
      <c r="S40" s="501" t="s">
        <v>1064</v>
      </c>
      <c r="T40" s="501" t="s">
        <v>781</v>
      </c>
    </row>
    <row r="41" spans="1:20" ht="112.5">
      <c r="A41" s="338">
        <v>25</v>
      </c>
      <c r="B41" s="353" t="s">
        <v>1485</v>
      </c>
      <c r="C41" s="340" t="s">
        <v>1076</v>
      </c>
      <c r="D41" s="501"/>
      <c r="E41" s="326">
        <v>1</v>
      </c>
      <c r="F41" s="343">
        <f t="shared" si="2"/>
        <v>1</v>
      </c>
      <c r="G41" s="343">
        <f t="shared" si="3"/>
        <v>1</v>
      </c>
      <c r="H41" s="342">
        <v>1</v>
      </c>
      <c r="I41" s="501"/>
      <c r="J41" s="326">
        <v>3</v>
      </c>
      <c r="K41" s="343">
        <f t="shared" si="4"/>
        <v>3</v>
      </c>
      <c r="L41" s="343">
        <f t="shared" si="5"/>
        <v>3</v>
      </c>
      <c r="M41" s="342">
        <v>3</v>
      </c>
      <c r="N41" s="501"/>
      <c r="O41" s="326">
        <v>1</v>
      </c>
      <c r="P41" s="343">
        <f t="shared" si="0"/>
        <v>1</v>
      </c>
      <c r="Q41" s="343">
        <f t="shared" si="1"/>
        <v>1</v>
      </c>
      <c r="R41" s="342">
        <v>1</v>
      </c>
      <c r="S41" s="501"/>
      <c r="T41" s="501"/>
    </row>
    <row r="42" spans="1:20" ht="93.75">
      <c r="A42" s="338">
        <v>26</v>
      </c>
      <c r="B42" s="348" t="s">
        <v>1486</v>
      </c>
      <c r="C42" s="340" t="s">
        <v>1077</v>
      </c>
      <c r="D42" s="501"/>
      <c r="E42" s="326">
        <v>1</v>
      </c>
      <c r="F42" s="343">
        <f t="shared" si="2"/>
        <v>1</v>
      </c>
      <c r="G42" s="343">
        <f t="shared" si="3"/>
        <v>1</v>
      </c>
      <c r="H42" s="342">
        <v>1</v>
      </c>
      <c r="I42" s="501"/>
      <c r="J42" s="326">
        <v>3</v>
      </c>
      <c r="K42" s="343">
        <f t="shared" si="4"/>
        <v>3</v>
      </c>
      <c r="L42" s="343">
        <f t="shared" si="5"/>
        <v>3</v>
      </c>
      <c r="M42" s="342">
        <v>3</v>
      </c>
      <c r="N42" s="501"/>
      <c r="O42" s="326">
        <v>1</v>
      </c>
      <c r="P42" s="343">
        <f t="shared" si="0"/>
        <v>1</v>
      </c>
      <c r="Q42" s="343">
        <f t="shared" si="1"/>
        <v>1</v>
      </c>
      <c r="R42" s="342">
        <v>1</v>
      </c>
      <c r="S42" s="501"/>
      <c r="T42" s="501"/>
    </row>
    <row r="43" spans="1:20" ht="93.75">
      <c r="A43" s="338">
        <v>27</v>
      </c>
      <c r="B43" s="348" t="s">
        <v>1487</v>
      </c>
      <c r="C43" s="340" t="s">
        <v>1072</v>
      </c>
      <c r="D43" s="501"/>
      <c r="E43" s="326">
        <v>1</v>
      </c>
      <c r="F43" s="343">
        <f t="shared" si="2"/>
        <v>1</v>
      </c>
      <c r="G43" s="343">
        <f t="shared" si="3"/>
        <v>1</v>
      </c>
      <c r="H43" s="342">
        <v>1</v>
      </c>
      <c r="I43" s="501"/>
      <c r="J43" s="326">
        <v>3</v>
      </c>
      <c r="K43" s="343">
        <f t="shared" si="4"/>
        <v>3</v>
      </c>
      <c r="L43" s="343">
        <f t="shared" si="5"/>
        <v>3</v>
      </c>
      <c r="M43" s="342">
        <v>3</v>
      </c>
      <c r="N43" s="501"/>
      <c r="O43" s="326">
        <v>1</v>
      </c>
      <c r="P43" s="343">
        <f t="shared" si="0"/>
        <v>1</v>
      </c>
      <c r="Q43" s="343">
        <f t="shared" si="1"/>
        <v>1</v>
      </c>
      <c r="R43" s="342">
        <v>1</v>
      </c>
      <c r="S43" s="501"/>
      <c r="T43" s="501"/>
    </row>
    <row r="44" spans="1:20" ht="93.75">
      <c r="A44" s="338">
        <v>28</v>
      </c>
      <c r="B44" s="348" t="s">
        <v>1488</v>
      </c>
      <c r="C44" s="340" t="s">
        <v>1080</v>
      </c>
      <c r="D44" s="501"/>
      <c r="E44" s="326">
        <v>1</v>
      </c>
      <c r="F44" s="343">
        <f t="shared" si="2"/>
        <v>1</v>
      </c>
      <c r="G44" s="343">
        <f t="shared" si="3"/>
        <v>1</v>
      </c>
      <c r="H44" s="342">
        <v>1</v>
      </c>
      <c r="I44" s="501"/>
      <c r="J44" s="326">
        <v>3</v>
      </c>
      <c r="K44" s="343">
        <f t="shared" si="4"/>
        <v>3</v>
      </c>
      <c r="L44" s="343">
        <f t="shared" si="5"/>
        <v>3</v>
      </c>
      <c r="M44" s="342">
        <v>3</v>
      </c>
      <c r="N44" s="501"/>
      <c r="O44" s="326">
        <v>1</v>
      </c>
      <c r="P44" s="343">
        <f t="shared" si="0"/>
        <v>1</v>
      </c>
      <c r="Q44" s="343">
        <f t="shared" si="1"/>
        <v>1</v>
      </c>
      <c r="R44" s="342">
        <v>1</v>
      </c>
      <c r="S44" s="501"/>
      <c r="T44" s="501"/>
    </row>
    <row r="45" spans="1:20" ht="150">
      <c r="A45" s="338">
        <v>29</v>
      </c>
      <c r="B45" s="344" t="s">
        <v>1489</v>
      </c>
      <c r="C45" s="340" t="s">
        <v>1580</v>
      </c>
      <c r="D45" s="501"/>
      <c r="E45" s="326">
        <v>1</v>
      </c>
      <c r="F45" s="343">
        <f t="shared" si="2"/>
        <v>1</v>
      </c>
      <c r="G45" s="343">
        <f t="shared" si="3"/>
        <v>1</v>
      </c>
      <c r="H45" s="342">
        <v>1</v>
      </c>
      <c r="I45" s="501"/>
      <c r="J45" s="326">
        <v>3</v>
      </c>
      <c r="K45" s="343">
        <f t="shared" si="4"/>
        <v>3</v>
      </c>
      <c r="L45" s="343">
        <f t="shared" si="5"/>
        <v>3</v>
      </c>
      <c r="M45" s="342">
        <v>3</v>
      </c>
      <c r="N45" s="501"/>
      <c r="O45" s="326">
        <v>1</v>
      </c>
      <c r="P45" s="343">
        <f t="shared" si="0"/>
        <v>1</v>
      </c>
      <c r="Q45" s="343">
        <f t="shared" si="1"/>
        <v>1</v>
      </c>
      <c r="R45" s="342">
        <v>1</v>
      </c>
      <c r="S45" s="501"/>
      <c r="T45" s="501"/>
    </row>
    <row r="46" spans="1:20" ht="187.5">
      <c r="A46" s="338">
        <v>30</v>
      </c>
      <c r="B46" s="351" t="s">
        <v>1581</v>
      </c>
      <c r="C46" s="340" t="s">
        <v>1166</v>
      </c>
      <c r="D46" s="491" t="s">
        <v>1158</v>
      </c>
      <c r="E46" s="326">
        <v>1</v>
      </c>
      <c r="F46" s="343">
        <f t="shared" si="2"/>
        <v>1</v>
      </c>
      <c r="G46" s="343">
        <f t="shared" si="3"/>
        <v>1</v>
      </c>
      <c r="H46" s="342">
        <v>1</v>
      </c>
      <c r="I46" s="491" t="s">
        <v>1577</v>
      </c>
      <c r="J46" s="326">
        <v>3</v>
      </c>
      <c r="K46" s="343">
        <f t="shared" si="4"/>
        <v>3</v>
      </c>
      <c r="L46" s="343">
        <f t="shared" si="5"/>
        <v>3</v>
      </c>
      <c r="M46" s="342">
        <v>3</v>
      </c>
      <c r="N46" s="491" t="s">
        <v>1162</v>
      </c>
      <c r="O46" s="326">
        <v>1</v>
      </c>
      <c r="P46" s="343">
        <f t="shared" si="0"/>
        <v>1</v>
      </c>
      <c r="Q46" s="343">
        <f t="shared" si="1"/>
        <v>1</v>
      </c>
      <c r="R46" s="342">
        <v>1</v>
      </c>
      <c r="S46" s="491" t="s">
        <v>1064</v>
      </c>
      <c r="T46" s="491" t="s">
        <v>781</v>
      </c>
    </row>
    <row r="47" spans="1:20" ht="93.75">
      <c r="A47" s="338">
        <v>31</v>
      </c>
      <c r="B47" s="344" t="s">
        <v>1529</v>
      </c>
      <c r="C47" s="340" t="s">
        <v>1078</v>
      </c>
      <c r="D47" s="491"/>
      <c r="E47" s="326">
        <v>1</v>
      </c>
      <c r="F47" s="343">
        <f t="shared" si="2"/>
        <v>1</v>
      </c>
      <c r="G47" s="343">
        <f t="shared" si="3"/>
        <v>1</v>
      </c>
      <c r="H47" s="342">
        <v>1</v>
      </c>
      <c r="I47" s="491"/>
      <c r="J47" s="326">
        <v>3</v>
      </c>
      <c r="K47" s="343">
        <f t="shared" si="4"/>
        <v>3</v>
      </c>
      <c r="L47" s="343">
        <f t="shared" si="5"/>
        <v>3</v>
      </c>
      <c r="M47" s="342">
        <v>3</v>
      </c>
      <c r="N47" s="491"/>
      <c r="O47" s="326">
        <v>1</v>
      </c>
      <c r="P47" s="343">
        <f t="shared" si="0"/>
        <v>1</v>
      </c>
      <c r="Q47" s="343">
        <f t="shared" si="1"/>
        <v>1</v>
      </c>
      <c r="R47" s="342">
        <v>1</v>
      </c>
      <c r="S47" s="491"/>
      <c r="T47" s="491"/>
    </row>
    <row r="48" spans="1:20" ht="93.75">
      <c r="A48" s="338">
        <v>32</v>
      </c>
      <c r="B48" s="344" t="s">
        <v>1490</v>
      </c>
      <c r="C48" s="340" t="s">
        <v>1172</v>
      </c>
      <c r="D48" s="491"/>
      <c r="E48" s="326">
        <v>1</v>
      </c>
      <c r="F48" s="343">
        <f t="shared" si="2"/>
        <v>1</v>
      </c>
      <c r="G48" s="343">
        <f t="shared" si="3"/>
        <v>1</v>
      </c>
      <c r="H48" s="342">
        <v>1</v>
      </c>
      <c r="I48" s="491"/>
      <c r="J48" s="326">
        <v>3</v>
      </c>
      <c r="K48" s="343">
        <f t="shared" si="4"/>
        <v>3</v>
      </c>
      <c r="L48" s="343">
        <f t="shared" si="5"/>
        <v>3</v>
      </c>
      <c r="M48" s="342">
        <v>3</v>
      </c>
      <c r="N48" s="491"/>
      <c r="O48" s="326">
        <v>1</v>
      </c>
      <c r="P48" s="343">
        <f t="shared" si="0"/>
        <v>1</v>
      </c>
      <c r="Q48" s="343">
        <f t="shared" si="1"/>
        <v>1</v>
      </c>
      <c r="R48" s="342">
        <v>1</v>
      </c>
      <c r="S48" s="491"/>
      <c r="T48" s="491"/>
    </row>
    <row r="49" spans="1:20" ht="150">
      <c r="A49" s="338">
        <v>33</v>
      </c>
      <c r="B49" s="344" t="s">
        <v>1491</v>
      </c>
      <c r="C49" s="340" t="s">
        <v>1169</v>
      </c>
      <c r="D49" s="491"/>
      <c r="E49" s="326">
        <v>1</v>
      </c>
      <c r="F49" s="343">
        <f t="shared" si="2"/>
        <v>1</v>
      </c>
      <c r="G49" s="343">
        <f t="shared" si="3"/>
        <v>1</v>
      </c>
      <c r="H49" s="342">
        <v>1</v>
      </c>
      <c r="I49" s="491"/>
      <c r="J49" s="326">
        <v>3</v>
      </c>
      <c r="K49" s="343">
        <f t="shared" si="4"/>
        <v>3</v>
      </c>
      <c r="L49" s="343">
        <f t="shared" si="5"/>
        <v>3</v>
      </c>
      <c r="M49" s="342">
        <v>3</v>
      </c>
      <c r="N49" s="491"/>
      <c r="O49" s="326">
        <v>1</v>
      </c>
      <c r="P49" s="343">
        <f t="shared" si="0"/>
        <v>1</v>
      </c>
      <c r="Q49" s="343">
        <f t="shared" si="1"/>
        <v>1</v>
      </c>
      <c r="R49" s="342">
        <v>1</v>
      </c>
      <c r="S49" s="491"/>
      <c r="T49" s="491"/>
    </row>
    <row r="50" spans="1:20" ht="18.75">
      <c r="A50" s="493" t="s">
        <v>1212</v>
      </c>
      <c r="B50" s="493"/>
      <c r="C50" s="493"/>
      <c r="D50" s="493"/>
      <c r="E50" s="493"/>
      <c r="F50" s="493"/>
      <c r="G50" s="493"/>
      <c r="H50" s="493"/>
      <c r="I50" s="493"/>
      <c r="J50" s="493"/>
      <c r="K50" s="493"/>
      <c r="L50" s="493"/>
      <c r="M50" s="493"/>
      <c r="N50" s="493"/>
      <c r="O50" s="493"/>
      <c r="P50" s="493"/>
      <c r="Q50" s="493"/>
      <c r="R50" s="493"/>
      <c r="S50" s="493"/>
      <c r="T50" s="493"/>
    </row>
    <row r="51" spans="1:20" ht="112.5">
      <c r="A51" s="338">
        <v>34</v>
      </c>
      <c r="B51" s="344" t="s">
        <v>1492</v>
      </c>
      <c r="C51" s="340" t="s">
        <v>1168</v>
      </c>
      <c r="D51" s="491" t="s">
        <v>1158</v>
      </c>
      <c r="E51" s="326">
        <v>1</v>
      </c>
      <c r="F51" s="343">
        <f>IF(E51=G51,H51)</f>
        <v>1</v>
      </c>
      <c r="G51" s="343">
        <f>IF(E51="NA","NA",H51)</f>
        <v>1</v>
      </c>
      <c r="H51" s="342">
        <v>1</v>
      </c>
      <c r="I51" s="491" t="s">
        <v>1582</v>
      </c>
      <c r="J51" s="326">
        <v>3</v>
      </c>
      <c r="K51" s="343">
        <f>IF(J51=L51,M51)</f>
        <v>3</v>
      </c>
      <c r="L51" s="343">
        <f>IF(J51="NA","NA",M51)</f>
        <v>3</v>
      </c>
      <c r="M51" s="342">
        <v>3</v>
      </c>
      <c r="N51" s="491" t="s">
        <v>1162</v>
      </c>
      <c r="O51" s="326">
        <v>1</v>
      </c>
      <c r="P51" s="343">
        <f>IF(O51=Q51,R51)</f>
        <v>1</v>
      </c>
      <c r="Q51" s="343">
        <f>IF(O51="NA","NA",R51)</f>
        <v>1</v>
      </c>
      <c r="R51" s="342">
        <v>1</v>
      </c>
      <c r="S51" s="492" t="s">
        <v>1064</v>
      </c>
      <c r="T51" s="492" t="s">
        <v>781</v>
      </c>
    </row>
    <row r="52" spans="1:20" ht="112.5">
      <c r="A52" s="338">
        <v>35</v>
      </c>
      <c r="B52" s="344" t="s">
        <v>1493</v>
      </c>
      <c r="C52" s="340" t="s">
        <v>1071</v>
      </c>
      <c r="D52" s="491"/>
      <c r="E52" s="326">
        <v>1</v>
      </c>
      <c r="F52" s="343">
        <f>IF(E52=G52,H52)</f>
        <v>1</v>
      </c>
      <c r="G52" s="343">
        <f>IF(E52="NA","NA",H52)</f>
        <v>1</v>
      </c>
      <c r="H52" s="342">
        <v>1</v>
      </c>
      <c r="I52" s="491"/>
      <c r="J52" s="326">
        <v>3</v>
      </c>
      <c r="K52" s="343">
        <f>IF(J52=L52,M52)</f>
        <v>3</v>
      </c>
      <c r="L52" s="343">
        <f>IF(J52="NA","NA",M52)</f>
        <v>3</v>
      </c>
      <c r="M52" s="342">
        <v>3</v>
      </c>
      <c r="N52" s="491"/>
      <c r="O52" s="326">
        <v>1</v>
      </c>
      <c r="P52" s="343">
        <f>IF(O52=Q52,R52)</f>
        <v>1</v>
      </c>
      <c r="Q52" s="343">
        <f>IF(O52="NA","NA",R52)</f>
        <v>1</v>
      </c>
      <c r="R52" s="342">
        <v>1</v>
      </c>
      <c r="S52" s="492"/>
      <c r="T52" s="492"/>
    </row>
    <row r="53" spans="1:20" ht="150">
      <c r="A53" s="338">
        <v>36</v>
      </c>
      <c r="B53" s="344" t="s">
        <v>1553</v>
      </c>
      <c r="C53" s="340" t="s">
        <v>1552</v>
      </c>
      <c r="D53" s="491"/>
      <c r="E53" s="326">
        <v>1</v>
      </c>
      <c r="F53" s="343">
        <f>IF(E53=G53,H53)</f>
        <v>1</v>
      </c>
      <c r="G53" s="343">
        <f>IF(E53="NA","NA",H53)</f>
        <v>1</v>
      </c>
      <c r="H53" s="342">
        <v>1</v>
      </c>
      <c r="I53" s="491"/>
      <c r="J53" s="326">
        <v>3</v>
      </c>
      <c r="K53" s="343">
        <f>IF(J53=L53,M53)</f>
        <v>3</v>
      </c>
      <c r="L53" s="343">
        <f>IF(J53="NA","NA",M53)</f>
        <v>3</v>
      </c>
      <c r="M53" s="342">
        <v>3</v>
      </c>
      <c r="N53" s="491"/>
      <c r="O53" s="326">
        <v>1</v>
      </c>
      <c r="P53" s="343">
        <f>IF(O53=Q53,R53)</f>
        <v>1</v>
      </c>
      <c r="Q53" s="343">
        <f>IF(O53="NA","NA",R53)</f>
        <v>1</v>
      </c>
      <c r="R53" s="342">
        <v>1</v>
      </c>
      <c r="S53" s="492"/>
      <c r="T53" s="492"/>
    </row>
    <row r="54" spans="1:20" ht="112.5">
      <c r="A54" s="338">
        <v>37</v>
      </c>
      <c r="B54" s="344" t="s">
        <v>1479</v>
      </c>
      <c r="C54" s="340" t="s">
        <v>1202</v>
      </c>
      <c r="D54" s="491"/>
      <c r="E54" s="326">
        <v>1</v>
      </c>
      <c r="F54" s="343">
        <f>IF(E54=G54,H54)</f>
        <v>1</v>
      </c>
      <c r="G54" s="343">
        <f>IF(E54="NA","NA",H54)</f>
        <v>1</v>
      </c>
      <c r="H54" s="342">
        <v>1</v>
      </c>
      <c r="I54" s="491"/>
      <c r="J54" s="326">
        <v>3</v>
      </c>
      <c r="K54" s="343">
        <f>IF(J54=L54,M54)</f>
        <v>3</v>
      </c>
      <c r="L54" s="343">
        <f>IF(J54="NA","NA",M54)</f>
        <v>3</v>
      </c>
      <c r="M54" s="342">
        <v>3</v>
      </c>
      <c r="N54" s="491"/>
      <c r="O54" s="326">
        <v>1</v>
      </c>
      <c r="P54" s="343">
        <f>IF(O54=Q54,R54)</f>
        <v>1</v>
      </c>
      <c r="Q54" s="343">
        <f>IF(O54="NA","NA",R54)</f>
        <v>1</v>
      </c>
      <c r="R54" s="342">
        <v>1</v>
      </c>
      <c r="S54" s="492"/>
      <c r="T54" s="492"/>
    </row>
    <row r="55" spans="1:20" ht="93.75">
      <c r="A55" s="338">
        <v>38</v>
      </c>
      <c r="B55" s="352" t="s">
        <v>1551</v>
      </c>
      <c r="C55" s="349" t="s">
        <v>1550</v>
      </c>
      <c r="D55" s="491"/>
      <c r="E55" s="326">
        <v>1</v>
      </c>
      <c r="F55" s="343">
        <f>IF(E55=G55,H55)</f>
        <v>1</v>
      </c>
      <c r="G55" s="343">
        <f>IF(E55="NA","NA",H55)</f>
        <v>1</v>
      </c>
      <c r="H55" s="342">
        <v>1</v>
      </c>
      <c r="I55" s="491"/>
      <c r="J55" s="326">
        <v>3</v>
      </c>
      <c r="K55" s="343">
        <f>IF(J55=L55,M55)</f>
        <v>3</v>
      </c>
      <c r="L55" s="343">
        <f>IF(J55="NA","NA",M55)</f>
        <v>3</v>
      </c>
      <c r="M55" s="342">
        <v>3</v>
      </c>
      <c r="N55" s="491"/>
      <c r="O55" s="326">
        <v>1</v>
      </c>
      <c r="P55" s="343">
        <f>IF(O55=Q55,R55)</f>
        <v>1</v>
      </c>
      <c r="Q55" s="343">
        <f>IF(O55="NA","NA",R55)</f>
        <v>1</v>
      </c>
      <c r="R55" s="342">
        <v>1</v>
      </c>
      <c r="S55" s="492"/>
      <c r="T55" s="492"/>
    </row>
    <row r="56" spans="1:20" ht="18.75">
      <c r="A56" s="493" t="s">
        <v>1583</v>
      </c>
      <c r="B56" s="493"/>
      <c r="C56" s="493"/>
      <c r="D56" s="493"/>
      <c r="E56" s="493"/>
      <c r="F56" s="493"/>
      <c r="G56" s="493"/>
      <c r="H56" s="493"/>
      <c r="I56" s="493"/>
      <c r="J56" s="493"/>
      <c r="K56" s="493"/>
      <c r="L56" s="493"/>
      <c r="M56" s="493"/>
      <c r="N56" s="493"/>
      <c r="O56" s="493"/>
      <c r="P56" s="493"/>
      <c r="Q56" s="493"/>
      <c r="R56" s="493"/>
      <c r="S56" s="493"/>
      <c r="T56" s="493"/>
    </row>
    <row r="57" spans="1:20" ht="150">
      <c r="A57" s="338">
        <v>39</v>
      </c>
      <c r="B57" s="348" t="s">
        <v>1494</v>
      </c>
      <c r="C57" s="340" t="s">
        <v>1161</v>
      </c>
      <c r="D57" s="491" t="s">
        <v>1158</v>
      </c>
      <c r="E57" s="326">
        <v>1</v>
      </c>
      <c r="F57" s="343">
        <f>IF(E57=G57,H57)</f>
        <v>1</v>
      </c>
      <c r="G57" s="343">
        <f>IF(E57="NA","NA",H57)</f>
        <v>1</v>
      </c>
      <c r="H57" s="342">
        <v>1</v>
      </c>
      <c r="I57" s="491" t="s">
        <v>1582</v>
      </c>
      <c r="J57" s="326">
        <v>3</v>
      </c>
      <c r="K57" s="343">
        <f>IF(J57=L57,M57)</f>
        <v>3</v>
      </c>
      <c r="L57" s="343">
        <f>IF(J57="NA","NA",M57)</f>
        <v>3</v>
      </c>
      <c r="M57" s="342">
        <v>3</v>
      </c>
      <c r="N57" s="491" t="s">
        <v>1162</v>
      </c>
      <c r="O57" s="326">
        <v>1</v>
      </c>
      <c r="P57" s="343">
        <f>IF(O57=Q57,R57)</f>
        <v>1</v>
      </c>
      <c r="Q57" s="343">
        <f>IF(O57="NA","NA",R57)</f>
        <v>1</v>
      </c>
      <c r="R57" s="342">
        <v>1</v>
      </c>
      <c r="S57" s="492" t="s">
        <v>1064</v>
      </c>
      <c r="T57" s="492" t="s">
        <v>1173</v>
      </c>
    </row>
    <row r="58" spans="1:20" ht="93.75">
      <c r="A58" s="338">
        <v>40</v>
      </c>
      <c r="B58" s="348" t="s">
        <v>1530</v>
      </c>
      <c r="C58" s="340" t="s">
        <v>1079</v>
      </c>
      <c r="D58" s="491"/>
      <c r="E58" s="326">
        <v>1</v>
      </c>
      <c r="F58" s="343">
        <f>IF(E58=G58,H58)</f>
        <v>1</v>
      </c>
      <c r="G58" s="343">
        <f>IF(E58="NA","NA",H58)</f>
        <v>1</v>
      </c>
      <c r="H58" s="342">
        <v>1</v>
      </c>
      <c r="I58" s="491"/>
      <c r="J58" s="326">
        <v>3</v>
      </c>
      <c r="K58" s="343">
        <f>IF(J58=L58,M58)</f>
        <v>3</v>
      </c>
      <c r="L58" s="343">
        <f>IF(J58="NA","NA",M58)</f>
        <v>3</v>
      </c>
      <c r="M58" s="342">
        <v>3</v>
      </c>
      <c r="N58" s="491"/>
      <c r="O58" s="326">
        <v>1</v>
      </c>
      <c r="P58" s="343">
        <f>IF(O58=Q58,R58)</f>
        <v>1</v>
      </c>
      <c r="Q58" s="343">
        <f>IF(O58="NA","NA",R58)</f>
        <v>1</v>
      </c>
      <c r="R58" s="342">
        <v>1</v>
      </c>
      <c r="S58" s="492"/>
      <c r="T58" s="492"/>
    </row>
    <row r="59" spans="1:20" ht="93.75">
      <c r="A59" s="338">
        <v>41</v>
      </c>
      <c r="B59" s="348" t="s">
        <v>1495</v>
      </c>
      <c r="C59" s="340" t="s">
        <v>1160</v>
      </c>
      <c r="D59" s="491"/>
      <c r="E59" s="326">
        <v>1</v>
      </c>
      <c r="F59" s="343">
        <f>IF(E59=G59,H59)</f>
        <v>1</v>
      </c>
      <c r="G59" s="343">
        <f>IF(E59="NA","NA",H59)</f>
        <v>1</v>
      </c>
      <c r="H59" s="342">
        <v>1</v>
      </c>
      <c r="I59" s="491"/>
      <c r="J59" s="326">
        <v>3</v>
      </c>
      <c r="K59" s="343">
        <f>IF(J59=L59,M59)</f>
        <v>3</v>
      </c>
      <c r="L59" s="343">
        <f>IF(J59="NA","NA",M59)</f>
        <v>3</v>
      </c>
      <c r="M59" s="342">
        <v>3</v>
      </c>
      <c r="N59" s="491"/>
      <c r="O59" s="326">
        <v>1</v>
      </c>
      <c r="P59" s="343">
        <f>IF(O59=Q59,R59)</f>
        <v>1</v>
      </c>
      <c r="Q59" s="343">
        <f>IF(O59="NA","NA",R59)</f>
        <v>1</v>
      </c>
      <c r="R59" s="342">
        <v>1</v>
      </c>
      <c r="S59" s="492"/>
      <c r="T59" s="492"/>
    </row>
    <row r="60" spans="1:20" ht="93.75">
      <c r="A60" s="338">
        <v>42</v>
      </c>
      <c r="B60" s="348" t="s">
        <v>1531</v>
      </c>
      <c r="C60" s="340" t="s">
        <v>1092</v>
      </c>
      <c r="D60" s="491"/>
      <c r="E60" s="326">
        <v>1</v>
      </c>
      <c r="F60" s="343">
        <f>IF(E60=G60,H60)</f>
        <v>1</v>
      </c>
      <c r="G60" s="343">
        <f>IF(E60="NA","NA",H60)</f>
        <v>1</v>
      </c>
      <c r="H60" s="342">
        <v>1</v>
      </c>
      <c r="I60" s="491"/>
      <c r="J60" s="326">
        <v>3</v>
      </c>
      <c r="K60" s="343">
        <f>IF(J60=L60,M60)</f>
        <v>3</v>
      </c>
      <c r="L60" s="343">
        <f>IF(J60="NA","NA",M60)</f>
        <v>3</v>
      </c>
      <c r="M60" s="342">
        <v>3</v>
      </c>
      <c r="N60" s="491"/>
      <c r="O60" s="326">
        <v>1</v>
      </c>
      <c r="P60" s="343">
        <f>IF(O60=Q60,R60)</f>
        <v>1</v>
      </c>
      <c r="Q60" s="343">
        <f>IF(O60="NA","NA",R60)</f>
        <v>1</v>
      </c>
      <c r="R60" s="342">
        <v>1</v>
      </c>
      <c r="S60" s="492"/>
      <c r="T60" s="492"/>
    </row>
    <row r="61" spans="1:20" ht="18.75">
      <c r="A61" s="493" t="s">
        <v>1213</v>
      </c>
      <c r="B61" s="493"/>
      <c r="C61" s="493"/>
      <c r="D61" s="493"/>
      <c r="E61" s="493"/>
      <c r="F61" s="493"/>
      <c r="G61" s="493"/>
      <c r="H61" s="493"/>
      <c r="I61" s="493"/>
      <c r="J61" s="493"/>
      <c r="K61" s="493"/>
      <c r="L61" s="493"/>
      <c r="M61" s="493"/>
      <c r="N61" s="493"/>
      <c r="O61" s="493"/>
      <c r="P61" s="493"/>
      <c r="Q61" s="493"/>
      <c r="R61" s="493"/>
      <c r="S61" s="493"/>
      <c r="T61" s="493"/>
    </row>
    <row r="62" spans="1:20" ht="112.5">
      <c r="A62" s="338">
        <v>43</v>
      </c>
      <c r="B62" s="348" t="s">
        <v>1496</v>
      </c>
      <c r="C62" s="340" t="s">
        <v>1081</v>
      </c>
      <c r="D62" s="491" t="s">
        <v>1158</v>
      </c>
      <c r="E62" s="326">
        <v>1</v>
      </c>
      <c r="F62" s="343">
        <f>IF(E62=G62,H62)</f>
        <v>1</v>
      </c>
      <c r="G62" s="343">
        <f>IF(E62="NA","NA",H62)</f>
        <v>1</v>
      </c>
      <c r="H62" s="342">
        <v>1</v>
      </c>
      <c r="I62" s="491" t="s">
        <v>1582</v>
      </c>
      <c r="J62" s="326">
        <v>3</v>
      </c>
      <c r="K62" s="343">
        <f>IF(J62=L62,M62)</f>
        <v>3</v>
      </c>
      <c r="L62" s="343">
        <f>IF(J62="NA","NA",M62)</f>
        <v>3</v>
      </c>
      <c r="M62" s="342">
        <v>3</v>
      </c>
      <c r="N62" s="491" t="s">
        <v>1162</v>
      </c>
      <c r="O62" s="326">
        <v>1</v>
      </c>
      <c r="P62" s="343">
        <f>IF(O62=Q62,R62)</f>
        <v>1</v>
      </c>
      <c r="Q62" s="343">
        <f>IF(O62="NA","NA",R62)</f>
        <v>1</v>
      </c>
      <c r="R62" s="342">
        <v>1</v>
      </c>
      <c r="S62" s="492" t="s">
        <v>1064</v>
      </c>
      <c r="T62" s="492" t="s">
        <v>781</v>
      </c>
    </row>
    <row r="63" spans="1:20" ht="112.5">
      <c r="A63" s="338">
        <v>44</v>
      </c>
      <c r="B63" s="348" t="s">
        <v>1497</v>
      </c>
      <c r="C63" s="340" t="s">
        <v>1082</v>
      </c>
      <c r="D63" s="491"/>
      <c r="E63" s="326">
        <v>1</v>
      </c>
      <c r="F63" s="343">
        <f>IF(E63=G63,H63)</f>
        <v>1</v>
      </c>
      <c r="G63" s="343">
        <f>IF(E63="NA","NA",H63)</f>
        <v>1</v>
      </c>
      <c r="H63" s="342">
        <v>1</v>
      </c>
      <c r="I63" s="491"/>
      <c r="J63" s="326">
        <v>3</v>
      </c>
      <c r="K63" s="343">
        <f>IF(J63=L63,M63)</f>
        <v>3</v>
      </c>
      <c r="L63" s="343">
        <f>IF(J63="NA","NA",M63)</f>
        <v>3</v>
      </c>
      <c r="M63" s="342">
        <v>3</v>
      </c>
      <c r="N63" s="491"/>
      <c r="O63" s="326">
        <v>1</v>
      </c>
      <c r="P63" s="343">
        <f>IF(O63=Q63,R63)</f>
        <v>1</v>
      </c>
      <c r="Q63" s="343">
        <f>IF(O63="NA","NA",R63)</f>
        <v>1</v>
      </c>
      <c r="R63" s="342">
        <v>1</v>
      </c>
      <c r="S63" s="492"/>
      <c r="T63" s="492"/>
    </row>
    <row r="64" spans="1:20" ht="93.75">
      <c r="A64" s="338">
        <v>45</v>
      </c>
      <c r="B64" s="348" t="s">
        <v>1498</v>
      </c>
      <c r="C64" s="340" t="s">
        <v>1093</v>
      </c>
      <c r="D64" s="491"/>
      <c r="E64" s="326">
        <v>1</v>
      </c>
      <c r="F64" s="343">
        <f>IF(E64=G64,H64)</f>
        <v>1</v>
      </c>
      <c r="G64" s="343">
        <f>IF(E64="NA","NA",H64)</f>
        <v>1</v>
      </c>
      <c r="H64" s="342">
        <v>1</v>
      </c>
      <c r="I64" s="491"/>
      <c r="J64" s="326">
        <v>3</v>
      </c>
      <c r="K64" s="343">
        <f>IF(J64=L64,M64)</f>
        <v>3</v>
      </c>
      <c r="L64" s="343">
        <f>IF(J64="NA","NA",M64)</f>
        <v>3</v>
      </c>
      <c r="M64" s="342">
        <v>3</v>
      </c>
      <c r="N64" s="491"/>
      <c r="O64" s="326">
        <v>1</v>
      </c>
      <c r="P64" s="343">
        <f>IF(O64=Q64,R64)</f>
        <v>1</v>
      </c>
      <c r="Q64" s="343">
        <f>IF(O64="NA","NA",R64)</f>
        <v>1</v>
      </c>
      <c r="R64" s="342">
        <v>1</v>
      </c>
      <c r="S64" s="492"/>
      <c r="T64" s="492"/>
    </row>
    <row r="65" spans="1:20" ht="93.75">
      <c r="A65" s="338">
        <v>46</v>
      </c>
      <c r="B65" s="348" t="s">
        <v>1532</v>
      </c>
      <c r="C65" s="340" t="s">
        <v>1094</v>
      </c>
      <c r="D65" s="491"/>
      <c r="E65" s="326">
        <v>1</v>
      </c>
      <c r="F65" s="343">
        <f>IF(E65=G65,H65)</f>
        <v>1</v>
      </c>
      <c r="G65" s="343">
        <f>IF(E65="NA","NA",H65)</f>
        <v>1</v>
      </c>
      <c r="H65" s="342">
        <v>1</v>
      </c>
      <c r="I65" s="491"/>
      <c r="J65" s="326">
        <v>3</v>
      </c>
      <c r="K65" s="343">
        <f>IF(J65=L65,M65)</f>
        <v>3</v>
      </c>
      <c r="L65" s="343">
        <f>IF(J65="NA","NA",M65)</f>
        <v>3</v>
      </c>
      <c r="M65" s="342">
        <v>3</v>
      </c>
      <c r="N65" s="491"/>
      <c r="O65" s="326">
        <v>1</v>
      </c>
      <c r="P65" s="343">
        <f>IF(O65=Q65,R65)</f>
        <v>1</v>
      </c>
      <c r="Q65" s="343">
        <f>IF(O65="NA","NA",R65)</f>
        <v>1</v>
      </c>
      <c r="R65" s="342">
        <v>1</v>
      </c>
      <c r="S65" s="492"/>
      <c r="T65" s="492"/>
    </row>
    <row r="66" spans="1:20" ht="18.75">
      <c r="A66" s="493" t="s">
        <v>1214</v>
      </c>
      <c r="B66" s="493"/>
      <c r="C66" s="493"/>
      <c r="D66" s="493"/>
      <c r="E66" s="493"/>
      <c r="F66" s="493"/>
      <c r="G66" s="493"/>
      <c r="H66" s="493"/>
      <c r="I66" s="493"/>
      <c r="J66" s="493"/>
      <c r="K66" s="493"/>
      <c r="L66" s="493"/>
      <c r="M66" s="493"/>
      <c r="N66" s="493"/>
      <c r="O66" s="493"/>
      <c r="P66" s="493"/>
      <c r="Q66" s="493"/>
      <c r="R66" s="493"/>
      <c r="S66" s="493"/>
      <c r="T66" s="493"/>
    </row>
    <row r="67" spans="1:20" ht="131.25">
      <c r="A67" s="338">
        <v>47</v>
      </c>
      <c r="B67" s="352" t="s">
        <v>1533</v>
      </c>
      <c r="C67" s="340" t="s">
        <v>1534</v>
      </c>
      <c r="D67" s="491"/>
      <c r="E67" s="326">
        <v>1</v>
      </c>
      <c r="F67" s="343">
        <f>IF(E67=G67,H67)</f>
        <v>1</v>
      </c>
      <c r="G67" s="343">
        <f>IF(E67="NA","NA",H67)</f>
        <v>1</v>
      </c>
      <c r="H67" s="342">
        <v>1</v>
      </c>
      <c r="I67" s="491"/>
      <c r="J67" s="326">
        <v>3</v>
      </c>
      <c r="K67" s="343">
        <f>IF(J67=L67,M67)</f>
        <v>3</v>
      </c>
      <c r="L67" s="343">
        <f>IF(J67="NA","NA",M67)</f>
        <v>3</v>
      </c>
      <c r="M67" s="342">
        <v>3</v>
      </c>
      <c r="N67" s="491" t="s">
        <v>1162</v>
      </c>
      <c r="O67" s="326">
        <v>1</v>
      </c>
      <c r="P67" s="343">
        <f aca="true" t="shared" si="6" ref="P67:P76">IF(O67=Q67,R67)</f>
        <v>1</v>
      </c>
      <c r="Q67" s="343">
        <f aca="true" t="shared" si="7" ref="Q67:Q76">IF(O67="NA","NA",R67)</f>
        <v>1</v>
      </c>
      <c r="R67" s="342">
        <v>1</v>
      </c>
      <c r="S67" s="491"/>
      <c r="T67" s="491"/>
    </row>
    <row r="68" spans="1:20" ht="112.5">
      <c r="A68" s="338">
        <v>48</v>
      </c>
      <c r="B68" s="348" t="s">
        <v>1480</v>
      </c>
      <c r="C68" s="340" t="s">
        <v>1171</v>
      </c>
      <c r="D68" s="491"/>
      <c r="E68" s="326">
        <v>1</v>
      </c>
      <c r="F68" s="343">
        <f>IF(E68=G68,H68)</f>
        <v>1</v>
      </c>
      <c r="G68" s="343">
        <f>IF(E68="NA","NA",H68)</f>
        <v>1</v>
      </c>
      <c r="H68" s="342">
        <v>1</v>
      </c>
      <c r="I68" s="491"/>
      <c r="J68" s="326">
        <v>3</v>
      </c>
      <c r="K68" s="343">
        <f>IF(J68=L68,M68)</f>
        <v>3</v>
      </c>
      <c r="L68" s="343">
        <f>IF(J68="NA","NA",M68)</f>
        <v>3</v>
      </c>
      <c r="M68" s="342">
        <v>3</v>
      </c>
      <c r="N68" s="491"/>
      <c r="O68" s="326">
        <v>1</v>
      </c>
      <c r="P68" s="343">
        <f t="shared" si="6"/>
        <v>1</v>
      </c>
      <c r="Q68" s="343">
        <f t="shared" si="7"/>
        <v>1</v>
      </c>
      <c r="R68" s="342">
        <v>1</v>
      </c>
      <c r="S68" s="491"/>
      <c r="T68" s="491"/>
    </row>
    <row r="69" spans="1:20" ht="112.5">
      <c r="A69" s="338">
        <v>49</v>
      </c>
      <c r="B69" s="348" t="s">
        <v>1535</v>
      </c>
      <c r="C69" s="340" t="s">
        <v>1083</v>
      </c>
      <c r="D69" s="491"/>
      <c r="E69" s="326">
        <v>1</v>
      </c>
      <c r="F69" s="343">
        <f aca="true" t="shared" si="8" ref="F69:F76">IF(E69=G69,H69)</f>
        <v>1</v>
      </c>
      <c r="G69" s="343">
        <f aca="true" t="shared" si="9" ref="G69:G76">IF(E69="NA","NA",H69)</f>
        <v>1</v>
      </c>
      <c r="H69" s="342">
        <v>1</v>
      </c>
      <c r="I69" s="491"/>
      <c r="J69" s="326">
        <v>3</v>
      </c>
      <c r="K69" s="343">
        <f aca="true" t="shared" si="10" ref="K69:K76">IF(J69=L69,M69)</f>
        <v>3</v>
      </c>
      <c r="L69" s="343">
        <f aca="true" t="shared" si="11" ref="L69:L76">IF(J69="NA","NA",M69)</f>
        <v>3</v>
      </c>
      <c r="M69" s="342">
        <v>3</v>
      </c>
      <c r="N69" s="491"/>
      <c r="O69" s="326">
        <v>1</v>
      </c>
      <c r="P69" s="343">
        <f t="shared" si="6"/>
        <v>1</v>
      </c>
      <c r="Q69" s="343">
        <f t="shared" si="7"/>
        <v>1</v>
      </c>
      <c r="R69" s="342">
        <v>1</v>
      </c>
      <c r="S69" s="491"/>
      <c r="T69" s="491"/>
    </row>
    <row r="70" spans="1:20" ht="112.5">
      <c r="A70" s="338">
        <v>50</v>
      </c>
      <c r="B70" s="348" t="s">
        <v>1499</v>
      </c>
      <c r="C70" s="340" t="s">
        <v>1536</v>
      </c>
      <c r="D70" s="491"/>
      <c r="E70" s="326">
        <v>1</v>
      </c>
      <c r="F70" s="343">
        <f t="shared" si="8"/>
        <v>1</v>
      </c>
      <c r="G70" s="343">
        <f t="shared" si="9"/>
        <v>1</v>
      </c>
      <c r="H70" s="342">
        <v>1</v>
      </c>
      <c r="I70" s="491"/>
      <c r="J70" s="326">
        <v>3</v>
      </c>
      <c r="K70" s="343">
        <f t="shared" si="10"/>
        <v>3</v>
      </c>
      <c r="L70" s="343">
        <f t="shared" si="11"/>
        <v>3</v>
      </c>
      <c r="M70" s="342">
        <v>3</v>
      </c>
      <c r="N70" s="491"/>
      <c r="O70" s="326">
        <v>1</v>
      </c>
      <c r="P70" s="343">
        <f t="shared" si="6"/>
        <v>1</v>
      </c>
      <c r="Q70" s="343">
        <f t="shared" si="7"/>
        <v>1</v>
      </c>
      <c r="R70" s="342">
        <v>1</v>
      </c>
      <c r="S70" s="491"/>
      <c r="T70" s="491"/>
    </row>
    <row r="71" spans="1:20" ht="112.5">
      <c r="A71" s="338">
        <v>51</v>
      </c>
      <c r="B71" s="348" t="s">
        <v>1561</v>
      </c>
      <c r="C71" s="340" t="s">
        <v>1096</v>
      </c>
      <c r="D71" s="491"/>
      <c r="E71" s="326">
        <v>1</v>
      </c>
      <c r="F71" s="343">
        <f t="shared" si="8"/>
        <v>1</v>
      </c>
      <c r="G71" s="343">
        <f t="shared" si="9"/>
        <v>1</v>
      </c>
      <c r="H71" s="342">
        <v>1</v>
      </c>
      <c r="I71" s="491"/>
      <c r="J71" s="326">
        <v>3</v>
      </c>
      <c r="K71" s="343">
        <f t="shared" si="10"/>
        <v>3</v>
      </c>
      <c r="L71" s="343">
        <f t="shared" si="11"/>
        <v>3</v>
      </c>
      <c r="M71" s="342">
        <v>3</v>
      </c>
      <c r="N71" s="491"/>
      <c r="O71" s="326">
        <v>1</v>
      </c>
      <c r="P71" s="343">
        <f t="shared" si="6"/>
        <v>1</v>
      </c>
      <c r="Q71" s="343">
        <f t="shared" si="7"/>
        <v>1</v>
      </c>
      <c r="R71" s="342">
        <v>1</v>
      </c>
      <c r="S71" s="491"/>
      <c r="T71" s="491"/>
    </row>
    <row r="72" spans="1:20" ht="93.75">
      <c r="A72" s="338">
        <v>52</v>
      </c>
      <c r="B72" s="348" t="s">
        <v>1537</v>
      </c>
      <c r="C72" s="340" t="s">
        <v>1584</v>
      </c>
      <c r="D72" s="491"/>
      <c r="E72" s="326">
        <v>1</v>
      </c>
      <c r="F72" s="343">
        <f t="shared" si="8"/>
        <v>1</v>
      </c>
      <c r="G72" s="343">
        <f t="shared" si="9"/>
        <v>1</v>
      </c>
      <c r="H72" s="342">
        <v>1</v>
      </c>
      <c r="I72" s="491"/>
      <c r="J72" s="326">
        <v>3</v>
      </c>
      <c r="K72" s="343">
        <f t="shared" si="10"/>
        <v>3</v>
      </c>
      <c r="L72" s="343">
        <f t="shared" si="11"/>
        <v>3</v>
      </c>
      <c r="M72" s="342">
        <v>3</v>
      </c>
      <c r="N72" s="491"/>
      <c r="O72" s="326">
        <v>1</v>
      </c>
      <c r="P72" s="343">
        <f t="shared" si="6"/>
        <v>1</v>
      </c>
      <c r="Q72" s="343">
        <f t="shared" si="7"/>
        <v>1</v>
      </c>
      <c r="R72" s="342">
        <v>1</v>
      </c>
      <c r="S72" s="491"/>
      <c r="T72" s="491"/>
    </row>
    <row r="73" spans="1:20" ht="93.75">
      <c r="A73" s="338">
        <v>53</v>
      </c>
      <c r="B73" s="352" t="s">
        <v>1538</v>
      </c>
      <c r="C73" s="340" t="s">
        <v>1098</v>
      </c>
      <c r="D73" s="491"/>
      <c r="E73" s="326">
        <v>1</v>
      </c>
      <c r="F73" s="343">
        <f t="shared" si="8"/>
        <v>1</v>
      </c>
      <c r="G73" s="343">
        <f t="shared" si="9"/>
        <v>1</v>
      </c>
      <c r="H73" s="342">
        <v>1</v>
      </c>
      <c r="I73" s="491"/>
      <c r="J73" s="326">
        <v>3</v>
      </c>
      <c r="K73" s="343">
        <f t="shared" si="10"/>
        <v>3</v>
      </c>
      <c r="L73" s="343">
        <f t="shared" si="11"/>
        <v>3</v>
      </c>
      <c r="M73" s="342">
        <v>3</v>
      </c>
      <c r="N73" s="491"/>
      <c r="O73" s="326">
        <v>1</v>
      </c>
      <c r="P73" s="343">
        <f t="shared" si="6"/>
        <v>1</v>
      </c>
      <c r="Q73" s="343">
        <f t="shared" si="7"/>
        <v>1</v>
      </c>
      <c r="R73" s="342">
        <v>1</v>
      </c>
      <c r="S73" s="491"/>
      <c r="T73" s="491"/>
    </row>
    <row r="74" spans="1:20" ht="93.75">
      <c r="A74" s="338">
        <v>54</v>
      </c>
      <c r="B74" s="348" t="s">
        <v>1500</v>
      </c>
      <c r="C74" s="340" t="s">
        <v>1097</v>
      </c>
      <c r="D74" s="491"/>
      <c r="E74" s="326">
        <v>1</v>
      </c>
      <c r="F74" s="343">
        <f t="shared" si="8"/>
        <v>1</v>
      </c>
      <c r="G74" s="343">
        <f t="shared" si="9"/>
        <v>1</v>
      </c>
      <c r="H74" s="342">
        <v>1</v>
      </c>
      <c r="I74" s="491"/>
      <c r="J74" s="326">
        <v>3</v>
      </c>
      <c r="K74" s="343">
        <f t="shared" si="10"/>
        <v>3</v>
      </c>
      <c r="L74" s="343">
        <f t="shared" si="11"/>
        <v>3</v>
      </c>
      <c r="M74" s="342">
        <v>3</v>
      </c>
      <c r="N74" s="491"/>
      <c r="O74" s="326">
        <v>1</v>
      </c>
      <c r="P74" s="343">
        <f t="shared" si="6"/>
        <v>1</v>
      </c>
      <c r="Q74" s="343">
        <f t="shared" si="7"/>
        <v>1</v>
      </c>
      <c r="R74" s="342">
        <v>1</v>
      </c>
      <c r="S74" s="491"/>
      <c r="T74" s="491"/>
    </row>
    <row r="75" spans="1:20" ht="93.75">
      <c r="A75" s="338">
        <v>55</v>
      </c>
      <c r="B75" s="348" t="s">
        <v>1539</v>
      </c>
      <c r="C75" s="340" t="s">
        <v>1095</v>
      </c>
      <c r="D75" s="491"/>
      <c r="E75" s="326">
        <v>1</v>
      </c>
      <c r="F75" s="343">
        <f t="shared" si="8"/>
        <v>1</v>
      </c>
      <c r="G75" s="343">
        <f t="shared" si="9"/>
        <v>1</v>
      </c>
      <c r="H75" s="342">
        <v>1</v>
      </c>
      <c r="I75" s="491"/>
      <c r="J75" s="326">
        <v>3</v>
      </c>
      <c r="K75" s="343">
        <f t="shared" si="10"/>
        <v>3</v>
      </c>
      <c r="L75" s="343">
        <f t="shared" si="11"/>
        <v>3</v>
      </c>
      <c r="M75" s="342">
        <v>3</v>
      </c>
      <c r="N75" s="491"/>
      <c r="O75" s="326">
        <v>1</v>
      </c>
      <c r="P75" s="343">
        <f t="shared" si="6"/>
        <v>1</v>
      </c>
      <c r="Q75" s="343">
        <f t="shared" si="7"/>
        <v>1</v>
      </c>
      <c r="R75" s="342">
        <v>1</v>
      </c>
      <c r="S75" s="491"/>
      <c r="T75" s="491"/>
    </row>
    <row r="76" spans="1:40" ht="112.5">
      <c r="A76" s="338">
        <v>56</v>
      </c>
      <c r="B76" s="344" t="s">
        <v>1481</v>
      </c>
      <c r="C76" s="340" t="s">
        <v>1585</v>
      </c>
      <c r="D76" s="491"/>
      <c r="E76" s="326">
        <v>1</v>
      </c>
      <c r="F76" s="343">
        <f t="shared" si="8"/>
        <v>1</v>
      </c>
      <c r="G76" s="343">
        <f t="shared" si="9"/>
        <v>1</v>
      </c>
      <c r="H76" s="342">
        <v>1</v>
      </c>
      <c r="I76" s="491"/>
      <c r="J76" s="326">
        <v>3</v>
      </c>
      <c r="K76" s="343">
        <f t="shared" si="10"/>
        <v>3</v>
      </c>
      <c r="L76" s="343">
        <f t="shared" si="11"/>
        <v>3</v>
      </c>
      <c r="M76" s="342">
        <v>3</v>
      </c>
      <c r="N76" s="491"/>
      <c r="O76" s="326">
        <v>1</v>
      </c>
      <c r="P76" s="343">
        <f t="shared" si="6"/>
        <v>1</v>
      </c>
      <c r="Q76" s="343">
        <f t="shared" si="7"/>
        <v>1</v>
      </c>
      <c r="R76" s="342">
        <v>1</v>
      </c>
      <c r="S76" s="491"/>
      <c r="T76" s="491"/>
      <c r="U76" s="354"/>
      <c r="V76" s="354"/>
      <c r="W76" s="354"/>
      <c r="X76" s="354"/>
      <c r="Y76" s="354"/>
      <c r="Z76" s="354"/>
      <c r="AA76" s="354"/>
      <c r="AB76" s="354"/>
      <c r="AC76" s="354"/>
      <c r="AD76" s="354"/>
      <c r="AE76" s="354"/>
      <c r="AF76" s="354"/>
      <c r="AG76" s="354"/>
      <c r="AH76" s="354"/>
      <c r="AI76" s="354"/>
      <c r="AJ76" s="354"/>
      <c r="AK76" s="354"/>
      <c r="AL76" s="354"/>
      <c r="AM76" s="354"/>
      <c r="AN76" s="354"/>
    </row>
    <row r="77" spans="1:40" s="347" customFormat="1" ht="18.75">
      <c r="A77" s="493" t="s">
        <v>1215</v>
      </c>
      <c r="B77" s="493"/>
      <c r="C77" s="493"/>
      <c r="D77" s="493"/>
      <c r="E77" s="493"/>
      <c r="F77" s="493"/>
      <c r="G77" s="493"/>
      <c r="H77" s="493"/>
      <c r="I77" s="493"/>
      <c r="J77" s="493"/>
      <c r="K77" s="493"/>
      <c r="L77" s="493"/>
      <c r="M77" s="493"/>
      <c r="N77" s="493"/>
      <c r="O77" s="493"/>
      <c r="P77" s="493"/>
      <c r="Q77" s="493"/>
      <c r="R77" s="493"/>
      <c r="S77" s="493"/>
      <c r="T77" s="493"/>
      <c r="U77" s="354"/>
      <c r="V77" s="354"/>
      <c r="W77" s="354"/>
      <c r="X77" s="354"/>
      <c r="Y77" s="354"/>
      <c r="Z77" s="354"/>
      <c r="AA77" s="354"/>
      <c r="AB77" s="354"/>
      <c r="AC77" s="354"/>
      <c r="AD77" s="354"/>
      <c r="AE77" s="354"/>
      <c r="AF77" s="354"/>
      <c r="AG77" s="354"/>
      <c r="AH77" s="354"/>
      <c r="AI77" s="354"/>
      <c r="AJ77" s="354"/>
      <c r="AK77" s="354"/>
      <c r="AL77" s="354"/>
      <c r="AM77" s="354"/>
      <c r="AN77" s="354"/>
    </row>
    <row r="78" spans="1:40" s="347" customFormat="1" ht="93.75">
      <c r="A78" s="338">
        <v>57</v>
      </c>
      <c r="B78" s="352" t="s">
        <v>1540</v>
      </c>
      <c r="C78" s="340" t="s">
        <v>1542</v>
      </c>
      <c r="D78" s="491" t="s">
        <v>1158</v>
      </c>
      <c r="E78" s="326">
        <v>1</v>
      </c>
      <c r="F78" s="343">
        <f>IF(E78=G78,H78)</f>
        <v>1</v>
      </c>
      <c r="G78" s="343">
        <f>IF(E78="NA","NA",H78)</f>
        <v>1</v>
      </c>
      <c r="H78" s="342">
        <v>1</v>
      </c>
      <c r="I78" s="491" t="s">
        <v>1582</v>
      </c>
      <c r="J78" s="326">
        <v>3</v>
      </c>
      <c r="K78" s="343">
        <f>IF(J78=L78,M78)</f>
        <v>3</v>
      </c>
      <c r="L78" s="343">
        <f>IF(J78="NA","NA",M78)</f>
        <v>3</v>
      </c>
      <c r="M78" s="342">
        <v>3</v>
      </c>
      <c r="N78" s="491" t="s">
        <v>1162</v>
      </c>
      <c r="O78" s="326">
        <v>1</v>
      </c>
      <c r="P78" s="343">
        <f>IF(O78=Q78,R78)</f>
        <v>1</v>
      </c>
      <c r="Q78" s="343">
        <f>IF(O78="NA","NA",R78)</f>
        <v>1</v>
      </c>
      <c r="R78" s="342">
        <v>1</v>
      </c>
      <c r="S78" s="492" t="s">
        <v>1064</v>
      </c>
      <c r="T78" s="492" t="s">
        <v>781</v>
      </c>
      <c r="U78" s="354"/>
      <c r="V78" s="354"/>
      <c r="W78" s="354"/>
      <c r="X78" s="354"/>
      <c r="Y78" s="354"/>
      <c r="Z78" s="354"/>
      <c r="AA78" s="354"/>
      <c r="AB78" s="354"/>
      <c r="AC78" s="354"/>
      <c r="AD78" s="354"/>
      <c r="AE78" s="354"/>
      <c r="AF78" s="354"/>
      <c r="AG78" s="354"/>
      <c r="AH78" s="354"/>
      <c r="AI78" s="354"/>
      <c r="AJ78" s="354"/>
      <c r="AK78" s="354"/>
      <c r="AL78" s="354"/>
      <c r="AM78" s="354"/>
      <c r="AN78" s="354"/>
    </row>
    <row r="79" spans="1:20" ht="112.5">
      <c r="A79" s="338">
        <v>58</v>
      </c>
      <c r="B79" s="352" t="s">
        <v>1541</v>
      </c>
      <c r="C79" s="340" t="s">
        <v>1084</v>
      </c>
      <c r="D79" s="491"/>
      <c r="E79" s="326">
        <v>1</v>
      </c>
      <c r="F79" s="343">
        <f>IF(E79=G79,H79)</f>
        <v>1</v>
      </c>
      <c r="G79" s="343">
        <f>IF(E79="NA","NA",H79)</f>
        <v>1</v>
      </c>
      <c r="H79" s="342">
        <v>1</v>
      </c>
      <c r="I79" s="491"/>
      <c r="J79" s="326">
        <v>3</v>
      </c>
      <c r="K79" s="343">
        <f>IF(J79=L79,M79)</f>
        <v>3</v>
      </c>
      <c r="L79" s="343">
        <f>IF(J79="NA","NA",M79)</f>
        <v>3</v>
      </c>
      <c r="M79" s="342">
        <v>3</v>
      </c>
      <c r="N79" s="491"/>
      <c r="O79" s="326">
        <v>1</v>
      </c>
      <c r="P79" s="343">
        <f>IF(O79=Q79,R79)</f>
        <v>1</v>
      </c>
      <c r="Q79" s="343">
        <f>IF(O79="NA","NA",R79)</f>
        <v>1</v>
      </c>
      <c r="R79" s="342">
        <v>1</v>
      </c>
      <c r="S79" s="492"/>
      <c r="T79" s="492"/>
    </row>
    <row r="80" spans="1:20" ht="18.75">
      <c r="A80" s="493" t="s">
        <v>1216</v>
      </c>
      <c r="B80" s="493"/>
      <c r="C80" s="493"/>
      <c r="D80" s="493"/>
      <c r="E80" s="493"/>
      <c r="F80" s="493"/>
      <c r="G80" s="493"/>
      <c r="H80" s="493"/>
      <c r="I80" s="493"/>
      <c r="J80" s="493"/>
      <c r="K80" s="493"/>
      <c r="L80" s="493"/>
      <c r="M80" s="493"/>
      <c r="N80" s="493"/>
      <c r="O80" s="493"/>
      <c r="P80" s="493"/>
      <c r="Q80" s="493"/>
      <c r="R80" s="493"/>
      <c r="S80" s="493"/>
      <c r="T80" s="493"/>
    </row>
    <row r="81" spans="1:20" ht="112.5">
      <c r="A81" s="338">
        <v>59</v>
      </c>
      <c r="B81" s="348" t="s">
        <v>1501</v>
      </c>
      <c r="C81" s="340" t="s">
        <v>1085</v>
      </c>
      <c r="D81" s="491" t="s">
        <v>1158</v>
      </c>
      <c r="E81" s="326">
        <v>1</v>
      </c>
      <c r="F81" s="343">
        <f aca="true" t="shared" si="12" ref="F81:F87">IF(E81=G81,H81)</f>
        <v>1</v>
      </c>
      <c r="G81" s="343">
        <f aca="true" t="shared" si="13" ref="G81:G87">IF(E81="NA","NA",H81)</f>
        <v>1</v>
      </c>
      <c r="H81" s="342">
        <v>1</v>
      </c>
      <c r="I81" s="491" t="s">
        <v>1582</v>
      </c>
      <c r="J81" s="326">
        <v>3</v>
      </c>
      <c r="K81" s="343">
        <f aca="true" t="shared" si="14" ref="K81:K87">IF(J81=L81,M81)</f>
        <v>3</v>
      </c>
      <c r="L81" s="343">
        <f aca="true" t="shared" si="15" ref="L81:L87">IF(J81="NA","NA",M81)</f>
        <v>3</v>
      </c>
      <c r="M81" s="342">
        <v>3</v>
      </c>
      <c r="N81" s="491" t="s">
        <v>1162</v>
      </c>
      <c r="O81" s="326">
        <v>1</v>
      </c>
      <c r="P81" s="343">
        <f aca="true" t="shared" si="16" ref="P81:P87">IF(O81=Q81,R81)</f>
        <v>1</v>
      </c>
      <c r="Q81" s="343">
        <f aca="true" t="shared" si="17" ref="Q81:Q87">IF(O81="NA","NA",R81)</f>
        <v>1</v>
      </c>
      <c r="R81" s="342">
        <v>1</v>
      </c>
      <c r="S81" s="492" t="s">
        <v>1064</v>
      </c>
      <c r="T81" s="492" t="s">
        <v>781</v>
      </c>
    </row>
    <row r="82" spans="1:20" ht="112.5">
      <c r="A82" s="338">
        <v>60</v>
      </c>
      <c r="B82" s="348" t="s">
        <v>1502</v>
      </c>
      <c r="C82" s="340" t="s">
        <v>1099</v>
      </c>
      <c r="D82" s="491"/>
      <c r="E82" s="326">
        <v>1</v>
      </c>
      <c r="F82" s="343">
        <f t="shared" si="12"/>
        <v>1</v>
      </c>
      <c r="G82" s="343">
        <f t="shared" si="13"/>
        <v>1</v>
      </c>
      <c r="H82" s="342">
        <v>1</v>
      </c>
      <c r="I82" s="491"/>
      <c r="J82" s="326">
        <v>3</v>
      </c>
      <c r="K82" s="343">
        <f t="shared" si="14"/>
        <v>3</v>
      </c>
      <c r="L82" s="343">
        <f t="shared" si="15"/>
        <v>3</v>
      </c>
      <c r="M82" s="342">
        <v>3</v>
      </c>
      <c r="N82" s="491"/>
      <c r="O82" s="326">
        <v>1</v>
      </c>
      <c r="P82" s="343">
        <f t="shared" si="16"/>
        <v>1</v>
      </c>
      <c r="Q82" s="343">
        <f t="shared" si="17"/>
        <v>1</v>
      </c>
      <c r="R82" s="342">
        <v>1</v>
      </c>
      <c r="S82" s="492"/>
      <c r="T82" s="492"/>
    </row>
    <row r="83" spans="1:20" ht="93.75">
      <c r="A83" s="338">
        <v>61</v>
      </c>
      <c r="B83" s="352" t="s">
        <v>1503</v>
      </c>
      <c r="C83" s="340" t="s">
        <v>1170</v>
      </c>
      <c r="D83" s="491"/>
      <c r="E83" s="326">
        <v>1</v>
      </c>
      <c r="F83" s="343">
        <f t="shared" si="12"/>
        <v>1</v>
      </c>
      <c r="G83" s="343">
        <f t="shared" si="13"/>
        <v>1</v>
      </c>
      <c r="H83" s="342">
        <v>1</v>
      </c>
      <c r="I83" s="491"/>
      <c r="J83" s="326">
        <v>3</v>
      </c>
      <c r="K83" s="343">
        <f t="shared" si="14"/>
        <v>3</v>
      </c>
      <c r="L83" s="343">
        <f t="shared" si="15"/>
        <v>3</v>
      </c>
      <c r="M83" s="342">
        <v>3</v>
      </c>
      <c r="N83" s="491"/>
      <c r="O83" s="326">
        <v>1</v>
      </c>
      <c r="P83" s="343">
        <f t="shared" si="16"/>
        <v>1</v>
      </c>
      <c r="Q83" s="343">
        <f t="shared" si="17"/>
        <v>1</v>
      </c>
      <c r="R83" s="342">
        <v>1</v>
      </c>
      <c r="S83" s="492"/>
      <c r="T83" s="492"/>
    </row>
    <row r="84" spans="1:20" ht="112.5">
      <c r="A84" s="338">
        <v>62</v>
      </c>
      <c r="B84" s="348" t="s">
        <v>1504</v>
      </c>
      <c r="C84" s="340" t="s">
        <v>1586</v>
      </c>
      <c r="D84" s="491"/>
      <c r="E84" s="326">
        <v>1</v>
      </c>
      <c r="F84" s="343">
        <f t="shared" si="12"/>
        <v>1</v>
      </c>
      <c r="G84" s="343">
        <f t="shared" si="13"/>
        <v>1</v>
      </c>
      <c r="H84" s="342">
        <v>1</v>
      </c>
      <c r="I84" s="491"/>
      <c r="J84" s="326">
        <v>3</v>
      </c>
      <c r="K84" s="343">
        <f t="shared" si="14"/>
        <v>3</v>
      </c>
      <c r="L84" s="343">
        <f t="shared" si="15"/>
        <v>3</v>
      </c>
      <c r="M84" s="342">
        <v>3</v>
      </c>
      <c r="N84" s="491"/>
      <c r="O84" s="326">
        <v>1</v>
      </c>
      <c r="P84" s="343">
        <f t="shared" si="16"/>
        <v>1</v>
      </c>
      <c r="Q84" s="343">
        <f t="shared" si="17"/>
        <v>1</v>
      </c>
      <c r="R84" s="342">
        <v>1</v>
      </c>
      <c r="S84" s="492"/>
      <c r="T84" s="492"/>
    </row>
    <row r="85" spans="1:20" ht="112.5">
      <c r="A85" s="338">
        <v>63</v>
      </c>
      <c r="B85" s="348" t="s">
        <v>1505</v>
      </c>
      <c r="C85" s="340" t="s">
        <v>1103</v>
      </c>
      <c r="D85" s="491"/>
      <c r="E85" s="326">
        <v>1</v>
      </c>
      <c r="F85" s="343">
        <f t="shared" si="12"/>
        <v>1</v>
      </c>
      <c r="G85" s="343">
        <f t="shared" si="13"/>
        <v>1</v>
      </c>
      <c r="H85" s="342">
        <v>1</v>
      </c>
      <c r="I85" s="491"/>
      <c r="J85" s="326">
        <v>3</v>
      </c>
      <c r="K85" s="343">
        <f t="shared" si="14"/>
        <v>3</v>
      </c>
      <c r="L85" s="343">
        <f t="shared" si="15"/>
        <v>3</v>
      </c>
      <c r="M85" s="342">
        <v>3</v>
      </c>
      <c r="N85" s="491"/>
      <c r="O85" s="326">
        <v>1</v>
      </c>
      <c r="P85" s="343">
        <f t="shared" si="16"/>
        <v>1</v>
      </c>
      <c r="Q85" s="343">
        <f t="shared" si="17"/>
        <v>1</v>
      </c>
      <c r="R85" s="342">
        <v>1</v>
      </c>
      <c r="S85" s="492"/>
      <c r="T85" s="492"/>
    </row>
    <row r="86" spans="1:20" ht="112.5">
      <c r="A86" s="338">
        <v>64</v>
      </c>
      <c r="B86" s="348" t="s">
        <v>1506</v>
      </c>
      <c r="C86" s="340" t="s">
        <v>1086</v>
      </c>
      <c r="D86" s="491"/>
      <c r="E86" s="326">
        <v>1</v>
      </c>
      <c r="F86" s="343">
        <f t="shared" si="12"/>
        <v>1</v>
      </c>
      <c r="G86" s="343">
        <f t="shared" si="13"/>
        <v>1</v>
      </c>
      <c r="H86" s="342">
        <v>1</v>
      </c>
      <c r="I86" s="491"/>
      <c r="J86" s="326">
        <v>3</v>
      </c>
      <c r="K86" s="343">
        <f t="shared" si="14"/>
        <v>3</v>
      </c>
      <c r="L86" s="343">
        <f t="shared" si="15"/>
        <v>3</v>
      </c>
      <c r="M86" s="342">
        <v>3</v>
      </c>
      <c r="N86" s="491"/>
      <c r="O86" s="326">
        <v>1</v>
      </c>
      <c r="P86" s="343">
        <f t="shared" si="16"/>
        <v>1</v>
      </c>
      <c r="Q86" s="343">
        <f t="shared" si="17"/>
        <v>1</v>
      </c>
      <c r="R86" s="342">
        <v>1</v>
      </c>
      <c r="S86" s="492"/>
      <c r="T86" s="492"/>
    </row>
    <row r="87" spans="1:20" ht="93.75">
      <c r="A87" s="338">
        <v>65</v>
      </c>
      <c r="B87" s="348" t="s">
        <v>1507</v>
      </c>
      <c r="C87" s="340" t="s">
        <v>1102</v>
      </c>
      <c r="D87" s="491"/>
      <c r="E87" s="326">
        <v>1</v>
      </c>
      <c r="F87" s="343">
        <f t="shared" si="12"/>
        <v>1</v>
      </c>
      <c r="G87" s="343">
        <f t="shared" si="13"/>
        <v>1</v>
      </c>
      <c r="H87" s="342">
        <v>1</v>
      </c>
      <c r="I87" s="491"/>
      <c r="J87" s="326">
        <v>3</v>
      </c>
      <c r="K87" s="343">
        <f t="shared" si="14"/>
        <v>3</v>
      </c>
      <c r="L87" s="343">
        <f t="shared" si="15"/>
        <v>3</v>
      </c>
      <c r="M87" s="342">
        <v>3</v>
      </c>
      <c r="N87" s="491"/>
      <c r="O87" s="326">
        <v>1</v>
      </c>
      <c r="P87" s="343">
        <f t="shared" si="16"/>
        <v>1</v>
      </c>
      <c r="Q87" s="343">
        <f t="shared" si="17"/>
        <v>1</v>
      </c>
      <c r="R87" s="342">
        <v>1</v>
      </c>
      <c r="S87" s="492"/>
      <c r="T87" s="492"/>
    </row>
    <row r="88" spans="1:20" ht="18.75">
      <c r="A88" s="493" t="s">
        <v>1217</v>
      </c>
      <c r="B88" s="493"/>
      <c r="C88" s="493"/>
      <c r="D88" s="493"/>
      <c r="E88" s="493"/>
      <c r="F88" s="493"/>
      <c r="G88" s="493"/>
      <c r="H88" s="493"/>
      <c r="I88" s="493"/>
      <c r="J88" s="493"/>
      <c r="K88" s="493"/>
      <c r="L88" s="493"/>
      <c r="M88" s="493"/>
      <c r="N88" s="493"/>
      <c r="O88" s="493"/>
      <c r="P88" s="493"/>
      <c r="Q88" s="493"/>
      <c r="R88" s="493"/>
      <c r="S88" s="493"/>
      <c r="T88" s="493"/>
    </row>
    <row r="89" spans="1:20" ht="112.5">
      <c r="A89" s="338">
        <v>66</v>
      </c>
      <c r="B89" s="344" t="s">
        <v>1544</v>
      </c>
      <c r="C89" s="340" t="s">
        <v>1587</v>
      </c>
      <c r="D89" s="491" t="s">
        <v>1158</v>
      </c>
      <c r="E89" s="326">
        <v>1</v>
      </c>
      <c r="F89" s="343">
        <f>IF(E89=G89,H89)</f>
        <v>1</v>
      </c>
      <c r="G89" s="343">
        <f>IF(E89="NA","NA",H89)</f>
        <v>1</v>
      </c>
      <c r="H89" s="342">
        <v>1</v>
      </c>
      <c r="I89" s="491" t="s">
        <v>1582</v>
      </c>
      <c r="J89" s="326">
        <v>3</v>
      </c>
      <c r="K89" s="343">
        <f>IF(J89=L89,M89)</f>
        <v>3</v>
      </c>
      <c r="L89" s="343">
        <f>IF(J89="NA","NA",M89)</f>
        <v>3</v>
      </c>
      <c r="M89" s="342">
        <v>3</v>
      </c>
      <c r="N89" s="491" t="s">
        <v>1162</v>
      </c>
      <c r="O89" s="326">
        <v>1</v>
      </c>
      <c r="P89" s="343">
        <f aca="true" t="shared" si="18" ref="P89:P98">IF(O89=Q89,R89)</f>
        <v>1</v>
      </c>
      <c r="Q89" s="343">
        <f aca="true" t="shared" si="19" ref="Q89:Q98">IF(O89="NA","NA",R89)</f>
        <v>1</v>
      </c>
      <c r="R89" s="342">
        <v>1</v>
      </c>
      <c r="S89" s="492" t="s">
        <v>1064</v>
      </c>
      <c r="T89" s="492" t="s">
        <v>781</v>
      </c>
    </row>
    <row r="90" spans="1:20" ht="93.75">
      <c r="A90" s="338">
        <v>67</v>
      </c>
      <c r="B90" s="348" t="s">
        <v>1508</v>
      </c>
      <c r="C90" s="340" t="s">
        <v>1167</v>
      </c>
      <c r="D90" s="491"/>
      <c r="E90" s="326">
        <v>1</v>
      </c>
      <c r="F90" s="343">
        <f>IF(E90=G90,H90)</f>
        <v>1</v>
      </c>
      <c r="G90" s="343">
        <f>IF(E90="NA","NA",H90)</f>
        <v>1</v>
      </c>
      <c r="H90" s="342">
        <v>1</v>
      </c>
      <c r="I90" s="491"/>
      <c r="J90" s="326">
        <v>3</v>
      </c>
      <c r="K90" s="343">
        <f>IF(J90=L90,M90)</f>
        <v>3</v>
      </c>
      <c r="L90" s="343">
        <f>IF(J90="NA","NA",M90)</f>
        <v>3</v>
      </c>
      <c r="M90" s="342">
        <v>3</v>
      </c>
      <c r="N90" s="491"/>
      <c r="O90" s="326">
        <v>1</v>
      </c>
      <c r="P90" s="343">
        <f t="shared" si="18"/>
        <v>1</v>
      </c>
      <c r="Q90" s="343">
        <f t="shared" si="19"/>
        <v>1</v>
      </c>
      <c r="R90" s="342">
        <v>1</v>
      </c>
      <c r="S90" s="492"/>
      <c r="T90" s="492"/>
    </row>
    <row r="91" spans="1:20" ht="112.5">
      <c r="A91" s="338">
        <v>68</v>
      </c>
      <c r="B91" s="348" t="s">
        <v>1509</v>
      </c>
      <c r="C91" s="340" t="s">
        <v>1543</v>
      </c>
      <c r="D91" s="491"/>
      <c r="E91" s="326">
        <v>1</v>
      </c>
      <c r="F91" s="343">
        <f aca="true" t="shared" si="20" ref="F91:F98">IF(E91=G91,H91)</f>
        <v>1</v>
      </c>
      <c r="G91" s="343">
        <f aca="true" t="shared" si="21" ref="G91:G98">IF(E91="NA","NA",H91)</f>
        <v>1</v>
      </c>
      <c r="H91" s="342">
        <v>1</v>
      </c>
      <c r="I91" s="491"/>
      <c r="J91" s="326">
        <v>3</v>
      </c>
      <c r="K91" s="343">
        <f aca="true" t="shared" si="22" ref="K91:K98">IF(J91=L91,M91)</f>
        <v>3</v>
      </c>
      <c r="L91" s="343">
        <f aca="true" t="shared" si="23" ref="L91:L98">IF(J91="NA","NA",M91)</f>
        <v>3</v>
      </c>
      <c r="M91" s="342">
        <v>3</v>
      </c>
      <c r="N91" s="491"/>
      <c r="O91" s="326">
        <v>1</v>
      </c>
      <c r="P91" s="343">
        <f t="shared" si="18"/>
        <v>1</v>
      </c>
      <c r="Q91" s="343">
        <f t="shared" si="19"/>
        <v>1</v>
      </c>
      <c r="R91" s="342">
        <v>1</v>
      </c>
      <c r="S91" s="492"/>
      <c r="T91" s="492"/>
    </row>
    <row r="92" spans="1:20" ht="93.75">
      <c r="A92" s="338">
        <v>69</v>
      </c>
      <c r="B92" s="348" t="s">
        <v>1510</v>
      </c>
      <c r="C92" s="340" t="s">
        <v>1090</v>
      </c>
      <c r="D92" s="491"/>
      <c r="E92" s="326">
        <v>1</v>
      </c>
      <c r="F92" s="343">
        <f t="shared" si="20"/>
        <v>1</v>
      </c>
      <c r="G92" s="343">
        <f t="shared" si="21"/>
        <v>1</v>
      </c>
      <c r="H92" s="342">
        <v>1</v>
      </c>
      <c r="I92" s="491"/>
      <c r="J92" s="326">
        <v>3</v>
      </c>
      <c r="K92" s="343">
        <f t="shared" si="22"/>
        <v>3</v>
      </c>
      <c r="L92" s="343">
        <f t="shared" si="23"/>
        <v>3</v>
      </c>
      <c r="M92" s="342">
        <v>3</v>
      </c>
      <c r="N92" s="491"/>
      <c r="O92" s="326">
        <v>1</v>
      </c>
      <c r="P92" s="343">
        <f t="shared" si="18"/>
        <v>1</v>
      </c>
      <c r="Q92" s="343">
        <f t="shared" si="19"/>
        <v>1</v>
      </c>
      <c r="R92" s="342">
        <v>1</v>
      </c>
      <c r="S92" s="492"/>
      <c r="T92" s="492"/>
    </row>
    <row r="93" spans="1:20" ht="93.75">
      <c r="A93" s="338">
        <v>70</v>
      </c>
      <c r="B93" s="348" t="s">
        <v>1511</v>
      </c>
      <c r="C93" s="340" t="s">
        <v>1091</v>
      </c>
      <c r="D93" s="491"/>
      <c r="E93" s="326">
        <v>1</v>
      </c>
      <c r="F93" s="343">
        <f t="shared" si="20"/>
        <v>1</v>
      </c>
      <c r="G93" s="343">
        <f t="shared" si="21"/>
        <v>1</v>
      </c>
      <c r="H93" s="342">
        <v>1</v>
      </c>
      <c r="I93" s="491"/>
      <c r="J93" s="326">
        <v>3</v>
      </c>
      <c r="K93" s="343">
        <f t="shared" si="22"/>
        <v>3</v>
      </c>
      <c r="L93" s="343">
        <f t="shared" si="23"/>
        <v>3</v>
      </c>
      <c r="M93" s="342">
        <v>3</v>
      </c>
      <c r="N93" s="491"/>
      <c r="O93" s="326">
        <v>1</v>
      </c>
      <c r="P93" s="343">
        <f t="shared" si="18"/>
        <v>1</v>
      </c>
      <c r="Q93" s="343">
        <f t="shared" si="19"/>
        <v>1</v>
      </c>
      <c r="R93" s="342">
        <v>1</v>
      </c>
      <c r="S93" s="492"/>
      <c r="T93" s="492"/>
    </row>
    <row r="94" spans="1:20" ht="112.5">
      <c r="A94" s="338">
        <v>71</v>
      </c>
      <c r="B94" s="352" t="s">
        <v>1512</v>
      </c>
      <c r="C94" s="340" t="s">
        <v>1549</v>
      </c>
      <c r="D94" s="491"/>
      <c r="E94" s="326">
        <v>1</v>
      </c>
      <c r="F94" s="343">
        <f t="shared" si="20"/>
        <v>1</v>
      </c>
      <c r="G94" s="343">
        <f t="shared" si="21"/>
        <v>1</v>
      </c>
      <c r="H94" s="342">
        <v>1</v>
      </c>
      <c r="I94" s="491"/>
      <c r="J94" s="326">
        <v>3</v>
      </c>
      <c r="K94" s="343">
        <f t="shared" si="22"/>
        <v>3</v>
      </c>
      <c r="L94" s="343">
        <f t="shared" si="23"/>
        <v>3</v>
      </c>
      <c r="M94" s="342">
        <v>3</v>
      </c>
      <c r="N94" s="491"/>
      <c r="O94" s="326">
        <v>1</v>
      </c>
      <c r="P94" s="343">
        <f t="shared" si="18"/>
        <v>1</v>
      </c>
      <c r="Q94" s="343">
        <f t="shared" si="19"/>
        <v>1</v>
      </c>
      <c r="R94" s="342">
        <v>1</v>
      </c>
      <c r="S94" s="492"/>
      <c r="T94" s="492"/>
    </row>
    <row r="95" spans="1:20" ht="168.75">
      <c r="A95" s="338">
        <v>72</v>
      </c>
      <c r="B95" s="348" t="s">
        <v>1588</v>
      </c>
      <c r="C95" s="340" t="s">
        <v>1545</v>
      </c>
      <c r="D95" s="491"/>
      <c r="E95" s="326">
        <v>1</v>
      </c>
      <c r="F95" s="343">
        <f t="shared" si="20"/>
        <v>1</v>
      </c>
      <c r="G95" s="343">
        <f t="shared" si="21"/>
        <v>1</v>
      </c>
      <c r="H95" s="342">
        <v>1</v>
      </c>
      <c r="I95" s="491"/>
      <c r="J95" s="326">
        <v>3</v>
      </c>
      <c r="K95" s="343">
        <f t="shared" si="22"/>
        <v>3</v>
      </c>
      <c r="L95" s="343">
        <f t="shared" si="23"/>
        <v>3</v>
      </c>
      <c r="M95" s="342">
        <v>3</v>
      </c>
      <c r="N95" s="491"/>
      <c r="O95" s="326">
        <v>1</v>
      </c>
      <c r="P95" s="343">
        <f t="shared" si="18"/>
        <v>1</v>
      </c>
      <c r="Q95" s="343">
        <f t="shared" si="19"/>
        <v>1</v>
      </c>
      <c r="R95" s="342">
        <v>1</v>
      </c>
      <c r="S95" s="492"/>
      <c r="T95" s="492"/>
    </row>
    <row r="96" spans="1:20" ht="93.75">
      <c r="A96" s="338">
        <v>73</v>
      </c>
      <c r="B96" s="352" t="s">
        <v>1513</v>
      </c>
      <c r="C96" s="340" t="s">
        <v>1546</v>
      </c>
      <c r="D96" s="491"/>
      <c r="E96" s="326">
        <v>1</v>
      </c>
      <c r="F96" s="343">
        <f t="shared" si="20"/>
        <v>1</v>
      </c>
      <c r="G96" s="343">
        <f t="shared" si="21"/>
        <v>1</v>
      </c>
      <c r="H96" s="342">
        <v>1</v>
      </c>
      <c r="I96" s="491"/>
      <c r="J96" s="326">
        <v>3</v>
      </c>
      <c r="K96" s="343">
        <f t="shared" si="22"/>
        <v>3</v>
      </c>
      <c r="L96" s="343">
        <f t="shared" si="23"/>
        <v>3</v>
      </c>
      <c r="M96" s="342">
        <v>3</v>
      </c>
      <c r="N96" s="491"/>
      <c r="O96" s="326">
        <v>1</v>
      </c>
      <c r="P96" s="343">
        <f t="shared" si="18"/>
        <v>1</v>
      </c>
      <c r="Q96" s="343">
        <f t="shared" si="19"/>
        <v>1</v>
      </c>
      <c r="R96" s="342">
        <v>1</v>
      </c>
      <c r="S96" s="492"/>
      <c r="T96" s="492"/>
    </row>
    <row r="97" spans="1:20" ht="75">
      <c r="A97" s="338">
        <v>74</v>
      </c>
      <c r="B97" s="352" t="s">
        <v>1514</v>
      </c>
      <c r="C97" s="340" t="s">
        <v>1087</v>
      </c>
      <c r="D97" s="491"/>
      <c r="E97" s="326">
        <v>1</v>
      </c>
      <c r="F97" s="343">
        <f t="shared" si="20"/>
        <v>1</v>
      </c>
      <c r="G97" s="343">
        <f t="shared" si="21"/>
        <v>1</v>
      </c>
      <c r="H97" s="342">
        <v>1</v>
      </c>
      <c r="I97" s="491"/>
      <c r="J97" s="326">
        <v>3</v>
      </c>
      <c r="K97" s="343">
        <f t="shared" si="22"/>
        <v>3</v>
      </c>
      <c r="L97" s="343">
        <f t="shared" si="23"/>
        <v>3</v>
      </c>
      <c r="M97" s="342">
        <v>3</v>
      </c>
      <c r="N97" s="491"/>
      <c r="O97" s="326">
        <v>1</v>
      </c>
      <c r="P97" s="343">
        <f t="shared" si="18"/>
        <v>1</v>
      </c>
      <c r="Q97" s="343">
        <f t="shared" si="19"/>
        <v>1</v>
      </c>
      <c r="R97" s="342">
        <v>1</v>
      </c>
      <c r="S97" s="492"/>
      <c r="T97" s="492"/>
    </row>
    <row r="98" spans="1:20" s="347" customFormat="1" ht="112.5">
      <c r="A98" s="338">
        <v>75</v>
      </c>
      <c r="B98" s="352" t="s">
        <v>1515</v>
      </c>
      <c r="C98" s="340" t="s">
        <v>1088</v>
      </c>
      <c r="D98" s="491"/>
      <c r="E98" s="326">
        <v>1</v>
      </c>
      <c r="F98" s="343">
        <f t="shared" si="20"/>
        <v>1</v>
      </c>
      <c r="G98" s="343">
        <f t="shared" si="21"/>
        <v>1</v>
      </c>
      <c r="H98" s="342">
        <v>1</v>
      </c>
      <c r="I98" s="491"/>
      <c r="J98" s="326">
        <v>3</v>
      </c>
      <c r="K98" s="343">
        <f t="shared" si="22"/>
        <v>3</v>
      </c>
      <c r="L98" s="343">
        <f t="shared" si="23"/>
        <v>3</v>
      </c>
      <c r="M98" s="342">
        <v>3</v>
      </c>
      <c r="N98" s="491"/>
      <c r="O98" s="326">
        <v>1</v>
      </c>
      <c r="P98" s="343">
        <f t="shared" si="18"/>
        <v>1</v>
      </c>
      <c r="Q98" s="343">
        <f t="shared" si="19"/>
        <v>1</v>
      </c>
      <c r="R98" s="342">
        <v>1</v>
      </c>
      <c r="S98" s="492"/>
      <c r="T98" s="492"/>
    </row>
    <row r="99" spans="1:20" ht="18.75">
      <c r="A99" s="493" t="s">
        <v>1218</v>
      </c>
      <c r="B99" s="493"/>
      <c r="C99" s="493"/>
      <c r="D99" s="493"/>
      <c r="E99" s="493"/>
      <c r="F99" s="493"/>
      <c r="G99" s="493"/>
      <c r="H99" s="493"/>
      <c r="I99" s="493"/>
      <c r="J99" s="493"/>
      <c r="K99" s="493"/>
      <c r="L99" s="493"/>
      <c r="M99" s="493"/>
      <c r="N99" s="493"/>
      <c r="O99" s="493"/>
      <c r="P99" s="493"/>
      <c r="Q99" s="493"/>
      <c r="R99" s="493"/>
      <c r="S99" s="493"/>
      <c r="T99" s="493"/>
    </row>
    <row r="100" spans="1:20" ht="56.25">
      <c r="A100" s="338">
        <v>76</v>
      </c>
      <c r="B100" s="348" t="s">
        <v>1516</v>
      </c>
      <c r="C100" s="340" t="s">
        <v>1089</v>
      </c>
      <c r="D100" s="491" t="s">
        <v>1158</v>
      </c>
      <c r="E100" s="326">
        <v>1</v>
      </c>
      <c r="F100" s="343">
        <f>IF(E100=G100,H100)</f>
        <v>1</v>
      </c>
      <c r="G100" s="343">
        <f>IF(E100="NA","NA",H100)</f>
        <v>1</v>
      </c>
      <c r="H100" s="342">
        <v>1</v>
      </c>
      <c r="I100" s="491" t="s">
        <v>1582</v>
      </c>
      <c r="J100" s="326">
        <v>3</v>
      </c>
      <c r="K100" s="343">
        <f>IF(J100=L100,M100)</f>
        <v>3</v>
      </c>
      <c r="L100" s="343">
        <f>IF(J100="NA","NA",M100)</f>
        <v>3</v>
      </c>
      <c r="M100" s="342">
        <v>3</v>
      </c>
      <c r="N100" s="491" t="s">
        <v>1162</v>
      </c>
      <c r="O100" s="326">
        <v>1</v>
      </c>
      <c r="P100" s="343">
        <f aca="true" t="shared" si="24" ref="P100:P107">IF(O100=Q100,R100)</f>
        <v>1</v>
      </c>
      <c r="Q100" s="343">
        <f aca="true" t="shared" si="25" ref="Q100:Q107">IF(O100="NA","NA",R100)</f>
        <v>1</v>
      </c>
      <c r="R100" s="342">
        <v>1</v>
      </c>
      <c r="S100" s="492" t="s">
        <v>1064</v>
      </c>
      <c r="T100" s="492" t="s">
        <v>781</v>
      </c>
    </row>
    <row r="101" spans="1:20" ht="93.75">
      <c r="A101" s="338">
        <v>77</v>
      </c>
      <c r="B101" s="348" t="s">
        <v>1517</v>
      </c>
      <c r="C101" s="340" t="s">
        <v>1452</v>
      </c>
      <c r="D101" s="491"/>
      <c r="E101" s="326">
        <v>1</v>
      </c>
      <c r="F101" s="343">
        <f>IF(E101=G101,H101)</f>
        <v>1</v>
      </c>
      <c r="G101" s="343">
        <f>IF(E101="NA","NA",H101)</f>
        <v>1</v>
      </c>
      <c r="H101" s="342">
        <v>1</v>
      </c>
      <c r="I101" s="491"/>
      <c r="J101" s="326">
        <v>3</v>
      </c>
      <c r="K101" s="343">
        <f>IF(J101=L101,M101)</f>
        <v>3</v>
      </c>
      <c r="L101" s="343">
        <f>IF(J101="NA","NA",M101)</f>
        <v>3</v>
      </c>
      <c r="M101" s="342">
        <v>3</v>
      </c>
      <c r="N101" s="491"/>
      <c r="O101" s="326">
        <v>1</v>
      </c>
      <c r="P101" s="343">
        <f t="shared" si="24"/>
        <v>1</v>
      </c>
      <c r="Q101" s="343">
        <f t="shared" si="25"/>
        <v>1</v>
      </c>
      <c r="R101" s="342">
        <v>1</v>
      </c>
      <c r="S101" s="492"/>
      <c r="T101" s="492"/>
    </row>
    <row r="102" spans="1:20" ht="112.5">
      <c r="A102" s="338">
        <v>78</v>
      </c>
      <c r="B102" s="348" t="s">
        <v>1518</v>
      </c>
      <c r="C102" s="340" t="s">
        <v>1100</v>
      </c>
      <c r="D102" s="491"/>
      <c r="E102" s="326">
        <v>1</v>
      </c>
      <c r="F102" s="343">
        <f aca="true" t="shared" si="26" ref="F102:F107">IF(E102=G102,H102)</f>
        <v>1</v>
      </c>
      <c r="G102" s="343">
        <f aca="true" t="shared" si="27" ref="G102:G107">IF(E102="NA","NA",H102)</f>
        <v>1</v>
      </c>
      <c r="H102" s="342">
        <v>1</v>
      </c>
      <c r="I102" s="491"/>
      <c r="J102" s="326">
        <v>3</v>
      </c>
      <c r="K102" s="343">
        <f aca="true" t="shared" si="28" ref="K102:K107">IF(J102=L102,M102)</f>
        <v>3</v>
      </c>
      <c r="L102" s="343">
        <f aca="true" t="shared" si="29" ref="L102:L107">IF(J102="NA","NA",M102)</f>
        <v>3</v>
      </c>
      <c r="M102" s="342">
        <v>3</v>
      </c>
      <c r="N102" s="491"/>
      <c r="O102" s="326">
        <v>1</v>
      </c>
      <c r="P102" s="343">
        <f t="shared" si="24"/>
        <v>1</v>
      </c>
      <c r="Q102" s="343">
        <f t="shared" si="25"/>
        <v>1</v>
      </c>
      <c r="R102" s="342">
        <v>1</v>
      </c>
      <c r="S102" s="492"/>
      <c r="T102" s="492"/>
    </row>
    <row r="103" spans="1:20" ht="150">
      <c r="A103" s="338">
        <v>79</v>
      </c>
      <c r="B103" s="348" t="s">
        <v>1519</v>
      </c>
      <c r="C103" s="340" t="s">
        <v>1547</v>
      </c>
      <c r="D103" s="491"/>
      <c r="E103" s="326">
        <v>1</v>
      </c>
      <c r="F103" s="343">
        <f t="shared" si="26"/>
        <v>1</v>
      </c>
      <c r="G103" s="343">
        <f t="shared" si="27"/>
        <v>1</v>
      </c>
      <c r="H103" s="342">
        <v>1</v>
      </c>
      <c r="I103" s="491"/>
      <c r="J103" s="326">
        <v>3</v>
      </c>
      <c r="K103" s="343">
        <f t="shared" si="28"/>
        <v>3</v>
      </c>
      <c r="L103" s="343">
        <f t="shared" si="29"/>
        <v>3</v>
      </c>
      <c r="M103" s="342">
        <v>3</v>
      </c>
      <c r="N103" s="491"/>
      <c r="O103" s="326">
        <v>1</v>
      </c>
      <c r="P103" s="343">
        <f t="shared" si="24"/>
        <v>1</v>
      </c>
      <c r="Q103" s="343">
        <f t="shared" si="25"/>
        <v>1</v>
      </c>
      <c r="R103" s="342">
        <v>1</v>
      </c>
      <c r="S103" s="492"/>
      <c r="T103" s="492"/>
    </row>
    <row r="104" spans="1:20" ht="93.75">
      <c r="A104" s="338">
        <v>80</v>
      </c>
      <c r="B104" s="348" t="s">
        <v>1520</v>
      </c>
      <c r="C104" s="340" t="s">
        <v>1101</v>
      </c>
      <c r="D104" s="491"/>
      <c r="E104" s="326">
        <v>1</v>
      </c>
      <c r="F104" s="343">
        <f t="shared" si="26"/>
        <v>1</v>
      </c>
      <c r="G104" s="343">
        <f t="shared" si="27"/>
        <v>1</v>
      </c>
      <c r="H104" s="342">
        <v>1</v>
      </c>
      <c r="I104" s="491"/>
      <c r="J104" s="326">
        <v>3</v>
      </c>
      <c r="K104" s="343">
        <f t="shared" si="28"/>
        <v>3</v>
      </c>
      <c r="L104" s="343">
        <f t="shared" si="29"/>
        <v>3</v>
      </c>
      <c r="M104" s="342">
        <v>3</v>
      </c>
      <c r="N104" s="491"/>
      <c r="O104" s="326">
        <v>1</v>
      </c>
      <c r="P104" s="343">
        <f t="shared" si="24"/>
        <v>1</v>
      </c>
      <c r="Q104" s="343">
        <f t="shared" si="25"/>
        <v>1</v>
      </c>
      <c r="R104" s="342">
        <v>1</v>
      </c>
      <c r="S104" s="492"/>
      <c r="T104" s="492"/>
    </row>
    <row r="105" spans="1:20" ht="93.75">
      <c r="A105" s="338">
        <v>81</v>
      </c>
      <c r="B105" s="348" t="s">
        <v>1521</v>
      </c>
      <c r="C105" s="340" t="s">
        <v>1548</v>
      </c>
      <c r="D105" s="491"/>
      <c r="E105" s="326">
        <v>1</v>
      </c>
      <c r="F105" s="343">
        <f t="shared" si="26"/>
        <v>1</v>
      </c>
      <c r="G105" s="343">
        <f t="shared" si="27"/>
        <v>1</v>
      </c>
      <c r="H105" s="342">
        <v>1</v>
      </c>
      <c r="I105" s="491"/>
      <c r="J105" s="326">
        <v>3</v>
      </c>
      <c r="K105" s="343">
        <f t="shared" si="28"/>
        <v>3</v>
      </c>
      <c r="L105" s="343">
        <f t="shared" si="29"/>
        <v>3</v>
      </c>
      <c r="M105" s="342">
        <v>3</v>
      </c>
      <c r="N105" s="491"/>
      <c r="O105" s="326">
        <v>1</v>
      </c>
      <c r="P105" s="343">
        <f t="shared" si="24"/>
        <v>1</v>
      </c>
      <c r="Q105" s="343">
        <f t="shared" si="25"/>
        <v>1</v>
      </c>
      <c r="R105" s="342">
        <v>1</v>
      </c>
      <c r="S105" s="492"/>
      <c r="T105" s="492"/>
    </row>
    <row r="106" spans="1:20" ht="93.75">
      <c r="A106" s="338">
        <v>82</v>
      </c>
      <c r="B106" s="348" t="s">
        <v>1522</v>
      </c>
      <c r="C106" s="340" t="s">
        <v>1453</v>
      </c>
      <c r="D106" s="491"/>
      <c r="E106" s="326">
        <v>1</v>
      </c>
      <c r="F106" s="343">
        <f t="shared" si="26"/>
        <v>1</v>
      </c>
      <c r="G106" s="343">
        <f t="shared" si="27"/>
        <v>1</v>
      </c>
      <c r="H106" s="342">
        <v>1</v>
      </c>
      <c r="I106" s="491"/>
      <c r="J106" s="326">
        <v>3</v>
      </c>
      <c r="K106" s="343">
        <f t="shared" si="28"/>
        <v>3</v>
      </c>
      <c r="L106" s="343">
        <f t="shared" si="29"/>
        <v>3</v>
      </c>
      <c r="M106" s="342">
        <v>3</v>
      </c>
      <c r="N106" s="491"/>
      <c r="O106" s="326">
        <v>1</v>
      </c>
      <c r="P106" s="343">
        <f t="shared" si="24"/>
        <v>1</v>
      </c>
      <c r="Q106" s="343">
        <f t="shared" si="25"/>
        <v>1</v>
      </c>
      <c r="R106" s="342">
        <v>1</v>
      </c>
      <c r="S106" s="492"/>
      <c r="T106" s="492"/>
    </row>
    <row r="107" spans="1:20" ht="93.75">
      <c r="A107" s="338">
        <v>83</v>
      </c>
      <c r="B107" s="348" t="s">
        <v>1523</v>
      </c>
      <c r="C107" s="340" t="s">
        <v>1104</v>
      </c>
      <c r="D107" s="491"/>
      <c r="E107" s="326">
        <v>1</v>
      </c>
      <c r="F107" s="343">
        <f t="shared" si="26"/>
        <v>1</v>
      </c>
      <c r="G107" s="343">
        <f t="shared" si="27"/>
        <v>1</v>
      </c>
      <c r="H107" s="342">
        <v>1</v>
      </c>
      <c r="I107" s="491"/>
      <c r="J107" s="326">
        <v>3</v>
      </c>
      <c r="K107" s="343">
        <f t="shared" si="28"/>
        <v>3</v>
      </c>
      <c r="L107" s="343">
        <f t="shared" si="29"/>
        <v>3</v>
      </c>
      <c r="M107" s="342">
        <v>3</v>
      </c>
      <c r="N107" s="491"/>
      <c r="O107" s="326">
        <v>1</v>
      </c>
      <c r="P107" s="343">
        <f t="shared" si="24"/>
        <v>1</v>
      </c>
      <c r="Q107" s="343">
        <f t="shared" si="25"/>
        <v>1</v>
      </c>
      <c r="R107" s="342">
        <v>1</v>
      </c>
      <c r="S107" s="492"/>
      <c r="T107" s="492"/>
    </row>
    <row r="108" spans="1:20" ht="18.75">
      <c r="A108" s="493"/>
      <c r="B108" s="493"/>
      <c r="C108" s="493"/>
      <c r="D108" s="493"/>
      <c r="E108" s="493"/>
      <c r="F108" s="493"/>
      <c r="G108" s="493"/>
      <c r="H108" s="493"/>
      <c r="I108" s="493"/>
      <c r="J108" s="493"/>
      <c r="K108" s="493"/>
      <c r="L108" s="493"/>
      <c r="M108" s="493"/>
      <c r="N108" s="493"/>
      <c r="O108" s="493"/>
      <c r="P108" s="493"/>
      <c r="Q108" s="493"/>
      <c r="R108" s="493"/>
      <c r="S108" s="493"/>
      <c r="T108" s="493"/>
    </row>
    <row r="109" spans="1:20" ht="187.5">
      <c r="A109" s="338">
        <v>84</v>
      </c>
      <c r="B109" s="504" t="s">
        <v>815</v>
      </c>
      <c r="C109" s="505" t="s">
        <v>757</v>
      </c>
      <c r="D109" s="355" t="s">
        <v>1016</v>
      </c>
      <c r="E109" s="326">
        <v>1</v>
      </c>
      <c r="F109" s="343">
        <f>IF(E109=G109,H109)</f>
        <v>1</v>
      </c>
      <c r="G109" s="343">
        <f>IF(E109="NA","NA",H109)</f>
        <v>1</v>
      </c>
      <c r="H109" s="342">
        <v>1</v>
      </c>
      <c r="I109" s="355" t="s">
        <v>1017</v>
      </c>
      <c r="J109" s="326">
        <v>1</v>
      </c>
      <c r="K109" s="343">
        <f>IF(J109=L109,M109)</f>
        <v>1</v>
      </c>
      <c r="L109" s="343">
        <f>IF(J109="NA","NA",M109)</f>
        <v>1</v>
      </c>
      <c r="M109" s="342">
        <v>1</v>
      </c>
      <c r="N109" s="341" t="s">
        <v>1018</v>
      </c>
      <c r="O109" s="326">
        <v>1</v>
      </c>
      <c r="P109" s="342">
        <f>IF(O109=Q109,R109)</f>
        <v>1</v>
      </c>
      <c r="Q109" s="342">
        <f>IF(O109="NA","NA",R109)</f>
        <v>1</v>
      </c>
      <c r="R109" s="342">
        <v>1</v>
      </c>
      <c r="S109" s="492" t="s">
        <v>1019</v>
      </c>
      <c r="T109" s="492" t="s">
        <v>1020</v>
      </c>
    </row>
    <row r="110" spans="1:20" ht="131.25">
      <c r="A110" s="338">
        <v>85</v>
      </c>
      <c r="B110" s="504"/>
      <c r="C110" s="505"/>
      <c r="D110" s="355" t="s">
        <v>1021</v>
      </c>
      <c r="E110" s="326">
        <v>1</v>
      </c>
      <c r="F110" s="343">
        <f>IF(E110=G110,H110)</f>
        <v>1</v>
      </c>
      <c r="G110" s="343">
        <f>IF(E110="NA","NA",H110)</f>
        <v>1</v>
      </c>
      <c r="H110" s="342">
        <v>1</v>
      </c>
      <c r="I110" s="355" t="s">
        <v>1022</v>
      </c>
      <c r="J110" s="326">
        <v>1</v>
      </c>
      <c r="K110" s="343">
        <f>IF(J110=L110,M110)</f>
        <v>1</v>
      </c>
      <c r="L110" s="343">
        <f>IF(J110="NA","NA",M110)</f>
        <v>1</v>
      </c>
      <c r="M110" s="342">
        <v>1</v>
      </c>
      <c r="N110" s="341" t="s">
        <v>1023</v>
      </c>
      <c r="O110" s="326">
        <v>1</v>
      </c>
      <c r="P110" s="343">
        <f>IF(O110=Q110,R110)</f>
        <v>1</v>
      </c>
      <c r="Q110" s="343">
        <f>IF(O110="NA","NA",R110)</f>
        <v>1</v>
      </c>
      <c r="R110" s="342">
        <v>1</v>
      </c>
      <c r="S110" s="492"/>
      <c r="T110" s="492"/>
    </row>
    <row r="111" spans="1:20" ht="300">
      <c r="A111" s="338">
        <v>86</v>
      </c>
      <c r="B111" s="504"/>
      <c r="C111" s="505"/>
      <c r="D111" s="355" t="s">
        <v>1024</v>
      </c>
      <c r="E111" s="326">
        <v>1</v>
      </c>
      <c r="F111" s="343">
        <f>IF(E111=G111,H111)</f>
        <v>1</v>
      </c>
      <c r="G111" s="343">
        <f>IF(E111="NA","NA",H111)</f>
        <v>1</v>
      </c>
      <c r="H111" s="342">
        <v>1</v>
      </c>
      <c r="I111" s="355" t="s">
        <v>1025</v>
      </c>
      <c r="J111" s="326">
        <v>1</v>
      </c>
      <c r="K111" s="343">
        <f>IF(J111=L111,M111)</f>
        <v>1</v>
      </c>
      <c r="L111" s="343">
        <f>IF(J111="NA","NA",M111)</f>
        <v>1</v>
      </c>
      <c r="M111" s="342">
        <v>1</v>
      </c>
      <c r="N111" s="341" t="s">
        <v>1026</v>
      </c>
      <c r="O111" s="326">
        <v>1</v>
      </c>
      <c r="P111" s="342">
        <f>IF(O111=Q111,R111)</f>
        <v>1</v>
      </c>
      <c r="Q111" s="342">
        <f>IF(O111="NA","NA",R111)</f>
        <v>1</v>
      </c>
      <c r="R111" s="342">
        <v>1</v>
      </c>
      <c r="S111" s="492"/>
      <c r="T111" s="492"/>
    </row>
    <row r="112" spans="1:20" ht="18.75">
      <c r="A112" s="356"/>
      <c r="B112" s="356"/>
      <c r="C112" s="356"/>
      <c r="D112" s="356"/>
      <c r="E112" s="357">
        <f>SUM(E12:E111)</f>
        <v>86</v>
      </c>
      <c r="F112" s="357">
        <f>SUM(F12:F111)</f>
        <v>86</v>
      </c>
      <c r="G112" s="357">
        <f>SUM(G12:G111)</f>
        <v>86</v>
      </c>
      <c r="H112" s="357">
        <f>SUM(H12:H111)</f>
        <v>86</v>
      </c>
      <c r="I112" s="358"/>
      <c r="J112" s="357">
        <f>SUM(J12:J111)</f>
        <v>246</v>
      </c>
      <c r="K112" s="357">
        <f>SUM(K12:K111)</f>
        <v>246</v>
      </c>
      <c r="L112" s="357">
        <f>SUM(L12:L111)</f>
        <v>246</v>
      </c>
      <c r="M112" s="357">
        <f>SUM(M12:M111)</f>
        <v>246</v>
      </c>
      <c r="N112" s="359"/>
      <c r="O112" s="357">
        <f>SUM(O12:O111)</f>
        <v>86</v>
      </c>
      <c r="P112" s="357">
        <f>SUM(P12:P111)</f>
        <v>86</v>
      </c>
      <c r="Q112" s="357">
        <f>SUM(Q12:Q111)</f>
        <v>86</v>
      </c>
      <c r="R112" s="357">
        <f>SUM(R12:R111)</f>
        <v>86</v>
      </c>
      <c r="S112" s="356"/>
      <c r="T112" s="356"/>
    </row>
    <row r="113" spans="1:20" ht="18.75">
      <c r="A113" s="356"/>
      <c r="B113" s="356"/>
      <c r="C113" s="356"/>
      <c r="D113" s="356"/>
      <c r="E113" s="360"/>
      <c r="F113" s="360"/>
      <c r="G113" s="360"/>
      <c r="H113" s="360"/>
      <c r="I113" s="356"/>
      <c r="J113" s="360"/>
      <c r="K113" s="360"/>
      <c r="L113" s="360"/>
      <c r="M113" s="360"/>
      <c r="N113" s="360"/>
      <c r="O113" s="360"/>
      <c r="P113" s="360"/>
      <c r="Q113" s="360"/>
      <c r="R113" s="360"/>
      <c r="S113" s="356"/>
      <c r="T113" s="356"/>
    </row>
    <row r="114" spans="1:20" ht="19.5" thickBot="1">
      <c r="A114" s="361"/>
      <c r="B114" s="362" t="s">
        <v>1613</v>
      </c>
      <c r="C114" s="363">
        <f>'RESULTADO-BÁSICA'!B29</f>
        <v>1</v>
      </c>
      <c r="D114" s="356"/>
      <c r="E114" s="360"/>
      <c r="F114" s="360"/>
      <c r="G114" s="360"/>
      <c r="H114" s="360"/>
      <c r="I114" s="356"/>
      <c r="J114" s="360"/>
      <c r="K114" s="360"/>
      <c r="L114" s="360"/>
      <c r="M114" s="360"/>
      <c r="N114" s="360"/>
      <c r="O114" s="360"/>
      <c r="P114" s="364"/>
      <c r="Q114" s="364"/>
      <c r="R114" s="365"/>
      <c r="S114" s="356"/>
      <c r="T114" s="356"/>
    </row>
    <row r="115" ht="75" customHeight="1"/>
    <row r="116" ht="54" customHeight="1"/>
    <row r="118" ht="153" customHeight="1"/>
    <row r="119" ht="153" customHeight="1"/>
    <row r="120" ht="224.25" customHeight="1"/>
    <row r="121" ht="21" customHeight="1"/>
    <row r="122" ht="29.25" customHeight="1"/>
  </sheetData>
  <sheetProtection password="C467" sheet="1" selectLockedCells="1"/>
  <mergeCells count="113">
    <mergeCell ref="T46:T49"/>
    <mergeCell ref="D33:D39"/>
    <mergeCell ref="I33:I39"/>
    <mergeCell ref="N33:N39"/>
    <mergeCell ref="S33:S39"/>
    <mergeCell ref="T33:T39"/>
    <mergeCell ref="T40:T45"/>
    <mergeCell ref="A6:I6"/>
    <mergeCell ref="I23:I25"/>
    <mergeCell ref="N23:N25"/>
    <mergeCell ref="A26:T26"/>
    <mergeCell ref="T23:T25"/>
    <mergeCell ref="S23:S25"/>
    <mergeCell ref="S9:T11"/>
    <mergeCell ref="A17:T17"/>
    <mergeCell ref="C9:C11"/>
    <mergeCell ref="R9:R11"/>
    <mergeCell ref="T109:T111"/>
    <mergeCell ref="S109:S111"/>
    <mergeCell ref="A1:T1"/>
    <mergeCell ref="A2:T2"/>
    <mergeCell ref="A3:T4"/>
    <mergeCell ref="A5:T5"/>
    <mergeCell ref="A50:T50"/>
    <mergeCell ref="T57:T60"/>
    <mergeCell ref="N7:T7"/>
    <mergeCell ref="I51:I55"/>
    <mergeCell ref="A108:T108"/>
    <mergeCell ref="D78:D79"/>
    <mergeCell ref="N78:N79"/>
    <mergeCell ref="D67:D76"/>
    <mergeCell ref="I100:I107"/>
    <mergeCell ref="B109:B111"/>
    <mergeCell ref="C109:C111"/>
    <mergeCell ref="D100:D107"/>
    <mergeCell ref="T78:T79"/>
    <mergeCell ref="D81:D87"/>
    <mergeCell ref="N81:N87"/>
    <mergeCell ref="D27:D31"/>
    <mergeCell ref="S62:S65"/>
    <mergeCell ref="T27:T31"/>
    <mergeCell ref="S27:S31"/>
    <mergeCell ref="A32:T32"/>
    <mergeCell ref="D40:D45"/>
    <mergeCell ref="I40:I45"/>
    <mergeCell ref="N40:N45"/>
    <mergeCell ref="S40:S45"/>
    <mergeCell ref="A22:T22"/>
    <mergeCell ref="N27:N31"/>
    <mergeCell ref="D23:D25"/>
    <mergeCell ref="I27:I31"/>
    <mergeCell ref="A18:T18"/>
    <mergeCell ref="J9:J11"/>
    <mergeCell ref="N19:N21"/>
    <mergeCell ref="K9:K11"/>
    <mergeCell ref="F9:F11"/>
    <mergeCell ref="D19:D21"/>
    <mergeCell ref="N51:N55"/>
    <mergeCell ref="N62:N65"/>
    <mergeCell ref="D51:D55"/>
    <mergeCell ref="I57:I60"/>
    <mergeCell ref="D46:D49"/>
    <mergeCell ref="I46:I49"/>
    <mergeCell ref="N46:N49"/>
    <mergeCell ref="A56:T56"/>
    <mergeCell ref="D57:D60"/>
    <mergeCell ref="S46:S49"/>
    <mergeCell ref="T19:T21"/>
    <mergeCell ref="S19:S21"/>
    <mergeCell ref="I19:I21"/>
    <mergeCell ref="L9:L11"/>
    <mergeCell ref="O9:O11"/>
    <mergeCell ref="M9:M11"/>
    <mergeCell ref="S100:S107"/>
    <mergeCell ref="T100:T107"/>
    <mergeCell ref="A80:T80"/>
    <mergeCell ref="A61:T61"/>
    <mergeCell ref="S67:S76"/>
    <mergeCell ref="I62:I65"/>
    <mergeCell ref="A99:T99"/>
    <mergeCell ref="S78:S79"/>
    <mergeCell ref="T81:T87"/>
    <mergeCell ref="N100:N107"/>
    <mergeCell ref="I89:I98"/>
    <mergeCell ref="N89:N98"/>
    <mergeCell ref="S89:S98"/>
    <mergeCell ref="A9:B11"/>
    <mergeCell ref="G9:G11"/>
    <mergeCell ref="H9:H11"/>
    <mergeCell ref="E9:E11"/>
    <mergeCell ref="P9:P11"/>
    <mergeCell ref="Q9:Q11"/>
    <mergeCell ref="N57:N60"/>
    <mergeCell ref="T89:T98"/>
    <mergeCell ref="A88:T88"/>
    <mergeCell ref="D62:D65"/>
    <mergeCell ref="T62:T65"/>
    <mergeCell ref="I67:I76"/>
    <mergeCell ref="A77:T77"/>
    <mergeCell ref="I81:I87"/>
    <mergeCell ref="D89:D98"/>
    <mergeCell ref="S81:S87"/>
    <mergeCell ref="I78:I79"/>
    <mergeCell ref="J6:T6"/>
    <mergeCell ref="A8:O8"/>
    <mergeCell ref="S8:T8"/>
    <mergeCell ref="T67:T76"/>
    <mergeCell ref="N67:N76"/>
    <mergeCell ref="T51:T55"/>
    <mergeCell ref="A66:T66"/>
    <mergeCell ref="S51:S55"/>
    <mergeCell ref="S57:S60"/>
    <mergeCell ref="A7:J7"/>
  </mergeCells>
  <printOptions horizontalCentered="1" verticalCentered="1"/>
  <pageMargins left="0.2361111111111111" right="0.2361111111111111" top="0.7479166666666667" bottom="0.7479166666666667" header="0.5118055555555555" footer="0.5118055555555555"/>
  <pageSetup fitToHeight="0" fitToWidth="1" horizontalDpi="600" verticalDpi="600" orientation="landscape" scale="40" r:id="rId2"/>
  <rowBreaks count="11" manualBreakCount="11">
    <brk id="14" max="19" man="1"/>
    <brk id="25" max="19" man="1"/>
    <brk id="31" max="19" man="1"/>
    <brk id="37" max="19" man="1"/>
    <brk id="45" max="19" man="1"/>
    <brk id="49" max="19" man="1"/>
    <brk id="55" max="19" man="1"/>
    <brk id="65" max="19" man="1"/>
    <brk id="74" max="19" man="1"/>
    <brk id="85" max="19" man="1"/>
    <brk id="105" max="19"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IV111"/>
  <sheetViews>
    <sheetView view="pageBreakPreview" zoomScale="70" zoomScaleSheetLayoutView="70" workbookViewId="0" topLeftCell="A31">
      <selection activeCell="P32" sqref="P32"/>
    </sheetView>
  </sheetViews>
  <sheetFormatPr defaultColWidth="10.8515625" defaultRowHeight="12.75"/>
  <cols>
    <col min="1" max="1" width="12.421875" style="11" customWidth="1"/>
    <col min="2" max="2" width="53.57421875" style="12" customWidth="1"/>
    <col min="3" max="3" width="18.421875" style="112" customWidth="1"/>
    <col min="4" max="4" width="21.140625" style="13" customWidth="1"/>
    <col min="5" max="5" width="35.28125" style="14" customWidth="1"/>
    <col min="6" max="6" width="6.421875" style="42" customWidth="1"/>
    <col min="7" max="8" width="10.8515625" style="14" hidden="1" customWidth="1"/>
    <col min="9" max="9" width="10.57421875" style="42" hidden="1" customWidth="1"/>
    <col min="10" max="10" width="69.421875" style="15" customWidth="1"/>
    <col min="11" max="11" width="6.421875" style="42" customWidth="1"/>
    <col min="12" max="13" width="10.8515625" style="14" hidden="1" customWidth="1"/>
    <col min="14" max="14" width="10.140625" style="42" hidden="1" customWidth="1"/>
    <col min="15" max="15" width="57.140625" style="113" customWidth="1"/>
    <col min="16" max="16" width="6.421875" style="42" customWidth="1"/>
    <col min="17" max="18" width="10.8515625" style="14" hidden="1" customWidth="1"/>
    <col min="19" max="19" width="10.57421875" style="42" hidden="1" customWidth="1"/>
    <col min="20" max="20" width="26.7109375" style="116" customWidth="1"/>
    <col min="21" max="21" width="26.28125" style="116" customWidth="1"/>
    <col min="22" max="22" width="119.57421875" style="16" customWidth="1"/>
    <col min="23" max="47" width="10.8515625" style="16" customWidth="1"/>
    <col min="48" max="16384" width="10.8515625" style="15" customWidth="1"/>
  </cols>
  <sheetData>
    <row r="1" spans="1:47" s="8" customFormat="1" ht="15.75">
      <c r="A1" s="476" t="s">
        <v>0</v>
      </c>
      <c r="B1" s="477"/>
      <c r="C1" s="477"/>
      <c r="D1" s="477"/>
      <c r="E1" s="477"/>
      <c r="F1" s="477"/>
      <c r="G1" s="477"/>
      <c r="H1" s="477"/>
      <c r="I1" s="477"/>
      <c r="J1" s="477"/>
      <c r="K1" s="477"/>
      <c r="L1" s="477"/>
      <c r="M1" s="477"/>
      <c r="N1" s="477"/>
      <c r="O1" s="477"/>
      <c r="P1" s="477"/>
      <c r="Q1" s="477"/>
      <c r="R1" s="477"/>
      <c r="S1" s="477"/>
      <c r="T1" s="477"/>
      <c r="U1" s="478"/>
      <c r="V1" s="9"/>
      <c r="W1" s="9"/>
      <c r="X1" s="9"/>
      <c r="Y1" s="9"/>
      <c r="Z1" s="9"/>
      <c r="AA1" s="9"/>
      <c r="AB1" s="9"/>
      <c r="AC1" s="9"/>
      <c r="AD1" s="9"/>
      <c r="AE1" s="9"/>
      <c r="AF1" s="9"/>
      <c r="AG1" s="9"/>
      <c r="AH1" s="9"/>
      <c r="AI1" s="9"/>
      <c r="AJ1" s="9"/>
      <c r="AK1" s="9"/>
      <c r="AL1" s="9"/>
      <c r="AM1" s="9"/>
      <c r="AN1" s="9"/>
      <c r="AO1" s="9"/>
      <c r="AP1" s="9"/>
      <c r="AQ1" s="9"/>
      <c r="AR1" s="9"/>
      <c r="AS1" s="9"/>
      <c r="AT1" s="9"/>
      <c r="AU1" s="9"/>
    </row>
    <row r="2" spans="1:256" ht="15.75">
      <c r="A2" s="479" t="s">
        <v>1</v>
      </c>
      <c r="B2" s="480"/>
      <c r="C2" s="480"/>
      <c r="D2" s="480"/>
      <c r="E2" s="480"/>
      <c r="F2" s="480"/>
      <c r="G2" s="480"/>
      <c r="H2" s="480"/>
      <c r="I2" s="480"/>
      <c r="J2" s="480"/>
      <c r="K2" s="480"/>
      <c r="L2" s="480"/>
      <c r="M2" s="480"/>
      <c r="N2" s="480"/>
      <c r="O2" s="480"/>
      <c r="P2" s="480"/>
      <c r="Q2" s="480"/>
      <c r="R2" s="480"/>
      <c r="S2" s="480"/>
      <c r="T2" s="480"/>
      <c r="U2" s="481"/>
      <c r="V2" s="9"/>
      <c r="W2" s="9"/>
      <c r="X2" s="9"/>
      <c r="Y2" s="9"/>
      <c r="Z2" s="9"/>
      <c r="AA2" s="9"/>
      <c r="AB2" s="9"/>
      <c r="AC2" s="9"/>
      <c r="AD2" s="9"/>
      <c r="AE2" s="9"/>
      <c r="AF2" s="9"/>
      <c r="AG2" s="9"/>
      <c r="AH2" s="9"/>
      <c r="AI2" s="9"/>
      <c r="AJ2" s="9"/>
      <c r="AK2" s="9"/>
      <c r="AL2" s="9"/>
      <c r="AM2" s="9"/>
      <c r="AN2" s="9"/>
      <c r="AO2" s="9"/>
      <c r="AP2" s="9"/>
      <c r="AQ2" s="9"/>
      <c r="AR2" s="9"/>
      <c r="AS2" s="9"/>
      <c r="AT2" s="9"/>
      <c r="AU2" s="9"/>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4.25" customHeight="1">
      <c r="A3" s="482"/>
      <c r="B3" s="483"/>
      <c r="C3" s="483"/>
      <c r="D3" s="483"/>
      <c r="E3" s="483"/>
      <c r="F3" s="483"/>
      <c r="G3" s="483"/>
      <c r="H3" s="483"/>
      <c r="I3" s="483"/>
      <c r="J3" s="483"/>
      <c r="K3" s="483"/>
      <c r="L3" s="483"/>
      <c r="M3" s="483"/>
      <c r="N3" s="483"/>
      <c r="O3" s="483"/>
      <c r="P3" s="483"/>
      <c r="Q3" s="483"/>
      <c r="R3" s="483"/>
      <c r="S3" s="483"/>
      <c r="T3" s="483"/>
      <c r="U3" s="484"/>
      <c r="V3" s="9"/>
      <c r="W3" s="9"/>
      <c r="X3" s="9"/>
      <c r="Y3" s="9"/>
      <c r="Z3" s="9"/>
      <c r="AA3" s="9"/>
      <c r="AB3" s="9"/>
      <c r="AC3" s="9"/>
      <c r="AD3" s="9"/>
      <c r="AE3" s="9"/>
      <c r="AF3" s="9"/>
      <c r="AG3" s="9"/>
      <c r="AH3" s="9"/>
      <c r="AI3" s="9"/>
      <c r="AJ3" s="9"/>
      <c r="AK3" s="9"/>
      <c r="AL3" s="9"/>
      <c r="AM3" s="9"/>
      <c r="AN3" s="9"/>
      <c r="AO3" s="9"/>
      <c r="AP3" s="9"/>
      <c r="AQ3" s="9"/>
      <c r="AR3" s="9"/>
      <c r="AS3" s="9"/>
      <c r="AT3" s="9"/>
      <c r="AU3" s="9"/>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ustomHeight="1">
      <c r="A4" s="482"/>
      <c r="B4" s="483"/>
      <c r="C4" s="483"/>
      <c r="D4" s="483"/>
      <c r="E4" s="483"/>
      <c r="F4" s="483"/>
      <c r="G4" s="483"/>
      <c r="H4" s="483"/>
      <c r="I4" s="483"/>
      <c r="J4" s="483"/>
      <c r="K4" s="483"/>
      <c r="L4" s="483"/>
      <c r="M4" s="483"/>
      <c r="N4" s="483"/>
      <c r="O4" s="483"/>
      <c r="P4" s="483"/>
      <c r="Q4" s="483"/>
      <c r="R4" s="483"/>
      <c r="S4" s="483"/>
      <c r="T4" s="483"/>
      <c r="U4" s="484"/>
      <c r="V4" s="9"/>
      <c r="W4" s="9"/>
      <c r="X4" s="9"/>
      <c r="Y4" s="9"/>
      <c r="Z4" s="9"/>
      <c r="AA4" s="9"/>
      <c r="AB4" s="9"/>
      <c r="AC4" s="9"/>
      <c r="AD4" s="9"/>
      <c r="AE4" s="9"/>
      <c r="AF4" s="9"/>
      <c r="AG4" s="9"/>
      <c r="AH4" s="9"/>
      <c r="AI4" s="9"/>
      <c r="AJ4" s="9"/>
      <c r="AK4" s="9"/>
      <c r="AL4" s="9"/>
      <c r="AM4" s="9"/>
      <c r="AN4" s="9"/>
      <c r="AO4" s="9"/>
      <c r="AP4" s="9"/>
      <c r="AQ4" s="9"/>
      <c r="AR4" s="9"/>
      <c r="AS4" s="9"/>
      <c r="AT4" s="9"/>
      <c r="AU4" s="9"/>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4.75" customHeight="1">
      <c r="A5" s="479" t="s">
        <v>1458</v>
      </c>
      <c r="B5" s="480"/>
      <c r="C5" s="480"/>
      <c r="D5" s="480"/>
      <c r="E5" s="480"/>
      <c r="F5" s="480"/>
      <c r="G5" s="480"/>
      <c r="H5" s="480"/>
      <c r="I5" s="480"/>
      <c r="J5" s="480"/>
      <c r="K5" s="480"/>
      <c r="L5" s="480"/>
      <c r="M5" s="480"/>
      <c r="N5" s="480"/>
      <c r="O5" s="480"/>
      <c r="P5" s="480"/>
      <c r="Q5" s="480"/>
      <c r="R5" s="480"/>
      <c r="S5" s="480"/>
      <c r="T5" s="480"/>
      <c r="U5" s="481"/>
      <c r="V5" s="9"/>
      <c r="W5" s="9"/>
      <c r="X5" s="9"/>
      <c r="Y5" s="9"/>
      <c r="Z5" s="9"/>
      <c r="AA5" s="9"/>
      <c r="AB5" s="9"/>
      <c r="AC5" s="9"/>
      <c r="AD5" s="9"/>
      <c r="AE5" s="9"/>
      <c r="AF5" s="9"/>
      <c r="AG5" s="9"/>
      <c r="AH5" s="9"/>
      <c r="AI5" s="9"/>
      <c r="AJ5" s="9"/>
      <c r="AK5" s="9"/>
      <c r="AL5" s="9"/>
      <c r="AM5" s="9"/>
      <c r="AN5" s="9"/>
      <c r="AO5" s="9"/>
      <c r="AP5" s="9"/>
      <c r="AQ5" s="9"/>
      <c r="AR5" s="9"/>
      <c r="AS5" s="9"/>
      <c r="AT5" s="9"/>
      <c r="AU5" s="9"/>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1" s="3" customFormat="1" ht="27.75" customHeight="1">
      <c r="A6" s="479">
        <f>CARATULA!E10</f>
        <v>0</v>
      </c>
      <c r="B6" s="480"/>
      <c r="C6" s="480"/>
      <c r="D6" s="480"/>
      <c r="E6" s="480"/>
      <c r="F6" s="480"/>
      <c r="G6" s="480"/>
      <c r="H6" s="480"/>
      <c r="I6" s="480"/>
      <c r="J6" s="480"/>
      <c r="K6" s="72"/>
      <c r="L6" s="72"/>
      <c r="M6" s="72"/>
      <c r="N6" s="72"/>
      <c r="O6" s="72"/>
      <c r="P6" s="72"/>
      <c r="Q6" s="72"/>
      <c r="R6" s="72"/>
      <c r="S6" s="72"/>
      <c r="T6" s="72"/>
      <c r="U6" s="149"/>
    </row>
    <row r="7" spans="1:47" s="8" customFormat="1" ht="24.75" customHeight="1">
      <c r="A7" s="532" t="s">
        <v>86</v>
      </c>
      <c r="B7" s="533"/>
      <c r="C7" s="533"/>
      <c r="D7" s="533"/>
      <c r="E7" s="533"/>
      <c r="F7" s="533"/>
      <c r="G7" s="533"/>
      <c r="H7" s="533"/>
      <c r="I7" s="533"/>
      <c r="J7" s="533"/>
      <c r="K7" s="533"/>
      <c r="L7" s="73"/>
      <c r="M7" s="73"/>
      <c r="N7" s="73"/>
      <c r="O7" s="529" t="s">
        <v>1118</v>
      </c>
      <c r="P7" s="529"/>
      <c r="Q7" s="529"/>
      <c r="R7" s="529"/>
      <c r="S7" s="529"/>
      <c r="T7" s="529"/>
      <c r="U7" s="530"/>
      <c r="V7" s="9"/>
      <c r="W7" s="9"/>
      <c r="X7" s="9"/>
      <c r="Y7" s="9"/>
      <c r="Z7" s="9"/>
      <c r="AA7" s="9"/>
      <c r="AB7" s="9"/>
      <c r="AC7" s="9"/>
      <c r="AD7" s="9"/>
      <c r="AE7" s="9"/>
      <c r="AF7" s="9"/>
      <c r="AG7" s="9"/>
      <c r="AH7" s="9"/>
      <c r="AI7" s="9"/>
      <c r="AJ7" s="9"/>
      <c r="AK7" s="9"/>
      <c r="AL7" s="9"/>
      <c r="AM7" s="9"/>
      <c r="AN7" s="9"/>
      <c r="AO7" s="9"/>
      <c r="AP7" s="9"/>
      <c r="AQ7" s="9"/>
      <c r="AR7" s="9"/>
      <c r="AS7" s="9"/>
      <c r="AT7" s="9"/>
      <c r="AU7" s="9"/>
    </row>
    <row r="8" spans="1:256" ht="20.25" customHeight="1">
      <c r="A8" s="524" t="s">
        <v>87</v>
      </c>
      <c r="B8" s="524"/>
      <c r="C8" s="524"/>
      <c r="D8" s="524"/>
      <c r="E8" s="524"/>
      <c r="F8" s="524"/>
      <c r="G8" s="524"/>
      <c r="H8" s="524"/>
      <c r="I8" s="524"/>
      <c r="J8" s="524"/>
      <c r="K8" s="524"/>
      <c r="L8" s="524"/>
      <c r="M8" s="524"/>
      <c r="N8" s="524"/>
      <c r="O8" s="524"/>
      <c r="P8" s="524"/>
      <c r="Q8" s="167"/>
      <c r="R8" s="167"/>
      <c r="S8" s="167"/>
      <c r="T8" s="528"/>
      <c r="U8" s="52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ustomHeight="1">
      <c r="A9" s="525" t="s">
        <v>88</v>
      </c>
      <c r="B9" s="525"/>
      <c r="C9" s="525" t="s">
        <v>61</v>
      </c>
      <c r="D9" s="465" t="s">
        <v>62</v>
      </c>
      <c r="E9" s="465"/>
      <c r="F9" s="469" t="s">
        <v>63</v>
      </c>
      <c r="G9" s="519" t="s">
        <v>64</v>
      </c>
      <c r="H9" s="519" t="s">
        <v>65</v>
      </c>
      <c r="I9" s="519" t="s">
        <v>66</v>
      </c>
      <c r="J9" s="319" t="s">
        <v>67</v>
      </c>
      <c r="K9" s="469" t="s">
        <v>63</v>
      </c>
      <c r="L9" s="519" t="s">
        <v>64</v>
      </c>
      <c r="M9" s="519" t="s">
        <v>65</v>
      </c>
      <c r="N9" s="519" t="s">
        <v>66</v>
      </c>
      <c r="O9" s="319" t="s">
        <v>68</v>
      </c>
      <c r="P9" s="469" t="s">
        <v>63</v>
      </c>
      <c r="Q9" s="519" t="s">
        <v>64</v>
      </c>
      <c r="R9" s="519" t="s">
        <v>65</v>
      </c>
      <c r="S9" s="519" t="s">
        <v>66</v>
      </c>
      <c r="T9" s="465" t="s">
        <v>802</v>
      </c>
      <c r="U9" s="465"/>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ustomHeight="1">
      <c r="A10" s="525"/>
      <c r="B10" s="525"/>
      <c r="C10" s="525"/>
      <c r="D10" s="526" t="s">
        <v>69</v>
      </c>
      <c r="E10" s="526"/>
      <c r="F10" s="469"/>
      <c r="G10" s="519"/>
      <c r="H10" s="519"/>
      <c r="I10" s="519"/>
      <c r="J10" s="153" t="s">
        <v>69</v>
      </c>
      <c r="K10" s="469"/>
      <c r="L10" s="519"/>
      <c r="M10" s="519"/>
      <c r="N10" s="519"/>
      <c r="O10" s="153" t="s">
        <v>70</v>
      </c>
      <c r="P10" s="469"/>
      <c r="Q10" s="519"/>
      <c r="R10" s="519"/>
      <c r="S10" s="519"/>
      <c r="T10" s="465"/>
      <c r="U10" s="465"/>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37.5" customHeight="1">
      <c r="A11" s="525"/>
      <c r="B11" s="525"/>
      <c r="C11" s="525"/>
      <c r="D11" s="527" t="s">
        <v>950</v>
      </c>
      <c r="E11" s="527"/>
      <c r="F11" s="469"/>
      <c r="G11" s="519"/>
      <c r="H11" s="519"/>
      <c r="I11" s="519"/>
      <c r="J11" s="104" t="s">
        <v>949</v>
      </c>
      <c r="K11" s="469"/>
      <c r="L11" s="519"/>
      <c r="M11" s="519"/>
      <c r="N11" s="519"/>
      <c r="O11" s="104" t="s">
        <v>949</v>
      </c>
      <c r="P11" s="469"/>
      <c r="Q11" s="519"/>
      <c r="R11" s="519"/>
      <c r="S11" s="519"/>
      <c r="T11" s="465"/>
      <c r="U11" s="465"/>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1" s="50" customFormat="1" ht="130.5" customHeight="1">
      <c r="A12" s="314">
        <v>1</v>
      </c>
      <c r="B12" s="318" t="s">
        <v>81</v>
      </c>
      <c r="C12" s="317" t="s">
        <v>79</v>
      </c>
      <c r="D12" s="531" t="s">
        <v>1208</v>
      </c>
      <c r="E12" s="531"/>
      <c r="F12" s="326">
        <v>1</v>
      </c>
      <c r="G12" s="133">
        <f aca="true" t="shared" si="0" ref="G12:G17">IF(F12=H12,I12)</f>
        <v>1</v>
      </c>
      <c r="H12" s="133">
        <f aca="true" t="shared" si="1" ref="H12:H17">IF(F12="NA","NA",I12)</f>
        <v>1</v>
      </c>
      <c r="I12" s="313">
        <v>1</v>
      </c>
      <c r="J12" s="318" t="s">
        <v>80</v>
      </c>
      <c r="K12" s="326">
        <v>1</v>
      </c>
      <c r="L12" s="133">
        <f>IF(K12=M12,N12)</f>
        <v>1</v>
      </c>
      <c r="M12" s="133">
        <f>IF(K12="NA","NA",N12)</f>
        <v>1</v>
      </c>
      <c r="N12" s="313">
        <v>1</v>
      </c>
      <c r="O12" s="313" t="s">
        <v>952</v>
      </c>
      <c r="P12" s="326">
        <v>1</v>
      </c>
      <c r="Q12" s="133">
        <f aca="true" t="shared" si="2" ref="Q12:Q17">IF(P12=R12,S12)</f>
        <v>1</v>
      </c>
      <c r="R12" s="133">
        <f aca="true" t="shared" si="3" ref="R12:R17">IF(P12="NA","NA",S12)</f>
        <v>1</v>
      </c>
      <c r="S12" s="313">
        <v>1</v>
      </c>
      <c r="T12" s="321" t="s">
        <v>777</v>
      </c>
      <c r="U12" s="321" t="s">
        <v>803</v>
      </c>
    </row>
    <row r="13" spans="1:47" s="52" customFormat="1" ht="135.75" customHeight="1">
      <c r="A13" s="314">
        <f>+A12+1</f>
        <v>2</v>
      </c>
      <c r="B13" s="324" t="s">
        <v>1209</v>
      </c>
      <c r="C13" s="462" t="s">
        <v>82</v>
      </c>
      <c r="D13" s="531" t="s">
        <v>1210</v>
      </c>
      <c r="E13" s="531"/>
      <c r="F13" s="326">
        <v>1</v>
      </c>
      <c r="G13" s="133">
        <f t="shared" si="0"/>
        <v>1</v>
      </c>
      <c r="H13" s="133">
        <f t="shared" si="1"/>
        <v>1</v>
      </c>
      <c r="I13" s="313">
        <v>1</v>
      </c>
      <c r="J13" s="318" t="s">
        <v>83</v>
      </c>
      <c r="K13" s="326">
        <v>1</v>
      </c>
      <c r="L13" s="133">
        <f>IF(K13=M13,N13)</f>
        <v>1</v>
      </c>
      <c r="M13" s="133">
        <f>IF(K13="NA","NA",N13)</f>
        <v>1</v>
      </c>
      <c r="N13" s="313">
        <v>1</v>
      </c>
      <c r="O13" s="313" t="s">
        <v>953</v>
      </c>
      <c r="P13" s="326">
        <v>1</v>
      </c>
      <c r="Q13" s="133">
        <f t="shared" si="2"/>
        <v>1</v>
      </c>
      <c r="R13" s="133">
        <f t="shared" si="3"/>
        <v>1</v>
      </c>
      <c r="S13" s="313">
        <v>1</v>
      </c>
      <c r="T13" s="321" t="s">
        <v>777</v>
      </c>
      <c r="U13" s="321" t="s">
        <v>803</v>
      </c>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row>
    <row r="14" spans="1:47" s="52" customFormat="1" ht="93.75">
      <c r="A14" s="314">
        <f>+A13+1</f>
        <v>3</v>
      </c>
      <c r="B14" s="323" t="s">
        <v>89</v>
      </c>
      <c r="C14" s="462"/>
      <c r="D14" s="463" t="s">
        <v>1142</v>
      </c>
      <c r="E14" s="463"/>
      <c r="F14" s="326">
        <v>1</v>
      </c>
      <c r="G14" s="133">
        <f t="shared" si="0"/>
        <v>1</v>
      </c>
      <c r="H14" s="133">
        <f t="shared" si="1"/>
        <v>1</v>
      </c>
      <c r="I14" s="313">
        <v>1</v>
      </c>
      <c r="J14" s="318" t="s">
        <v>1183</v>
      </c>
      <c r="K14" s="327">
        <v>2</v>
      </c>
      <c r="L14" s="133">
        <f>IF(K14=M14,N14)</f>
        <v>2</v>
      </c>
      <c r="M14" s="133">
        <f>IF(K14="NA","NA",N14)</f>
        <v>2</v>
      </c>
      <c r="N14" s="120">
        <v>2</v>
      </c>
      <c r="O14" s="313" t="s">
        <v>90</v>
      </c>
      <c r="P14" s="326">
        <v>1</v>
      </c>
      <c r="Q14" s="133">
        <f t="shared" si="2"/>
        <v>1</v>
      </c>
      <c r="R14" s="133">
        <f t="shared" si="3"/>
        <v>1</v>
      </c>
      <c r="S14" s="313">
        <v>1</v>
      </c>
      <c r="T14" s="321" t="s">
        <v>777</v>
      </c>
      <c r="U14" s="321" t="s">
        <v>803</v>
      </c>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row>
    <row r="15" spans="1:47" s="54" customFormat="1" ht="337.5">
      <c r="A15" s="314">
        <f>+A14+1</f>
        <v>4</v>
      </c>
      <c r="B15" s="318" t="s">
        <v>92</v>
      </c>
      <c r="C15" s="317" t="s">
        <v>93</v>
      </c>
      <c r="D15" s="463" t="s">
        <v>94</v>
      </c>
      <c r="E15" s="463"/>
      <c r="F15" s="326">
        <v>1</v>
      </c>
      <c r="G15" s="133">
        <f t="shared" si="0"/>
        <v>1</v>
      </c>
      <c r="H15" s="133">
        <f t="shared" si="1"/>
        <v>1</v>
      </c>
      <c r="I15" s="313">
        <v>1</v>
      </c>
      <c r="J15" s="318" t="s">
        <v>1589</v>
      </c>
      <c r="K15" s="327">
        <v>5</v>
      </c>
      <c r="L15" s="133">
        <f>IF(K15=M15,N15)</f>
        <v>5</v>
      </c>
      <c r="M15" s="133">
        <f>IF(K15="NA","NA",N15)</f>
        <v>5</v>
      </c>
      <c r="N15" s="120">
        <v>5</v>
      </c>
      <c r="O15" s="313" t="s">
        <v>1454</v>
      </c>
      <c r="P15" s="326">
        <v>1</v>
      </c>
      <c r="Q15" s="133">
        <f t="shared" si="2"/>
        <v>1</v>
      </c>
      <c r="R15" s="133">
        <f t="shared" si="3"/>
        <v>1</v>
      </c>
      <c r="S15" s="313">
        <v>1</v>
      </c>
      <c r="T15" s="321" t="s">
        <v>777</v>
      </c>
      <c r="U15" s="321" t="s">
        <v>805</v>
      </c>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row>
    <row r="16" spans="1:256" s="55" customFormat="1" ht="122.25" customHeight="1">
      <c r="A16" s="314">
        <v>5</v>
      </c>
      <c r="B16" s="517" t="s">
        <v>109</v>
      </c>
      <c r="C16" s="462" t="s">
        <v>1029</v>
      </c>
      <c r="D16" s="517" t="s">
        <v>110</v>
      </c>
      <c r="E16" s="517"/>
      <c r="F16" s="454">
        <v>1</v>
      </c>
      <c r="G16" s="518">
        <f t="shared" si="0"/>
        <v>1</v>
      </c>
      <c r="H16" s="518">
        <f t="shared" si="1"/>
        <v>1</v>
      </c>
      <c r="I16" s="518">
        <v>1</v>
      </c>
      <c r="J16" s="318" t="s">
        <v>1566</v>
      </c>
      <c r="K16" s="456">
        <v>4</v>
      </c>
      <c r="L16" s="455">
        <f>IF(K16=M16,N16)</f>
        <v>4</v>
      </c>
      <c r="M16" s="455">
        <f>IF(K16="NA","NA",N16)</f>
        <v>4</v>
      </c>
      <c r="N16" s="457">
        <v>4</v>
      </c>
      <c r="O16" s="517" t="s">
        <v>1564</v>
      </c>
      <c r="P16" s="454">
        <v>1</v>
      </c>
      <c r="Q16" s="517">
        <f t="shared" si="2"/>
        <v>1</v>
      </c>
      <c r="R16" s="517">
        <f t="shared" si="3"/>
        <v>1</v>
      </c>
      <c r="S16" s="517">
        <v>1</v>
      </c>
      <c r="T16" s="468" t="s">
        <v>783</v>
      </c>
      <c r="U16" s="468" t="s">
        <v>807</v>
      </c>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row>
    <row r="17" spans="1:256" s="55" customFormat="1" ht="75" customHeight="1">
      <c r="A17" s="455">
        <v>6</v>
      </c>
      <c r="B17" s="517"/>
      <c r="C17" s="462"/>
      <c r="D17" s="517" t="s">
        <v>1563</v>
      </c>
      <c r="E17" s="517"/>
      <c r="F17" s="454"/>
      <c r="G17" s="518">
        <f t="shared" si="0"/>
        <v>0</v>
      </c>
      <c r="H17" s="518">
        <f t="shared" si="1"/>
        <v>0</v>
      </c>
      <c r="I17" s="518"/>
      <c r="J17" s="517" t="s">
        <v>1565</v>
      </c>
      <c r="K17" s="456"/>
      <c r="L17" s="455"/>
      <c r="M17" s="455"/>
      <c r="N17" s="457"/>
      <c r="O17" s="517"/>
      <c r="P17" s="454"/>
      <c r="Q17" s="517">
        <f t="shared" si="2"/>
        <v>0</v>
      </c>
      <c r="R17" s="517">
        <f t="shared" si="3"/>
        <v>0</v>
      </c>
      <c r="S17" s="517"/>
      <c r="T17" s="468"/>
      <c r="U17" s="468"/>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row>
    <row r="18" spans="1:256" s="55" customFormat="1" ht="75" customHeight="1">
      <c r="A18" s="455"/>
      <c r="B18" s="517"/>
      <c r="C18" s="462"/>
      <c r="D18" s="517"/>
      <c r="E18" s="517"/>
      <c r="F18" s="454"/>
      <c r="G18" s="518"/>
      <c r="H18" s="518"/>
      <c r="I18" s="518"/>
      <c r="J18" s="517"/>
      <c r="K18" s="456"/>
      <c r="L18" s="455"/>
      <c r="M18" s="455"/>
      <c r="N18" s="457"/>
      <c r="O18" s="517"/>
      <c r="P18" s="454"/>
      <c r="Q18" s="517"/>
      <c r="R18" s="517"/>
      <c r="S18" s="517"/>
      <c r="T18" s="468"/>
      <c r="U18" s="468"/>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row>
    <row r="19" spans="1:256" s="55" customFormat="1" ht="75" customHeight="1">
      <c r="A19" s="455"/>
      <c r="B19" s="517"/>
      <c r="C19" s="462"/>
      <c r="D19" s="517"/>
      <c r="E19" s="517"/>
      <c r="F19" s="454"/>
      <c r="G19" s="518"/>
      <c r="H19" s="518"/>
      <c r="I19" s="518"/>
      <c r="J19" s="517"/>
      <c r="K19" s="456"/>
      <c r="L19" s="455"/>
      <c r="M19" s="455"/>
      <c r="N19" s="457"/>
      <c r="O19" s="517"/>
      <c r="P19" s="454"/>
      <c r="Q19" s="517"/>
      <c r="R19" s="517"/>
      <c r="S19" s="517"/>
      <c r="T19" s="468"/>
      <c r="U19" s="468"/>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row>
    <row r="20" spans="1:256" s="55" customFormat="1" ht="144.75" customHeight="1">
      <c r="A20" s="314">
        <v>7</v>
      </c>
      <c r="B20" s="517"/>
      <c r="C20" s="317" t="s">
        <v>1143</v>
      </c>
      <c r="D20" s="463" t="s">
        <v>1181</v>
      </c>
      <c r="E20" s="463"/>
      <c r="F20" s="326">
        <v>1</v>
      </c>
      <c r="G20" s="133">
        <f>IF(F20=H20,I20)</f>
        <v>1</v>
      </c>
      <c r="H20" s="133">
        <f>IF(F20="NA","NA",I20)</f>
        <v>1</v>
      </c>
      <c r="I20" s="313">
        <v>1</v>
      </c>
      <c r="J20" s="318" t="s">
        <v>1182</v>
      </c>
      <c r="K20" s="327">
        <v>2</v>
      </c>
      <c r="L20" s="133">
        <f>IF(K20=M20,N20)</f>
        <v>2</v>
      </c>
      <c r="M20" s="133">
        <f>IF(K20="NA","NA",N20)</f>
        <v>2</v>
      </c>
      <c r="N20" s="120">
        <v>2</v>
      </c>
      <c r="O20" s="313" t="s">
        <v>77</v>
      </c>
      <c r="P20" s="342" t="s">
        <v>65</v>
      </c>
      <c r="Q20" s="313" t="s">
        <v>65</v>
      </c>
      <c r="R20" s="313" t="s">
        <v>65</v>
      </c>
      <c r="S20" s="313" t="s">
        <v>65</v>
      </c>
      <c r="T20" s="321" t="s">
        <v>783</v>
      </c>
      <c r="U20" s="321" t="s">
        <v>807</v>
      </c>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row>
    <row r="21" spans="1:47" s="56" customFormat="1" ht="103.5" customHeight="1">
      <c r="A21" s="455">
        <v>8</v>
      </c>
      <c r="B21" s="517"/>
      <c r="C21" s="462" t="s">
        <v>1119</v>
      </c>
      <c r="D21" s="463" t="s">
        <v>111</v>
      </c>
      <c r="E21" s="463"/>
      <c r="F21" s="454">
        <v>1</v>
      </c>
      <c r="G21" s="455">
        <f>IF(F21=H21,I21)</f>
        <v>1</v>
      </c>
      <c r="H21" s="455">
        <f>IF(F21="NA","NA",I21)</f>
        <v>1</v>
      </c>
      <c r="I21" s="517">
        <v>1</v>
      </c>
      <c r="J21" s="318" t="s">
        <v>112</v>
      </c>
      <c r="K21" s="456">
        <v>1</v>
      </c>
      <c r="L21" s="455">
        <f>IF(K21=M21,N21)</f>
        <v>1</v>
      </c>
      <c r="M21" s="455">
        <f>IF(K21="NA","NA",N21)</f>
        <v>1</v>
      </c>
      <c r="N21" s="457">
        <v>1</v>
      </c>
      <c r="O21" s="517" t="s">
        <v>77</v>
      </c>
      <c r="P21" s="491" t="s">
        <v>65</v>
      </c>
      <c r="Q21" s="517" t="s">
        <v>65</v>
      </c>
      <c r="R21" s="517" t="s">
        <v>65</v>
      </c>
      <c r="S21" s="517" t="s">
        <v>65</v>
      </c>
      <c r="T21" s="468" t="s">
        <v>783</v>
      </c>
      <c r="U21" s="468" t="s">
        <v>807</v>
      </c>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row>
    <row r="22" spans="1:47" s="54" customFormat="1" ht="48.75" customHeight="1">
      <c r="A22" s="455"/>
      <c r="B22" s="517"/>
      <c r="C22" s="462"/>
      <c r="D22" s="463" t="s">
        <v>113</v>
      </c>
      <c r="E22" s="463"/>
      <c r="F22" s="454"/>
      <c r="G22" s="455"/>
      <c r="H22" s="455"/>
      <c r="I22" s="517"/>
      <c r="J22" s="318" t="s">
        <v>114</v>
      </c>
      <c r="K22" s="456"/>
      <c r="L22" s="455"/>
      <c r="M22" s="455"/>
      <c r="N22" s="457"/>
      <c r="O22" s="517"/>
      <c r="P22" s="491"/>
      <c r="Q22" s="517" t="s">
        <v>65</v>
      </c>
      <c r="R22" s="517" t="s">
        <v>65</v>
      </c>
      <c r="S22" s="517"/>
      <c r="T22" s="468"/>
      <c r="U22" s="468"/>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row>
    <row r="23" spans="1:256" s="55" customFormat="1" ht="206.25">
      <c r="A23" s="314">
        <v>9</v>
      </c>
      <c r="B23" s="318" t="s">
        <v>818</v>
      </c>
      <c r="C23" s="317" t="s">
        <v>1030</v>
      </c>
      <c r="D23" s="463" t="s">
        <v>115</v>
      </c>
      <c r="E23" s="463"/>
      <c r="F23" s="326">
        <v>1</v>
      </c>
      <c r="G23" s="133">
        <f aca="true" t="shared" si="4" ref="G23:G32">IF(F23=H23,I23)</f>
        <v>1</v>
      </c>
      <c r="H23" s="133">
        <f aca="true" t="shared" si="5" ref="H23:H32">IF(F23="NA","NA",I23)</f>
        <v>1</v>
      </c>
      <c r="I23" s="313">
        <v>1</v>
      </c>
      <c r="J23" s="318" t="s">
        <v>954</v>
      </c>
      <c r="K23" s="327">
        <v>1</v>
      </c>
      <c r="L23" s="133">
        <f>IF(K23=M23,N23)</f>
        <v>1</v>
      </c>
      <c r="M23" s="133">
        <f>IF(K23="NA","NA",N23)</f>
        <v>1</v>
      </c>
      <c r="N23" s="120">
        <v>1</v>
      </c>
      <c r="O23" s="313" t="s">
        <v>116</v>
      </c>
      <c r="P23" s="326">
        <v>1</v>
      </c>
      <c r="Q23" s="133">
        <f>IF(P23=R23,S23)</f>
        <v>1</v>
      </c>
      <c r="R23" s="133">
        <f>IF(P23="NA","NA",S23)</f>
        <v>1</v>
      </c>
      <c r="S23" s="313">
        <v>1</v>
      </c>
      <c r="T23" s="321" t="s">
        <v>784</v>
      </c>
      <c r="U23" s="321" t="s">
        <v>808</v>
      </c>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c r="IV23" s="43"/>
    </row>
    <row r="24" spans="1:256" s="55" customFormat="1" ht="262.5">
      <c r="A24" s="314">
        <v>10</v>
      </c>
      <c r="B24" s="318" t="s">
        <v>819</v>
      </c>
      <c r="C24" s="317" t="s">
        <v>1031</v>
      </c>
      <c r="D24" s="463" t="s">
        <v>117</v>
      </c>
      <c r="E24" s="463"/>
      <c r="F24" s="326">
        <v>1</v>
      </c>
      <c r="G24" s="133">
        <f t="shared" si="4"/>
        <v>1</v>
      </c>
      <c r="H24" s="133">
        <f t="shared" si="5"/>
        <v>1</v>
      </c>
      <c r="I24" s="313">
        <v>1</v>
      </c>
      <c r="J24" s="318" t="s">
        <v>1176</v>
      </c>
      <c r="K24" s="327">
        <v>2</v>
      </c>
      <c r="L24" s="133">
        <f>IF(K24=M24,N24)</f>
        <v>2</v>
      </c>
      <c r="M24" s="133">
        <f>IF(K24="NA","NA",N24)</f>
        <v>2</v>
      </c>
      <c r="N24" s="120">
        <v>2</v>
      </c>
      <c r="O24" s="313" t="s">
        <v>118</v>
      </c>
      <c r="P24" s="326">
        <v>1</v>
      </c>
      <c r="Q24" s="133">
        <f>IF(P24=R24,S24)</f>
        <v>1</v>
      </c>
      <c r="R24" s="133">
        <f>IF(P24="NA","NA",S24)</f>
        <v>1</v>
      </c>
      <c r="S24" s="313">
        <v>1</v>
      </c>
      <c r="T24" s="321" t="s">
        <v>809</v>
      </c>
      <c r="U24" s="321" t="s">
        <v>810</v>
      </c>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c r="IV24" s="43"/>
    </row>
    <row r="25" spans="1:21" s="57" customFormat="1" ht="93.75" customHeight="1">
      <c r="A25" s="455">
        <v>11</v>
      </c>
      <c r="B25" s="517" t="s">
        <v>1221</v>
      </c>
      <c r="C25" s="462" t="s">
        <v>1032</v>
      </c>
      <c r="D25" s="520" t="s">
        <v>1590</v>
      </c>
      <c r="E25" s="520"/>
      <c r="F25" s="454">
        <v>1</v>
      </c>
      <c r="G25" s="455">
        <f t="shared" si="4"/>
        <v>1</v>
      </c>
      <c r="H25" s="455">
        <f t="shared" si="5"/>
        <v>1</v>
      </c>
      <c r="I25" s="517">
        <v>1</v>
      </c>
      <c r="J25" s="517" t="s">
        <v>1222</v>
      </c>
      <c r="K25" s="456">
        <v>4</v>
      </c>
      <c r="L25" s="455">
        <f>IF(K25=M25,N25)</f>
        <v>4</v>
      </c>
      <c r="M25" s="455">
        <f>IF(K25="NA","NA",N25)</f>
        <v>4</v>
      </c>
      <c r="N25" s="457">
        <v>4</v>
      </c>
      <c r="O25" s="517" t="s">
        <v>119</v>
      </c>
      <c r="P25" s="454">
        <v>1</v>
      </c>
      <c r="Q25" s="455">
        <f>IF(P25=R25,S25)</f>
        <v>1</v>
      </c>
      <c r="R25" s="455">
        <f>IF(P25="NA","NA",S25)</f>
        <v>1</v>
      </c>
      <c r="S25" s="517">
        <v>1</v>
      </c>
      <c r="T25" s="321" t="s">
        <v>777</v>
      </c>
      <c r="U25" s="321" t="s">
        <v>803</v>
      </c>
    </row>
    <row r="26" spans="1:21" s="57" customFormat="1" ht="96.75" customHeight="1">
      <c r="A26" s="455"/>
      <c r="B26" s="517"/>
      <c r="C26" s="462"/>
      <c r="D26" s="520"/>
      <c r="E26" s="520"/>
      <c r="F26" s="454"/>
      <c r="G26" s="455"/>
      <c r="H26" s="455"/>
      <c r="I26" s="517"/>
      <c r="J26" s="517"/>
      <c r="K26" s="456"/>
      <c r="L26" s="455"/>
      <c r="M26" s="455"/>
      <c r="N26" s="457"/>
      <c r="O26" s="517"/>
      <c r="P26" s="454"/>
      <c r="Q26" s="455"/>
      <c r="R26" s="455"/>
      <c r="S26" s="517"/>
      <c r="T26" s="468" t="s">
        <v>782</v>
      </c>
      <c r="U26" s="468" t="s">
        <v>806</v>
      </c>
    </row>
    <row r="27" spans="1:21" s="57" customFormat="1" ht="96.75" customHeight="1">
      <c r="A27" s="455"/>
      <c r="B27" s="517"/>
      <c r="C27" s="462"/>
      <c r="D27" s="520"/>
      <c r="E27" s="520"/>
      <c r="F27" s="454"/>
      <c r="G27" s="455"/>
      <c r="H27" s="455"/>
      <c r="I27" s="517"/>
      <c r="J27" s="517"/>
      <c r="K27" s="456"/>
      <c r="L27" s="455"/>
      <c r="M27" s="455"/>
      <c r="N27" s="457"/>
      <c r="O27" s="517"/>
      <c r="P27" s="454"/>
      <c r="Q27" s="455"/>
      <c r="R27" s="455"/>
      <c r="S27" s="517"/>
      <c r="T27" s="468"/>
      <c r="U27" s="468"/>
    </row>
    <row r="28" spans="1:256" s="55" customFormat="1" ht="96.75" customHeight="1">
      <c r="A28" s="455"/>
      <c r="B28" s="517"/>
      <c r="C28" s="462"/>
      <c r="D28" s="520"/>
      <c r="E28" s="520"/>
      <c r="F28" s="454"/>
      <c r="G28" s="455"/>
      <c r="H28" s="455"/>
      <c r="I28" s="517"/>
      <c r="J28" s="517"/>
      <c r="K28" s="456"/>
      <c r="L28" s="455"/>
      <c r="M28" s="455"/>
      <c r="N28" s="457"/>
      <c r="O28" s="517"/>
      <c r="P28" s="454"/>
      <c r="Q28" s="455"/>
      <c r="R28" s="455"/>
      <c r="S28" s="517"/>
      <c r="T28" s="468"/>
      <c r="U28" s="468"/>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row>
    <row r="29" spans="1:256" s="55" customFormat="1" ht="278.25" customHeight="1">
      <c r="A29" s="314">
        <v>12</v>
      </c>
      <c r="B29" s="318" t="s">
        <v>1560</v>
      </c>
      <c r="C29" s="317" t="s">
        <v>1120</v>
      </c>
      <c r="D29" s="463" t="s">
        <v>1178</v>
      </c>
      <c r="E29" s="463"/>
      <c r="F29" s="326">
        <v>1</v>
      </c>
      <c r="G29" s="133">
        <f t="shared" si="4"/>
        <v>1</v>
      </c>
      <c r="H29" s="133">
        <f t="shared" si="5"/>
        <v>1</v>
      </c>
      <c r="I29" s="313">
        <v>1</v>
      </c>
      <c r="J29" s="318" t="s">
        <v>1177</v>
      </c>
      <c r="K29" s="327">
        <v>3</v>
      </c>
      <c r="L29" s="133">
        <f>IF(K29=M29,N29)</f>
        <v>3</v>
      </c>
      <c r="M29" s="133">
        <f>IF(K29="NA","NA",N29)</f>
        <v>3</v>
      </c>
      <c r="N29" s="120">
        <v>3</v>
      </c>
      <c r="O29" s="313" t="s">
        <v>955</v>
      </c>
      <c r="P29" s="326">
        <v>1</v>
      </c>
      <c r="Q29" s="133">
        <f>IF(P29=R29,S29)</f>
        <v>1</v>
      </c>
      <c r="R29" s="133">
        <f>IF(P29="NA","NA",S29)</f>
        <v>1</v>
      </c>
      <c r="S29" s="313">
        <v>1</v>
      </c>
      <c r="T29" s="321" t="s">
        <v>777</v>
      </c>
      <c r="U29" s="321" t="s">
        <v>803</v>
      </c>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row>
    <row r="30" spans="1:256" s="55" customFormat="1" ht="131.25">
      <c r="A30" s="314">
        <v>13</v>
      </c>
      <c r="B30" s="323" t="s">
        <v>120</v>
      </c>
      <c r="C30" s="317" t="s">
        <v>1121</v>
      </c>
      <c r="D30" s="463" t="s">
        <v>1179</v>
      </c>
      <c r="E30" s="463"/>
      <c r="F30" s="326">
        <v>1</v>
      </c>
      <c r="G30" s="133">
        <f t="shared" si="4"/>
        <v>1</v>
      </c>
      <c r="H30" s="133">
        <f t="shared" si="5"/>
        <v>1</v>
      </c>
      <c r="I30" s="313">
        <v>1</v>
      </c>
      <c r="J30" s="318" t="s">
        <v>1180</v>
      </c>
      <c r="K30" s="327">
        <v>3</v>
      </c>
      <c r="L30" s="133">
        <f>IF(K30=M30,N30)</f>
        <v>3</v>
      </c>
      <c r="M30" s="133">
        <f>IF(K30="NA","NA",N30)</f>
        <v>3</v>
      </c>
      <c r="N30" s="120">
        <v>3</v>
      </c>
      <c r="O30" s="313" t="s">
        <v>1028</v>
      </c>
      <c r="P30" s="326">
        <v>1</v>
      </c>
      <c r="Q30" s="133">
        <f>IF(P30=R30,S30)</f>
        <v>1</v>
      </c>
      <c r="R30" s="133">
        <f>IF(P30="NA","NA",S30)</f>
        <v>1</v>
      </c>
      <c r="S30" s="313">
        <v>1</v>
      </c>
      <c r="T30" s="321" t="s">
        <v>777</v>
      </c>
      <c r="U30" s="321" t="s">
        <v>804</v>
      </c>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row>
    <row r="31" spans="1:256" s="55" customFormat="1" ht="200.25" customHeight="1">
      <c r="A31" s="314">
        <v>14</v>
      </c>
      <c r="B31" s="463" t="s">
        <v>815</v>
      </c>
      <c r="C31" s="462" t="s">
        <v>757</v>
      </c>
      <c r="D31" s="463" t="s">
        <v>772</v>
      </c>
      <c r="E31" s="463"/>
      <c r="F31" s="326">
        <v>1</v>
      </c>
      <c r="G31" s="133">
        <f t="shared" si="4"/>
        <v>1</v>
      </c>
      <c r="H31" s="133">
        <f t="shared" si="5"/>
        <v>1</v>
      </c>
      <c r="I31" s="313">
        <v>1</v>
      </c>
      <c r="J31" s="318" t="s">
        <v>956</v>
      </c>
      <c r="K31" s="327">
        <v>1</v>
      </c>
      <c r="L31" s="133">
        <f>IF(K31=M31,N31)</f>
        <v>1</v>
      </c>
      <c r="M31" s="133">
        <f>IF(K31="NA","NA",N31)</f>
        <v>1</v>
      </c>
      <c r="N31" s="120">
        <v>1</v>
      </c>
      <c r="O31" s="313" t="s">
        <v>773</v>
      </c>
      <c r="P31" s="326">
        <v>1</v>
      </c>
      <c r="Q31" s="133">
        <f>IF(P31=R31,S31)</f>
        <v>1</v>
      </c>
      <c r="R31" s="133">
        <f>IF(P31="NA","NA",S31)</f>
        <v>1</v>
      </c>
      <c r="S31" s="313">
        <v>1</v>
      </c>
      <c r="T31" s="468" t="s">
        <v>774</v>
      </c>
      <c r="U31" s="468" t="s">
        <v>775</v>
      </c>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c r="IL31" s="43"/>
      <c r="IM31" s="43"/>
      <c r="IN31" s="43"/>
      <c r="IO31" s="43"/>
      <c r="IP31" s="43"/>
      <c r="IQ31" s="43"/>
      <c r="IR31" s="43"/>
      <c r="IS31" s="43"/>
      <c r="IT31" s="43"/>
      <c r="IU31" s="43"/>
      <c r="IV31" s="43"/>
    </row>
    <row r="32" spans="1:256" s="55" customFormat="1" ht="200.25" customHeight="1">
      <c r="A32" s="314">
        <v>15</v>
      </c>
      <c r="B32" s="463"/>
      <c r="C32" s="462"/>
      <c r="D32" s="463" t="s">
        <v>771</v>
      </c>
      <c r="E32" s="463"/>
      <c r="F32" s="326">
        <v>1</v>
      </c>
      <c r="G32" s="133">
        <f t="shared" si="4"/>
        <v>1</v>
      </c>
      <c r="H32" s="133">
        <f t="shared" si="5"/>
        <v>1</v>
      </c>
      <c r="I32" s="313">
        <v>1</v>
      </c>
      <c r="J32" s="318" t="s">
        <v>957</v>
      </c>
      <c r="K32" s="327">
        <v>1</v>
      </c>
      <c r="L32" s="133">
        <f>IF(K32=M32,N32)</f>
        <v>1</v>
      </c>
      <c r="M32" s="133">
        <f>IF(K32="NA","NA",N32)</f>
        <v>1</v>
      </c>
      <c r="N32" s="120">
        <v>1</v>
      </c>
      <c r="O32" s="313" t="s">
        <v>769</v>
      </c>
      <c r="P32" s="326">
        <v>1</v>
      </c>
      <c r="Q32" s="133">
        <f>IF(P32=R32,S32)</f>
        <v>1</v>
      </c>
      <c r="R32" s="133">
        <f>IF(P32="NA","NA",S32)</f>
        <v>1</v>
      </c>
      <c r="S32" s="313">
        <v>1</v>
      </c>
      <c r="T32" s="468"/>
      <c r="U32" s="468"/>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c r="IT32" s="43"/>
      <c r="IU32" s="43"/>
      <c r="IV32" s="43"/>
    </row>
    <row r="33" spans="1:21" s="16" customFormat="1" ht="18.75">
      <c r="A33" s="168"/>
      <c r="B33" s="169"/>
      <c r="C33" s="170"/>
      <c r="D33" s="171"/>
      <c r="E33" s="172"/>
      <c r="F33" s="166">
        <f>SUM(F12:F32)</f>
        <v>14</v>
      </c>
      <c r="G33" s="166">
        <f>SUM(G12:G32)</f>
        <v>14</v>
      </c>
      <c r="H33" s="166">
        <f>SUM(H12:H32)</f>
        <v>14</v>
      </c>
      <c r="I33" s="166">
        <f>SUM(I12:I32)</f>
        <v>14</v>
      </c>
      <c r="J33" s="140"/>
      <c r="K33" s="166">
        <f>SUM(K12:K32)</f>
        <v>31</v>
      </c>
      <c r="L33" s="166">
        <f>SUM(L12:L32)</f>
        <v>31</v>
      </c>
      <c r="M33" s="166">
        <f>SUM(M12:M32)</f>
        <v>31</v>
      </c>
      <c r="N33" s="166">
        <f>SUM(N12:N32)</f>
        <v>31</v>
      </c>
      <c r="O33" s="173"/>
      <c r="P33" s="166">
        <f>SUM(P12:P32)</f>
        <v>12</v>
      </c>
      <c r="Q33" s="166">
        <f>SUM(Q12:Q32)</f>
        <v>12</v>
      </c>
      <c r="R33" s="166">
        <f>SUM(R12:R32)</f>
        <v>12</v>
      </c>
      <c r="S33" s="166">
        <f>SUM(S12:S32)</f>
        <v>12</v>
      </c>
      <c r="T33" s="204"/>
      <c r="U33" s="204"/>
    </row>
    <row r="34" spans="1:21" ht="18.75">
      <c r="A34" s="168"/>
      <c r="B34" s="169"/>
      <c r="C34" s="170"/>
      <c r="D34" s="171"/>
      <c r="E34" s="172"/>
      <c r="F34" s="174"/>
      <c r="G34" s="175"/>
      <c r="H34" s="175"/>
      <c r="I34" s="174"/>
      <c r="J34" s="159"/>
      <c r="K34" s="242"/>
      <c r="L34" s="243"/>
      <c r="M34" s="243"/>
      <c r="N34" s="242"/>
      <c r="O34" s="244"/>
      <c r="P34" s="242"/>
      <c r="Q34" s="243"/>
      <c r="R34" s="243"/>
      <c r="S34" s="242"/>
      <c r="T34" s="204"/>
      <c r="U34" s="204"/>
    </row>
    <row r="35" spans="1:21" ht="19.5" thickBot="1">
      <c r="A35" s="168"/>
      <c r="B35" s="70" t="s">
        <v>1612</v>
      </c>
      <c r="C35" s="521">
        <f>'RESULTADO-BÁSICA'!B37</f>
        <v>1</v>
      </c>
      <c r="D35" s="522"/>
      <c r="E35" s="522"/>
      <c r="F35" s="523"/>
      <c r="G35" s="172"/>
      <c r="H35" s="172"/>
      <c r="I35" s="172"/>
      <c r="J35" s="159"/>
      <c r="K35" s="220"/>
      <c r="L35" s="245"/>
      <c r="M35" s="245"/>
      <c r="N35" s="220"/>
      <c r="O35" s="220"/>
      <c r="P35" s="220"/>
      <c r="Q35" s="245"/>
      <c r="R35" s="245"/>
      <c r="S35" s="220"/>
      <c r="T35" s="204"/>
      <c r="U35" s="204"/>
    </row>
    <row r="36" spans="20:21" ht="15.75">
      <c r="T36" s="114"/>
      <c r="U36" s="114"/>
    </row>
    <row r="37" spans="20:21" ht="15" customHeight="1">
      <c r="T37" s="114"/>
      <c r="U37" s="114"/>
    </row>
    <row r="38" spans="20:21" ht="15" customHeight="1">
      <c r="T38" s="114"/>
      <c r="U38" s="114"/>
    </row>
    <row r="39" spans="20:21" ht="15" customHeight="1">
      <c r="T39" s="114"/>
      <c r="U39" s="114"/>
    </row>
    <row r="40" spans="20:21" ht="15" customHeight="1">
      <c r="T40" s="114"/>
      <c r="U40" s="114"/>
    </row>
    <row r="41" spans="20:21" ht="15" customHeight="1">
      <c r="T41" s="114"/>
      <c r="U41" s="114"/>
    </row>
    <row r="42" spans="20:21" ht="15" customHeight="1">
      <c r="T42" s="114"/>
      <c r="U42" s="114"/>
    </row>
    <row r="43" spans="20:21" ht="15" customHeight="1">
      <c r="T43" s="114"/>
      <c r="U43" s="114"/>
    </row>
    <row r="44" spans="20:21" ht="15.75">
      <c r="T44" s="114"/>
      <c r="U44" s="114"/>
    </row>
    <row r="45" spans="20:21" ht="15" customHeight="1">
      <c r="T45" s="114"/>
      <c r="U45" s="114"/>
    </row>
    <row r="46" spans="20:21" ht="15" customHeight="1">
      <c r="T46" s="114"/>
      <c r="U46" s="114"/>
    </row>
    <row r="47" spans="20:21" ht="15.75">
      <c r="T47" s="114"/>
      <c r="U47" s="114"/>
    </row>
    <row r="48" spans="20:21" ht="15.75">
      <c r="T48" s="114"/>
      <c r="U48" s="114"/>
    </row>
    <row r="49" spans="20:21" ht="15" customHeight="1">
      <c r="T49" s="114"/>
      <c r="U49" s="114"/>
    </row>
    <row r="50" spans="20:21" ht="15" customHeight="1">
      <c r="T50" s="114"/>
      <c r="U50" s="114"/>
    </row>
    <row r="51" spans="20:21" ht="15" customHeight="1">
      <c r="T51" s="114"/>
      <c r="U51" s="114"/>
    </row>
    <row r="52" spans="20:21" ht="15" customHeight="1">
      <c r="T52" s="114"/>
      <c r="U52" s="114"/>
    </row>
    <row r="53" spans="20:21" ht="15.75">
      <c r="T53" s="114"/>
      <c r="U53" s="114"/>
    </row>
    <row r="54" spans="20:21" ht="15.75">
      <c r="T54" s="114"/>
      <c r="U54" s="114"/>
    </row>
    <row r="55" spans="20:21" ht="15.75">
      <c r="T55" s="114"/>
      <c r="U55" s="114"/>
    </row>
    <row r="56" spans="20:21" ht="15.75">
      <c r="T56" s="114"/>
      <c r="U56" s="114"/>
    </row>
    <row r="57" spans="20:21" ht="15.75">
      <c r="T57" s="114"/>
      <c r="U57" s="114"/>
    </row>
    <row r="58" spans="20:21" ht="15.75">
      <c r="T58" s="114"/>
      <c r="U58" s="114"/>
    </row>
    <row r="59" spans="20:21" ht="15.75">
      <c r="T59" s="114"/>
      <c r="U59" s="114"/>
    </row>
    <row r="60" spans="20:21" ht="15.75">
      <c r="T60" s="114"/>
      <c r="U60" s="114"/>
    </row>
    <row r="61" spans="20:21" ht="15.75">
      <c r="T61" s="114"/>
      <c r="U61" s="114"/>
    </row>
    <row r="62" spans="20:21" ht="15.75">
      <c r="T62" s="114"/>
      <c r="U62" s="114"/>
    </row>
    <row r="63" spans="20:21" ht="15.75">
      <c r="T63" s="114"/>
      <c r="U63" s="114"/>
    </row>
    <row r="64" spans="20:21" ht="15.75">
      <c r="T64" s="114"/>
      <c r="U64" s="114"/>
    </row>
    <row r="65" spans="20:21" ht="15.75">
      <c r="T65" s="114"/>
      <c r="U65" s="114"/>
    </row>
    <row r="66" spans="20:21" ht="15.75">
      <c r="T66" s="114"/>
      <c r="U66" s="114"/>
    </row>
    <row r="67" spans="20:21" ht="15.75">
      <c r="T67" s="114"/>
      <c r="U67" s="114"/>
    </row>
    <row r="68" spans="20:21" ht="15.75">
      <c r="T68" s="114"/>
      <c r="U68" s="114"/>
    </row>
    <row r="69" spans="20:21" ht="15.75">
      <c r="T69" s="114"/>
      <c r="U69" s="114"/>
    </row>
    <row r="70" spans="20:21" ht="15.75">
      <c r="T70" s="114"/>
      <c r="U70" s="114"/>
    </row>
    <row r="71" spans="20:21" ht="15.75">
      <c r="T71" s="114"/>
      <c r="U71" s="114"/>
    </row>
    <row r="72" spans="20:21" ht="15.75">
      <c r="T72" s="114"/>
      <c r="U72" s="114"/>
    </row>
    <row r="73" spans="20:21" ht="15.75">
      <c r="T73" s="114"/>
      <c r="U73" s="114"/>
    </row>
    <row r="74" spans="20:21" ht="15.75">
      <c r="T74" s="114"/>
      <c r="U74" s="114"/>
    </row>
    <row r="75" spans="20:21" ht="15.75">
      <c r="T75" s="114"/>
      <c r="U75" s="114"/>
    </row>
    <row r="76" spans="20:21" ht="15.75">
      <c r="T76" s="114"/>
      <c r="U76" s="114"/>
    </row>
    <row r="77" spans="20:21" ht="15.75">
      <c r="T77" s="114"/>
      <c r="U77" s="114"/>
    </row>
    <row r="78" spans="20:21" ht="15.75">
      <c r="T78" s="114"/>
      <c r="U78" s="114"/>
    </row>
    <row r="79" spans="20:21" ht="15.75">
      <c r="T79" s="114"/>
      <c r="U79" s="114"/>
    </row>
    <row r="80" spans="20:21" ht="15.75">
      <c r="T80" s="114"/>
      <c r="U80" s="114"/>
    </row>
    <row r="81" spans="20:21" ht="15.75">
      <c r="T81" s="114"/>
      <c r="U81" s="114"/>
    </row>
    <row r="82" spans="20:21" ht="15.75">
      <c r="T82" s="114"/>
      <c r="U82" s="114"/>
    </row>
    <row r="83" spans="20:21" ht="15.75">
      <c r="T83" s="114"/>
      <c r="U83" s="114"/>
    </row>
    <row r="84" spans="20:21" ht="15.75">
      <c r="T84" s="114"/>
      <c r="U84" s="114"/>
    </row>
    <row r="85" spans="20:21" ht="15.75">
      <c r="T85" s="114"/>
      <c r="U85" s="114"/>
    </row>
    <row r="86" spans="20:21" ht="15.75">
      <c r="T86" s="114"/>
      <c r="U86" s="114"/>
    </row>
    <row r="87" spans="20:21" ht="15.75">
      <c r="T87" s="114"/>
      <c r="U87" s="114"/>
    </row>
    <row r="88" spans="20:21" ht="15.75">
      <c r="T88" s="114"/>
      <c r="U88" s="114"/>
    </row>
    <row r="89" spans="20:21" ht="15.75">
      <c r="T89" s="114"/>
      <c r="U89" s="114"/>
    </row>
    <row r="90" spans="20:21" ht="15.75">
      <c r="T90" s="114"/>
      <c r="U90" s="114"/>
    </row>
    <row r="91" spans="20:21" ht="15.75">
      <c r="T91" s="114"/>
      <c r="U91" s="114"/>
    </row>
    <row r="92" spans="20:21" ht="15.75">
      <c r="T92" s="114"/>
      <c r="U92" s="114"/>
    </row>
    <row r="93" spans="20:21" ht="15.75">
      <c r="T93" s="114"/>
      <c r="U93" s="114"/>
    </row>
    <row r="94" spans="20:21" ht="15.75">
      <c r="T94" s="114"/>
      <c r="U94" s="114"/>
    </row>
    <row r="95" spans="20:21" ht="15.75">
      <c r="T95" s="114"/>
      <c r="U95" s="114"/>
    </row>
    <row r="96" spans="20:21" ht="15.75">
      <c r="T96" s="114"/>
      <c r="U96" s="114"/>
    </row>
    <row r="97" spans="20:21" ht="15.75">
      <c r="T97" s="114"/>
      <c r="U97" s="114"/>
    </row>
    <row r="98" spans="20:21" ht="15.75">
      <c r="T98" s="114"/>
      <c r="U98" s="114"/>
    </row>
    <row r="99" spans="20:21" ht="15.75">
      <c r="T99" s="114"/>
      <c r="U99" s="114"/>
    </row>
    <row r="100" spans="20:21" ht="15.75">
      <c r="T100" s="114"/>
      <c r="U100" s="114"/>
    </row>
    <row r="101" spans="20:21" ht="15.75">
      <c r="T101" s="114"/>
      <c r="U101" s="114"/>
    </row>
    <row r="102" spans="20:21" ht="15.75">
      <c r="T102" s="114"/>
      <c r="U102" s="114"/>
    </row>
    <row r="103" spans="20:21" ht="15.75">
      <c r="T103" s="114"/>
      <c r="U103" s="114"/>
    </row>
    <row r="104" spans="20:21" ht="15.75">
      <c r="T104" s="114"/>
      <c r="U104" s="114"/>
    </row>
    <row r="105" spans="20:21" ht="15.75">
      <c r="T105" s="114"/>
      <c r="U105" s="114"/>
    </row>
    <row r="106" spans="20:21" ht="15.75">
      <c r="T106" s="114"/>
      <c r="U106" s="114"/>
    </row>
    <row r="107" spans="20:21" ht="15.75">
      <c r="T107" s="114"/>
      <c r="U107" s="114"/>
    </row>
    <row r="108" spans="20:21" ht="15.75">
      <c r="T108" s="114"/>
      <c r="U108" s="114"/>
    </row>
    <row r="109" spans="20:21" ht="15.75">
      <c r="T109" s="114"/>
      <c r="U109" s="114"/>
    </row>
    <row r="110" spans="20:21" ht="15.75">
      <c r="T110" s="115"/>
      <c r="U110" s="115"/>
    </row>
    <row r="111" spans="20:21" ht="15.75">
      <c r="T111" s="115"/>
      <c r="U111" s="115"/>
    </row>
  </sheetData>
  <sheetProtection password="C467" sheet="1" selectLockedCells="1"/>
  <mergeCells count="104">
    <mergeCell ref="N16:N19"/>
    <mergeCell ref="A6:J6"/>
    <mergeCell ref="U31:U32"/>
    <mergeCell ref="T31:T32"/>
    <mergeCell ref="U26:U28"/>
    <mergeCell ref="T26:T28"/>
    <mergeCell ref="T21:T22"/>
    <mergeCell ref="T16:T19"/>
    <mergeCell ref="U16:U19"/>
    <mergeCell ref="U21:U22"/>
    <mergeCell ref="I25:I28"/>
    <mergeCell ref="N25:N28"/>
    <mergeCell ref="A7:K7"/>
    <mergeCell ref="B25:B28"/>
    <mergeCell ref="D13:E13"/>
    <mergeCell ref="D16:E16"/>
    <mergeCell ref="D17:E19"/>
    <mergeCell ref="C16:C19"/>
    <mergeCell ref="K16:K19"/>
    <mergeCell ref="F16:F19"/>
    <mergeCell ref="A3:U4"/>
    <mergeCell ref="A5:U5"/>
    <mergeCell ref="O7:U7"/>
    <mergeCell ref="O21:O22"/>
    <mergeCell ref="D12:E12"/>
    <mergeCell ref="O16:O19"/>
    <mergeCell ref="R21:R22"/>
    <mergeCell ref="Q16:Q19"/>
    <mergeCell ref="R16:R19"/>
    <mergeCell ref="J17:J19"/>
    <mergeCell ref="R9:R11"/>
    <mergeCell ref="Q9:Q11"/>
    <mergeCell ref="T8:U8"/>
    <mergeCell ref="S21:S22"/>
    <mergeCell ref="Q25:Q28"/>
    <mergeCell ref="R25:R28"/>
    <mergeCell ref="S25:S28"/>
    <mergeCell ref="T9:U11"/>
    <mergeCell ref="S16:S19"/>
    <mergeCell ref="J25:J28"/>
    <mergeCell ref="O25:O28"/>
    <mergeCell ref="M25:M28"/>
    <mergeCell ref="Q21:Q22"/>
    <mergeCell ref="L21:L22"/>
    <mergeCell ref="P21:P22"/>
    <mergeCell ref="N21:N22"/>
    <mergeCell ref="M21:M22"/>
    <mergeCell ref="A1:U1"/>
    <mergeCell ref="A2:U2"/>
    <mergeCell ref="S9:S11"/>
    <mergeCell ref="D10:E10"/>
    <mergeCell ref="D11:E11"/>
    <mergeCell ref="P9:P11"/>
    <mergeCell ref="N9:N11"/>
    <mergeCell ref="D9:E9"/>
    <mergeCell ref="L9:L11"/>
    <mergeCell ref="F9:F11"/>
    <mergeCell ref="C13:C14"/>
    <mergeCell ref="C35:F35"/>
    <mergeCell ref="D32:E32"/>
    <mergeCell ref="D22:E22"/>
    <mergeCell ref="C21:C22"/>
    <mergeCell ref="A8:P8"/>
    <mergeCell ref="A9:B11"/>
    <mergeCell ref="C9:C11"/>
    <mergeCell ref="H9:H11"/>
    <mergeCell ref="I9:I11"/>
    <mergeCell ref="B31:B32"/>
    <mergeCell ref="D31:E31"/>
    <mergeCell ref="D29:E29"/>
    <mergeCell ref="D30:E30"/>
    <mergeCell ref="C31:C32"/>
    <mergeCell ref="C25:C28"/>
    <mergeCell ref="D25:E28"/>
    <mergeCell ref="P16:P19"/>
    <mergeCell ref="M16:M19"/>
    <mergeCell ref="I21:I22"/>
    <mergeCell ref="D20:E20"/>
    <mergeCell ref="F21:F22"/>
    <mergeCell ref="M9:M11"/>
    <mergeCell ref="G9:G11"/>
    <mergeCell ref="K9:K11"/>
    <mergeCell ref="D14:E14"/>
    <mergeCell ref="D15:E15"/>
    <mergeCell ref="A25:A28"/>
    <mergeCell ref="K25:K28"/>
    <mergeCell ref="P25:P28"/>
    <mergeCell ref="K21:K22"/>
    <mergeCell ref="D23:E23"/>
    <mergeCell ref="D24:E24"/>
    <mergeCell ref="G25:G28"/>
    <mergeCell ref="F25:F28"/>
    <mergeCell ref="L25:L28"/>
    <mergeCell ref="H25:H28"/>
    <mergeCell ref="A17:A19"/>
    <mergeCell ref="A21:A22"/>
    <mergeCell ref="B16:B22"/>
    <mergeCell ref="L16:L19"/>
    <mergeCell ref="G21:G22"/>
    <mergeCell ref="H21:H22"/>
    <mergeCell ref="D21:E21"/>
    <mergeCell ref="I16:I19"/>
    <mergeCell ref="G16:G19"/>
    <mergeCell ref="H16:H19"/>
  </mergeCells>
  <printOptions horizontalCentered="1" verticalCentered="1"/>
  <pageMargins left="0.2361111111111111" right="0.2361111111111111" top="0.7479166666666667" bottom="0.7479166666666667" header="0.5118055555555555" footer="0.5118055555555555"/>
  <pageSetup fitToHeight="0" fitToWidth="1" horizontalDpi="600" verticalDpi="600" orientation="landscape" scale="40" r:id="rId2"/>
  <rowBreaks count="3" manualBreakCount="3">
    <brk id="15" max="20" man="1"/>
    <brk id="23" max="20" man="1"/>
    <brk id="29" max="20"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BP336"/>
  <sheetViews>
    <sheetView view="pageBreakPreview" zoomScale="80" zoomScaleNormal="80" zoomScaleSheetLayoutView="80" workbookViewId="0" topLeftCell="F316">
      <selection activeCell="G315" sqref="G315:G316"/>
    </sheetView>
  </sheetViews>
  <sheetFormatPr defaultColWidth="10.8515625" defaultRowHeight="12.75"/>
  <cols>
    <col min="1" max="1" width="13.00390625" style="17" customWidth="1"/>
    <col min="2" max="2" width="27.7109375" style="18" customWidth="1"/>
    <col min="3" max="3" width="21.421875" style="17" customWidth="1"/>
    <col min="4" max="4" width="24.140625" style="2" customWidth="1"/>
    <col min="5" max="5" width="46.28125" style="19" customWidth="1"/>
    <col min="6" max="6" width="63.7109375" style="2" customWidth="1"/>
    <col min="7" max="7" width="6.57421875" style="2" customWidth="1"/>
    <col min="8" max="10" width="6.57421875" style="2" hidden="1" customWidth="1"/>
    <col min="11" max="11" width="58.00390625" style="20" customWidth="1"/>
    <col min="12" max="12" width="6.7109375" style="2" customWidth="1"/>
    <col min="13" max="15" width="6.7109375" style="2" hidden="1" customWidth="1"/>
    <col min="16" max="16" width="52.7109375" style="20" customWidth="1"/>
    <col min="17" max="17" width="6.7109375" style="2" customWidth="1"/>
    <col min="18" max="20" width="6.7109375" style="2" hidden="1" customWidth="1"/>
    <col min="21" max="22" width="18.7109375" style="33" customWidth="1"/>
    <col min="23" max="68" width="10.8515625" style="22" customWidth="1"/>
    <col min="69" max="16384" width="10.8515625" style="17" customWidth="1"/>
  </cols>
  <sheetData>
    <row r="1" spans="1:68" s="8" customFormat="1" ht="15.75">
      <c r="A1" s="479" t="s">
        <v>0</v>
      </c>
      <c r="B1" s="480"/>
      <c r="C1" s="480"/>
      <c r="D1" s="480"/>
      <c r="E1" s="480"/>
      <c r="F1" s="480"/>
      <c r="G1" s="480"/>
      <c r="H1" s="480"/>
      <c r="I1" s="480"/>
      <c r="J1" s="480"/>
      <c r="K1" s="480"/>
      <c r="L1" s="480"/>
      <c r="M1" s="480"/>
      <c r="N1" s="480"/>
      <c r="O1" s="480"/>
      <c r="P1" s="480"/>
      <c r="Q1" s="480"/>
      <c r="R1" s="480"/>
      <c r="S1" s="480"/>
      <c r="T1" s="480"/>
      <c r="U1" s="480"/>
      <c r="V1" s="480"/>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5"/>
      <c r="AW1" s="195"/>
      <c r="AX1" s="195"/>
      <c r="AY1" s="195"/>
      <c r="AZ1" s="195"/>
      <c r="BA1" s="195"/>
      <c r="BB1" s="195"/>
      <c r="BC1" s="195"/>
      <c r="BD1" s="195"/>
      <c r="BE1" s="195"/>
      <c r="BF1" s="195"/>
      <c r="BG1" s="195"/>
      <c r="BH1" s="195"/>
      <c r="BI1" s="195"/>
      <c r="BJ1" s="195"/>
      <c r="BK1" s="195"/>
      <c r="BL1" s="195"/>
      <c r="BM1" s="195"/>
      <c r="BN1" s="195"/>
      <c r="BO1" s="195"/>
      <c r="BP1" s="195"/>
    </row>
    <row r="2" spans="1:68" s="15" customFormat="1" ht="15.75">
      <c r="A2" s="479" t="s">
        <v>1</v>
      </c>
      <c r="B2" s="480"/>
      <c r="C2" s="480"/>
      <c r="D2" s="480"/>
      <c r="E2" s="480"/>
      <c r="F2" s="480"/>
      <c r="G2" s="480"/>
      <c r="H2" s="480"/>
      <c r="I2" s="480"/>
      <c r="J2" s="480"/>
      <c r="K2" s="480"/>
      <c r="L2" s="480"/>
      <c r="M2" s="480"/>
      <c r="N2" s="480"/>
      <c r="O2" s="480"/>
      <c r="P2" s="480"/>
      <c r="Q2" s="480"/>
      <c r="R2" s="480"/>
      <c r="S2" s="480"/>
      <c r="T2" s="480"/>
      <c r="U2" s="480"/>
      <c r="V2" s="480"/>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2"/>
      <c r="AW2" s="192"/>
      <c r="AX2" s="192"/>
      <c r="AY2" s="192"/>
      <c r="AZ2" s="192"/>
      <c r="BA2" s="192"/>
      <c r="BB2" s="192"/>
      <c r="BC2" s="192"/>
      <c r="BD2" s="192"/>
      <c r="BE2" s="192"/>
      <c r="BF2" s="192"/>
      <c r="BG2" s="192"/>
      <c r="BH2" s="192"/>
      <c r="BI2" s="192"/>
      <c r="BJ2" s="192"/>
      <c r="BK2" s="192"/>
      <c r="BL2" s="192"/>
      <c r="BM2" s="192"/>
      <c r="BN2" s="192"/>
      <c r="BO2" s="192"/>
      <c r="BP2" s="192"/>
    </row>
    <row r="3" spans="1:68" s="15" customFormat="1" ht="14.25" customHeight="1">
      <c r="A3" s="482"/>
      <c r="B3" s="483"/>
      <c r="C3" s="483"/>
      <c r="D3" s="483"/>
      <c r="E3" s="483"/>
      <c r="F3" s="483"/>
      <c r="G3" s="483"/>
      <c r="H3" s="483"/>
      <c r="I3" s="483"/>
      <c r="J3" s="483"/>
      <c r="K3" s="483"/>
      <c r="L3" s="483"/>
      <c r="M3" s="483"/>
      <c r="N3" s="483"/>
      <c r="O3" s="483"/>
      <c r="P3" s="483"/>
      <c r="Q3" s="483"/>
      <c r="R3" s="483"/>
      <c r="S3" s="483"/>
      <c r="T3" s="483"/>
      <c r="U3" s="483"/>
      <c r="V3" s="483"/>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2"/>
      <c r="AW3" s="192"/>
      <c r="AX3" s="192"/>
      <c r="AY3" s="192"/>
      <c r="AZ3" s="192"/>
      <c r="BA3" s="192"/>
      <c r="BB3" s="192"/>
      <c r="BC3" s="192"/>
      <c r="BD3" s="192"/>
      <c r="BE3" s="192"/>
      <c r="BF3" s="192"/>
      <c r="BG3" s="192"/>
      <c r="BH3" s="192"/>
      <c r="BI3" s="192"/>
      <c r="BJ3" s="192"/>
      <c r="BK3" s="192"/>
      <c r="BL3" s="192"/>
      <c r="BM3" s="192"/>
      <c r="BN3" s="192"/>
      <c r="BO3" s="192"/>
      <c r="BP3" s="192"/>
    </row>
    <row r="4" spans="1:68" s="15" customFormat="1" ht="12.75" customHeight="1">
      <c r="A4" s="482"/>
      <c r="B4" s="483"/>
      <c r="C4" s="483"/>
      <c r="D4" s="483"/>
      <c r="E4" s="483"/>
      <c r="F4" s="483"/>
      <c r="G4" s="483"/>
      <c r="H4" s="483"/>
      <c r="I4" s="483"/>
      <c r="J4" s="483"/>
      <c r="K4" s="483"/>
      <c r="L4" s="483"/>
      <c r="M4" s="483"/>
      <c r="N4" s="483"/>
      <c r="O4" s="483"/>
      <c r="P4" s="483"/>
      <c r="Q4" s="483"/>
      <c r="R4" s="483"/>
      <c r="S4" s="483"/>
      <c r="T4" s="483"/>
      <c r="U4" s="483"/>
      <c r="V4" s="483"/>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2"/>
      <c r="AW4" s="192"/>
      <c r="AX4" s="192"/>
      <c r="AY4" s="192"/>
      <c r="AZ4" s="192"/>
      <c r="BA4" s="192"/>
      <c r="BB4" s="192"/>
      <c r="BC4" s="192"/>
      <c r="BD4" s="192"/>
      <c r="BE4" s="192"/>
      <c r="BF4" s="192"/>
      <c r="BG4" s="192"/>
      <c r="BH4" s="192"/>
      <c r="BI4" s="192"/>
      <c r="BJ4" s="192"/>
      <c r="BK4" s="192"/>
      <c r="BL4" s="192"/>
      <c r="BM4" s="192"/>
      <c r="BN4" s="192"/>
      <c r="BO4" s="192"/>
      <c r="BP4" s="192"/>
    </row>
    <row r="5" spans="1:68" s="15" customFormat="1" ht="24.75" customHeight="1">
      <c r="A5" s="479" t="s">
        <v>1458</v>
      </c>
      <c r="B5" s="480"/>
      <c r="C5" s="480"/>
      <c r="D5" s="480"/>
      <c r="E5" s="480"/>
      <c r="F5" s="480"/>
      <c r="G5" s="480"/>
      <c r="H5" s="480"/>
      <c r="I5" s="480"/>
      <c r="J5" s="480"/>
      <c r="K5" s="480"/>
      <c r="L5" s="480"/>
      <c r="M5" s="480"/>
      <c r="N5" s="480"/>
      <c r="O5" s="480"/>
      <c r="P5" s="480"/>
      <c r="Q5" s="480"/>
      <c r="R5" s="480"/>
      <c r="S5" s="480"/>
      <c r="T5" s="480"/>
      <c r="U5" s="480"/>
      <c r="V5" s="480"/>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2"/>
      <c r="AW5" s="192"/>
      <c r="AX5" s="192"/>
      <c r="AY5" s="192"/>
      <c r="AZ5" s="192"/>
      <c r="BA5" s="192"/>
      <c r="BB5" s="192"/>
      <c r="BC5" s="192"/>
      <c r="BD5" s="192"/>
      <c r="BE5" s="192"/>
      <c r="BF5" s="192"/>
      <c r="BG5" s="192"/>
      <c r="BH5" s="192"/>
      <c r="BI5" s="192"/>
      <c r="BJ5" s="192"/>
      <c r="BK5" s="192"/>
      <c r="BL5" s="192"/>
      <c r="BM5" s="192"/>
      <c r="BN5" s="192"/>
      <c r="BO5" s="192"/>
      <c r="BP5" s="192"/>
    </row>
    <row r="6" spans="1:68" s="3" customFormat="1" ht="54.75" customHeight="1">
      <c r="A6" s="479">
        <f>CARATULA!E10</f>
        <v>0</v>
      </c>
      <c r="B6" s="480"/>
      <c r="C6" s="480"/>
      <c r="D6" s="480"/>
      <c r="E6" s="480"/>
      <c r="F6" s="480"/>
      <c r="G6" s="480"/>
      <c r="H6" s="480"/>
      <c r="I6" s="480"/>
      <c r="J6" s="480"/>
      <c r="K6" s="480"/>
      <c r="L6" s="92"/>
      <c r="M6" s="92"/>
      <c r="N6" s="92"/>
      <c r="O6" s="536" t="s">
        <v>1118</v>
      </c>
      <c r="P6" s="536"/>
      <c r="Q6" s="536"/>
      <c r="R6" s="536"/>
      <c r="S6" s="536"/>
      <c r="T6" s="536"/>
      <c r="U6" s="536"/>
      <c r="V6" s="53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row>
    <row r="7" spans="1:68" s="8" customFormat="1" ht="24.75" customHeight="1">
      <c r="A7" s="532" t="s">
        <v>86</v>
      </c>
      <c r="B7" s="533"/>
      <c r="C7" s="533"/>
      <c r="D7" s="533"/>
      <c r="E7" s="533"/>
      <c r="F7" s="533"/>
      <c r="G7" s="533"/>
      <c r="H7" s="533"/>
      <c r="I7" s="533"/>
      <c r="J7" s="533"/>
      <c r="K7" s="533"/>
      <c r="L7" s="76"/>
      <c r="M7" s="76"/>
      <c r="N7" s="76"/>
      <c r="O7" s="529"/>
      <c r="P7" s="529"/>
      <c r="Q7" s="529"/>
      <c r="R7" s="529"/>
      <c r="S7" s="529"/>
      <c r="T7" s="529"/>
      <c r="U7" s="529"/>
      <c r="V7" s="529"/>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5"/>
      <c r="AW7" s="195"/>
      <c r="AX7" s="195"/>
      <c r="AY7" s="195"/>
      <c r="AZ7" s="195"/>
      <c r="BA7" s="195"/>
      <c r="BB7" s="195"/>
      <c r="BC7" s="195"/>
      <c r="BD7" s="195"/>
      <c r="BE7" s="195"/>
      <c r="BF7" s="195"/>
      <c r="BG7" s="195"/>
      <c r="BH7" s="195"/>
      <c r="BI7" s="195"/>
      <c r="BJ7" s="195"/>
      <c r="BK7" s="195"/>
      <c r="BL7" s="195"/>
      <c r="BM7" s="195"/>
      <c r="BN7" s="195"/>
      <c r="BO7" s="195"/>
      <c r="BP7" s="195"/>
    </row>
    <row r="8" spans="1:68" ht="23.25" customHeight="1">
      <c r="A8" s="537" t="s">
        <v>1395</v>
      </c>
      <c r="B8" s="538"/>
      <c r="C8" s="538"/>
      <c r="D8" s="538"/>
      <c r="E8" s="538"/>
      <c r="F8" s="538"/>
      <c r="G8" s="538"/>
      <c r="H8" s="538"/>
      <c r="I8" s="538"/>
      <c r="J8" s="538"/>
      <c r="K8" s="538"/>
      <c r="L8" s="538"/>
      <c r="M8" s="538"/>
      <c r="N8" s="538"/>
      <c r="O8" s="538"/>
      <c r="P8" s="538"/>
      <c r="Q8" s="538"/>
      <c r="R8" s="203"/>
      <c r="S8" s="203"/>
      <c r="T8" s="203"/>
      <c r="U8" s="539"/>
      <c r="V8" s="540"/>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row>
    <row r="9" spans="1:68" ht="24.75" customHeight="1">
      <c r="A9" s="541" t="s">
        <v>60</v>
      </c>
      <c r="B9" s="542"/>
      <c r="C9" s="465" t="s">
        <v>123</v>
      </c>
      <c r="D9" s="465" t="s">
        <v>62</v>
      </c>
      <c r="E9" s="465"/>
      <c r="F9" s="465"/>
      <c r="G9" s="547" t="s">
        <v>63</v>
      </c>
      <c r="H9" s="549" t="s">
        <v>64</v>
      </c>
      <c r="I9" s="549" t="s">
        <v>65</v>
      </c>
      <c r="J9" s="550" t="s">
        <v>66</v>
      </c>
      <c r="K9" s="202" t="s">
        <v>67</v>
      </c>
      <c r="L9" s="469" t="s">
        <v>63</v>
      </c>
      <c r="M9" s="549" t="s">
        <v>64</v>
      </c>
      <c r="N9" s="549" t="s">
        <v>65</v>
      </c>
      <c r="O9" s="550" t="s">
        <v>66</v>
      </c>
      <c r="P9" s="202" t="s">
        <v>68</v>
      </c>
      <c r="Q9" s="547" t="s">
        <v>63</v>
      </c>
      <c r="R9" s="549" t="s">
        <v>64</v>
      </c>
      <c r="S9" s="549" t="s">
        <v>65</v>
      </c>
      <c r="T9" s="550" t="s">
        <v>66</v>
      </c>
      <c r="U9" s="465" t="s">
        <v>802</v>
      </c>
      <c r="V9" s="465"/>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row>
    <row r="10" spans="1:68" s="2" customFormat="1" ht="24.75" customHeight="1">
      <c r="A10" s="543"/>
      <c r="B10" s="544"/>
      <c r="C10" s="465"/>
      <c r="D10" s="526" t="s">
        <v>124</v>
      </c>
      <c r="E10" s="526"/>
      <c r="F10" s="526"/>
      <c r="G10" s="547"/>
      <c r="H10" s="549"/>
      <c r="I10" s="549"/>
      <c r="J10" s="551"/>
      <c r="K10" s="105" t="s">
        <v>124</v>
      </c>
      <c r="L10" s="469"/>
      <c r="M10" s="549"/>
      <c r="N10" s="549"/>
      <c r="O10" s="551"/>
      <c r="P10" s="105" t="s">
        <v>125</v>
      </c>
      <c r="Q10" s="547"/>
      <c r="R10" s="549"/>
      <c r="S10" s="549"/>
      <c r="T10" s="551"/>
      <c r="U10" s="465"/>
      <c r="V10" s="46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row>
    <row r="11" spans="1:68" ht="24.75" customHeight="1">
      <c r="A11" s="545"/>
      <c r="B11" s="544"/>
      <c r="C11" s="546"/>
      <c r="D11" s="552" t="s">
        <v>949</v>
      </c>
      <c r="E11" s="552"/>
      <c r="F11" s="552"/>
      <c r="G11" s="548"/>
      <c r="H11" s="550"/>
      <c r="I11" s="550"/>
      <c r="J11" s="551"/>
      <c r="K11" s="287" t="s">
        <v>950</v>
      </c>
      <c r="L11" s="553"/>
      <c r="M11" s="550"/>
      <c r="N11" s="550"/>
      <c r="O11" s="551"/>
      <c r="P11" s="287" t="s">
        <v>949</v>
      </c>
      <c r="Q11" s="548"/>
      <c r="R11" s="550"/>
      <c r="S11" s="550"/>
      <c r="T11" s="551"/>
      <c r="U11" s="546"/>
      <c r="V11" s="546"/>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row>
    <row r="12" spans="1:22" s="123" customFormat="1" ht="96.75" customHeight="1">
      <c r="A12" s="283">
        <v>1</v>
      </c>
      <c r="B12" s="288" t="s">
        <v>1377</v>
      </c>
      <c r="C12" s="267" t="s">
        <v>1378</v>
      </c>
      <c r="D12" s="554" t="s">
        <v>1379</v>
      </c>
      <c r="E12" s="554"/>
      <c r="F12" s="554"/>
      <c r="G12" s="326">
        <v>1</v>
      </c>
      <c r="H12" s="200">
        <f>IF(G12=I12,J12)</f>
        <v>1</v>
      </c>
      <c r="I12" s="200">
        <f>IF(G12="NA","NA",J12)</f>
        <v>1</v>
      </c>
      <c r="J12" s="262">
        <v>1</v>
      </c>
      <c r="K12" s="270" t="s">
        <v>1380</v>
      </c>
      <c r="L12" s="326">
        <v>1</v>
      </c>
      <c r="M12" s="200">
        <f>IF(L12=N12,O12)</f>
        <v>1</v>
      </c>
      <c r="N12" s="200">
        <f>IF(L12="NA","NA",O12)</f>
        <v>1</v>
      </c>
      <c r="O12" s="262">
        <v>1</v>
      </c>
      <c r="P12" s="262" t="s">
        <v>1381</v>
      </c>
      <c r="Q12" s="326">
        <v>1</v>
      </c>
      <c r="R12" s="200">
        <f>IF(Q12=S12,T12)</f>
        <v>1</v>
      </c>
      <c r="S12" s="200">
        <f>IF(Q12="NA","NA",T12)</f>
        <v>1</v>
      </c>
      <c r="T12" s="262">
        <v>1</v>
      </c>
      <c r="U12" s="264" t="s">
        <v>1382</v>
      </c>
      <c r="V12" s="264" t="s">
        <v>1383</v>
      </c>
    </row>
    <row r="13" spans="1:22" s="123" customFormat="1" ht="102" customHeight="1">
      <c r="A13" s="284">
        <v>2</v>
      </c>
      <c r="B13" s="289" t="s">
        <v>1384</v>
      </c>
      <c r="C13" s="267" t="s">
        <v>1385</v>
      </c>
      <c r="D13" s="554" t="s">
        <v>1386</v>
      </c>
      <c r="E13" s="554"/>
      <c r="F13" s="554"/>
      <c r="G13" s="326">
        <v>1</v>
      </c>
      <c r="H13" s="200">
        <f>IF(G13=I13,J13)</f>
        <v>1</v>
      </c>
      <c r="I13" s="200">
        <f>IF(G13="NA","NA",J13)</f>
        <v>1</v>
      </c>
      <c r="J13" s="262">
        <v>1</v>
      </c>
      <c r="K13" s="270" t="s">
        <v>1387</v>
      </c>
      <c r="L13" s="326">
        <v>1</v>
      </c>
      <c r="M13" s="200">
        <f>IF(L13=N13,O13)</f>
        <v>1</v>
      </c>
      <c r="N13" s="200">
        <f>IF(L13="NA","NA",O13)</f>
        <v>1</v>
      </c>
      <c r="O13" s="262">
        <v>1</v>
      </c>
      <c r="P13" s="262" t="s">
        <v>77</v>
      </c>
      <c r="Q13" s="262" t="s">
        <v>65</v>
      </c>
      <c r="R13" s="262" t="s">
        <v>65</v>
      </c>
      <c r="S13" s="262" t="s">
        <v>65</v>
      </c>
      <c r="T13" s="262" t="s">
        <v>65</v>
      </c>
      <c r="U13" s="264" t="s">
        <v>1388</v>
      </c>
      <c r="V13" s="264" t="s">
        <v>776</v>
      </c>
    </row>
    <row r="14" spans="1:68" s="124" customFormat="1" ht="73.5" customHeight="1">
      <c r="A14" s="284">
        <v>3</v>
      </c>
      <c r="B14" s="289" t="s">
        <v>1389</v>
      </c>
      <c r="C14" s="267" t="s">
        <v>1390</v>
      </c>
      <c r="D14" s="517" t="s">
        <v>1391</v>
      </c>
      <c r="E14" s="517"/>
      <c r="F14" s="517"/>
      <c r="G14" s="326">
        <v>1</v>
      </c>
      <c r="H14" s="200">
        <f>IF(G14=I14,J14)</f>
        <v>1</v>
      </c>
      <c r="I14" s="200">
        <f>IF(G14="NA","NA",J14)</f>
        <v>1</v>
      </c>
      <c r="J14" s="262">
        <v>1</v>
      </c>
      <c r="K14" s="262" t="s">
        <v>1392</v>
      </c>
      <c r="L14" s="326">
        <v>1</v>
      </c>
      <c r="M14" s="200">
        <f>IF(L14=N14,O14)</f>
        <v>1</v>
      </c>
      <c r="N14" s="200">
        <f>IF(L14="NA","NA",O14)</f>
        <v>1</v>
      </c>
      <c r="O14" s="262">
        <v>1</v>
      </c>
      <c r="P14" s="262" t="s">
        <v>77</v>
      </c>
      <c r="Q14" s="262" t="s">
        <v>65</v>
      </c>
      <c r="R14" s="262" t="s">
        <v>65</v>
      </c>
      <c r="S14" s="262" t="s">
        <v>65</v>
      </c>
      <c r="T14" s="262" t="s">
        <v>65</v>
      </c>
      <c r="U14" s="264" t="s">
        <v>1393</v>
      </c>
      <c r="V14" s="264" t="s">
        <v>1394</v>
      </c>
      <c r="W14" s="197"/>
      <c r="X14" s="197"/>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row>
    <row r="15" spans="1:68" s="125" customFormat="1" ht="132" customHeight="1">
      <c r="A15" s="283">
        <v>4</v>
      </c>
      <c r="B15" s="289" t="s">
        <v>126</v>
      </c>
      <c r="C15" s="201" t="s">
        <v>127</v>
      </c>
      <c r="D15" s="517" t="s">
        <v>128</v>
      </c>
      <c r="E15" s="517"/>
      <c r="F15" s="517"/>
      <c r="G15" s="326">
        <v>1</v>
      </c>
      <c r="H15" s="200">
        <f>IF(G15=I15,J15)</f>
        <v>1</v>
      </c>
      <c r="I15" s="200">
        <f>IF(G15="NA","NA",J15)</f>
        <v>1</v>
      </c>
      <c r="J15" s="262">
        <v>1</v>
      </c>
      <c r="K15" s="262" t="s">
        <v>129</v>
      </c>
      <c r="L15" s="326">
        <v>1</v>
      </c>
      <c r="M15" s="200">
        <f>IF(L15=N15,O15)</f>
        <v>1</v>
      </c>
      <c r="N15" s="200">
        <f>IF(L15="NA","NA",O15)</f>
        <v>1</v>
      </c>
      <c r="O15" s="262">
        <v>1</v>
      </c>
      <c r="P15" s="262" t="s">
        <v>130</v>
      </c>
      <c r="Q15" s="326">
        <v>1</v>
      </c>
      <c r="R15" s="200">
        <f>IF(Q15=S15,T15)</f>
        <v>1</v>
      </c>
      <c r="S15" s="200">
        <f>IF(Q15="NA","NA",T15)</f>
        <v>1</v>
      </c>
      <c r="T15" s="262">
        <v>1</v>
      </c>
      <c r="U15" s="264" t="s">
        <v>777</v>
      </c>
      <c r="V15" s="264" t="s">
        <v>805</v>
      </c>
      <c r="W15" s="123"/>
      <c r="X15" s="123"/>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row>
    <row r="16" spans="1:68" s="125" customFormat="1" ht="234" customHeight="1">
      <c r="A16" s="284">
        <f>+A15+1</f>
        <v>5</v>
      </c>
      <c r="B16" s="289" t="s">
        <v>1350</v>
      </c>
      <c r="C16" s="201" t="s">
        <v>1351</v>
      </c>
      <c r="D16" s="517" t="s">
        <v>1367</v>
      </c>
      <c r="E16" s="517"/>
      <c r="F16" s="517"/>
      <c r="G16" s="326">
        <v>1</v>
      </c>
      <c r="H16" s="200">
        <f>IF(G16=I16,J16)</f>
        <v>1</v>
      </c>
      <c r="I16" s="200">
        <f>IF(G16="NA","NA",J16)</f>
        <v>1</v>
      </c>
      <c r="J16" s="262">
        <v>1</v>
      </c>
      <c r="K16" s="262" t="s">
        <v>1370</v>
      </c>
      <c r="L16" s="326">
        <v>1</v>
      </c>
      <c r="M16" s="200">
        <f>IF(L16=N16,O16)</f>
        <v>1</v>
      </c>
      <c r="N16" s="200">
        <f>IF(L16="NA","NA",O16)</f>
        <v>1</v>
      </c>
      <c r="O16" s="262">
        <v>1</v>
      </c>
      <c r="P16" s="262" t="s">
        <v>1368</v>
      </c>
      <c r="Q16" s="326">
        <v>1</v>
      </c>
      <c r="R16" s="200">
        <f>IF(Q16=S16,T16)</f>
        <v>1</v>
      </c>
      <c r="S16" s="200">
        <f>IF(Q16="NA","NA",T16)</f>
        <v>1</v>
      </c>
      <c r="T16" s="262">
        <v>1</v>
      </c>
      <c r="U16" s="264" t="s">
        <v>1369</v>
      </c>
      <c r="V16" s="264" t="s">
        <v>1376</v>
      </c>
      <c r="W16" s="123"/>
      <c r="X16" s="123"/>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row>
    <row r="17" spans="1:68" s="125" customFormat="1" ht="18" customHeight="1">
      <c r="A17" s="285"/>
      <c r="B17" s="290"/>
      <c r="C17" s="267"/>
      <c r="D17" s="118" t="s">
        <v>131</v>
      </c>
      <c r="E17" s="118" t="s">
        <v>132</v>
      </c>
      <c r="F17" s="565" t="s">
        <v>133</v>
      </c>
      <c r="G17" s="565"/>
      <c r="H17" s="565"/>
      <c r="I17" s="565"/>
      <c r="J17" s="565"/>
      <c r="K17" s="565"/>
      <c r="L17" s="565"/>
      <c r="M17" s="565"/>
      <c r="N17" s="565"/>
      <c r="O17" s="565"/>
      <c r="P17" s="565"/>
      <c r="Q17" s="565"/>
      <c r="R17" s="565"/>
      <c r="S17" s="565"/>
      <c r="T17" s="565"/>
      <c r="U17" s="565"/>
      <c r="V17" s="565"/>
      <c r="W17" s="198"/>
      <c r="X17" s="198"/>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row>
    <row r="18" spans="1:68" s="125" customFormat="1" ht="93" customHeight="1">
      <c r="A18" s="286">
        <v>6</v>
      </c>
      <c r="B18" s="457" t="s">
        <v>1459</v>
      </c>
      <c r="C18" s="524"/>
      <c r="D18" s="269" t="s">
        <v>134</v>
      </c>
      <c r="E18" s="534" t="s">
        <v>135</v>
      </c>
      <c r="F18" s="269" t="s">
        <v>1462</v>
      </c>
      <c r="G18" s="535">
        <v>1</v>
      </c>
      <c r="H18" s="534">
        <f>IF(G18=I18,J18)</f>
        <v>1</v>
      </c>
      <c r="I18" s="534">
        <f>IF(G18="NA","NA",J18)</f>
        <v>1</v>
      </c>
      <c r="J18" s="534">
        <v>1</v>
      </c>
      <c r="K18" s="534" t="s">
        <v>1223</v>
      </c>
      <c r="L18" s="535">
        <v>3</v>
      </c>
      <c r="M18" s="534">
        <f>IF(L18=N18,O18)</f>
        <v>3</v>
      </c>
      <c r="N18" s="534">
        <f>IF(L18="NA","NA",O18)</f>
        <v>3</v>
      </c>
      <c r="O18" s="534">
        <v>3</v>
      </c>
      <c r="P18" s="534" t="s">
        <v>91</v>
      </c>
      <c r="Q18" s="535">
        <v>1</v>
      </c>
      <c r="R18" s="534">
        <f>IF(Q18=S18,T18)</f>
        <v>1</v>
      </c>
      <c r="S18" s="534">
        <f>IF(Q18="NA","NA",T18)</f>
        <v>1</v>
      </c>
      <c r="T18" s="534">
        <v>1</v>
      </c>
      <c r="U18" s="468" t="s">
        <v>782</v>
      </c>
      <c r="V18" s="468" t="s">
        <v>811</v>
      </c>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row>
    <row r="19" spans="1:68" s="125" customFormat="1" ht="64.5" customHeight="1">
      <c r="A19" s="286">
        <v>7</v>
      </c>
      <c r="B19" s="457"/>
      <c r="C19" s="524"/>
      <c r="D19" s="269" t="s">
        <v>136</v>
      </c>
      <c r="E19" s="534"/>
      <c r="F19" s="269" t="s">
        <v>1463</v>
      </c>
      <c r="G19" s="535"/>
      <c r="H19" s="534">
        <f>IF(G19=I19,J19)</f>
        <v>0</v>
      </c>
      <c r="I19" s="534">
        <f>IF(G19="NA","NA",J19)</f>
        <v>0</v>
      </c>
      <c r="J19" s="534"/>
      <c r="K19" s="534"/>
      <c r="L19" s="535"/>
      <c r="M19" s="534">
        <f>IF(L19=N19,O19)</f>
        <v>0</v>
      </c>
      <c r="N19" s="534">
        <f>IF(L19="NA","NA",O19)</f>
        <v>0</v>
      </c>
      <c r="O19" s="534"/>
      <c r="P19" s="534"/>
      <c r="Q19" s="535"/>
      <c r="R19" s="534">
        <f>IF(Q19=S19,T19)</f>
        <v>0</v>
      </c>
      <c r="S19" s="534">
        <f>IF(Q19="NA","NA",T19)</f>
        <v>0</v>
      </c>
      <c r="T19" s="534"/>
      <c r="U19" s="468"/>
      <c r="V19" s="468"/>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row>
    <row r="20" spans="1:68" s="125" customFormat="1" ht="45" customHeight="1">
      <c r="A20" s="286">
        <v>8</v>
      </c>
      <c r="B20" s="457"/>
      <c r="C20" s="524"/>
      <c r="D20" s="262" t="s">
        <v>137</v>
      </c>
      <c r="E20" s="262" t="s">
        <v>138</v>
      </c>
      <c r="F20" s="262" t="s">
        <v>139</v>
      </c>
      <c r="G20" s="326">
        <v>1</v>
      </c>
      <c r="H20" s="262">
        <f>IF(G20=I20,J20)</f>
        <v>1</v>
      </c>
      <c r="I20" s="262">
        <f>IF(G20="NA","NA",J20)</f>
        <v>1</v>
      </c>
      <c r="J20" s="262">
        <v>1</v>
      </c>
      <c r="K20" s="266" t="s">
        <v>1223</v>
      </c>
      <c r="L20" s="326">
        <v>3</v>
      </c>
      <c r="M20" s="262">
        <f aca="true" t="shared" si="0" ref="M20:M83">IF(L20=N20,O20)</f>
        <v>3</v>
      </c>
      <c r="N20" s="262">
        <f aca="true" t="shared" si="1" ref="N20:N83">IF(L20="NA","NA",O20)</f>
        <v>3</v>
      </c>
      <c r="O20" s="262">
        <v>3</v>
      </c>
      <c r="P20" s="262" t="s">
        <v>91</v>
      </c>
      <c r="Q20" s="326">
        <v>1</v>
      </c>
      <c r="R20" s="262">
        <f aca="true" t="shared" si="2" ref="R20:R83">IF(Q20=S20,T20)</f>
        <v>1</v>
      </c>
      <c r="S20" s="262">
        <f aca="true" t="shared" si="3" ref="S20:S83">IF(Q20="NA","NA",T20)</f>
        <v>1</v>
      </c>
      <c r="T20" s="262">
        <v>1</v>
      </c>
      <c r="U20" s="468"/>
      <c r="V20" s="468"/>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row>
    <row r="21" spans="1:68" s="125" customFormat="1" ht="54" customHeight="1">
      <c r="A21" s="286">
        <v>9</v>
      </c>
      <c r="B21" s="457"/>
      <c r="C21" s="524"/>
      <c r="D21" s="271" t="s">
        <v>1227</v>
      </c>
      <c r="E21" s="534" t="s">
        <v>1396</v>
      </c>
      <c r="F21" s="271" t="s">
        <v>1228</v>
      </c>
      <c r="G21" s="535">
        <v>1</v>
      </c>
      <c r="H21" s="534">
        <f>IF(G21=I21,J21)</f>
        <v>1</v>
      </c>
      <c r="I21" s="534">
        <f>IF(G21="NA","NA",J21)</f>
        <v>1</v>
      </c>
      <c r="J21" s="534">
        <v>1</v>
      </c>
      <c r="K21" s="534" t="s">
        <v>1223</v>
      </c>
      <c r="L21" s="535">
        <v>3</v>
      </c>
      <c r="M21" s="534">
        <f t="shared" si="0"/>
        <v>3</v>
      </c>
      <c r="N21" s="534">
        <f t="shared" si="1"/>
        <v>3</v>
      </c>
      <c r="O21" s="534">
        <v>3</v>
      </c>
      <c r="P21" s="534" t="s">
        <v>91</v>
      </c>
      <c r="Q21" s="535">
        <v>1</v>
      </c>
      <c r="R21" s="534">
        <f t="shared" si="2"/>
        <v>1</v>
      </c>
      <c r="S21" s="534">
        <f t="shared" si="3"/>
        <v>1</v>
      </c>
      <c r="T21" s="534">
        <v>1</v>
      </c>
      <c r="U21" s="468"/>
      <c r="V21" s="468"/>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row>
    <row r="22" spans="1:68" s="125" customFormat="1" ht="75" customHeight="1">
      <c r="A22" s="286">
        <v>10</v>
      </c>
      <c r="B22" s="457"/>
      <c r="C22" s="524"/>
      <c r="D22" s="269" t="s">
        <v>140</v>
      </c>
      <c r="E22" s="534"/>
      <c r="F22" s="269" t="s">
        <v>142</v>
      </c>
      <c r="G22" s="555"/>
      <c r="H22" s="556">
        <f>IF(G22=I22,J22)</f>
        <v>0</v>
      </c>
      <c r="I22" s="556">
        <f>IF(G22="NA","NA",J22)</f>
        <v>0</v>
      </c>
      <c r="J22" s="556"/>
      <c r="K22" s="534"/>
      <c r="L22" s="535"/>
      <c r="M22" s="534">
        <f t="shared" si="0"/>
        <v>0</v>
      </c>
      <c r="N22" s="534">
        <f t="shared" si="1"/>
        <v>0</v>
      </c>
      <c r="O22" s="534"/>
      <c r="P22" s="534"/>
      <c r="Q22" s="535"/>
      <c r="R22" s="534">
        <f t="shared" si="2"/>
        <v>0</v>
      </c>
      <c r="S22" s="534">
        <f t="shared" si="3"/>
        <v>0</v>
      </c>
      <c r="T22" s="534"/>
      <c r="U22" s="468"/>
      <c r="V22" s="468"/>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row>
    <row r="23" spans="1:68" s="125" customFormat="1" ht="63" customHeight="1">
      <c r="A23" s="286">
        <v>11</v>
      </c>
      <c r="B23" s="457"/>
      <c r="C23" s="524"/>
      <c r="D23" s="262" t="s">
        <v>143</v>
      </c>
      <c r="E23" s="262" t="s">
        <v>1455</v>
      </c>
      <c r="F23" s="262" t="s">
        <v>145</v>
      </c>
      <c r="G23" s="326">
        <v>1</v>
      </c>
      <c r="H23" s="262">
        <f aca="true" t="shared" si="4" ref="H23:H86">IF(G23=I23,J23)</f>
        <v>1</v>
      </c>
      <c r="I23" s="262">
        <f aca="true" t="shared" si="5" ref="I23:I86">IF(G23="NA","NA",J23)</f>
        <v>1</v>
      </c>
      <c r="J23" s="262">
        <v>1</v>
      </c>
      <c r="K23" s="262" t="s">
        <v>1223</v>
      </c>
      <c r="L23" s="326">
        <v>3</v>
      </c>
      <c r="M23" s="262">
        <f t="shared" si="0"/>
        <v>3</v>
      </c>
      <c r="N23" s="262">
        <f t="shared" si="1"/>
        <v>3</v>
      </c>
      <c r="O23" s="262">
        <v>3</v>
      </c>
      <c r="P23" s="262" t="s">
        <v>91</v>
      </c>
      <c r="Q23" s="326">
        <v>1</v>
      </c>
      <c r="R23" s="262">
        <f t="shared" si="2"/>
        <v>1</v>
      </c>
      <c r="S23" s="262">
        <f t="shared" si="3"/>
        <v>1</v>
      </c>
      <c r="T23" s="262">
        <v>1</v>
      </c>
      <c r="U23" s="468"/>
      <c r="V23" s="468"/>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row>
    <row r="24" spans="1:68" s="125" customFormat="1" ht="46.5" customHeight="1">
      <c r="A24" s="286">
        <v>12</v>
      </c>
      <c r="B24" s="457"/>
      <c r="C24" s="524"/>
      <c r="D24" s="269" t="s">
        <v>146</v>
      </c>
      <c r="E24" s="534" t="s">
        <v>1456</v>
      </c>
      <c r="F24" s="269" t="s">
        <v>148</v>
      </c>
      <c r="G24" s="535">
        <v>1</v>
      </c>
      <c r="H24" s="534">
        <f t="shared" si="4"/>
        <v>1</v>
      </c>
      <c r="I24" s="534">
        <f t="shared" si="5"/>
        <v>1</v>
      </c>
      <c r="J24" s="534">
        <v>1</v>
      </c>
      <c r="K24" s="534" t="s">
        <v>1223</v>
      </c>
      <c r="L24" s="535">
        <v>3</v>
      </c>
      <c r="M24" s="534">
        <f t="shared" si="0"/>
        <v>3</v>
      </c>
      <c r="N24" s="534">
        <f t="shared" si="1"/>
        <v>3</v>
      </c>
      <c r="O24" s="534">
        <v>3</v>
      </c>
      <c r="P24" s="534" t="s">
        <v>91</v>
      </c>
      <c r="Q24" s="535">
        <v>1</v>
      </c>
      <c r="R24" s="534">
        <f t="shared" si="2"/>
        <v>1</v>
      </c>
      <c r="S24" s="534">
        <f t="shared" si="3"/>
        <v>1</v>
      </c>
      <c r="T24" s="534">
        <v>1</v>
      </c>
      <c r="U24" s="468"/>
      <c r="V24" s="468"/>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row>
    <row r="25" spans="1:68" s="125" customFormat="1" ht="46.5" customHeight="1">
      <c r="A25" s="286">
        <v>13</v>
      </c>
      <c r="B25" s="457"/>
      <c r="C25" s="524"/>
      <c r="D25" s="269" t="s">
        <v>149</v>
      </c>
      <c r="E25" s="534"/>
      <c r="F25" s="269" t="s">
        <v>150</v>
      </c>
      <c r="G25" s="535"/>
      <c r="H25" s="534">
        <f t="shared" si="4"/>
        <v>0</v>
      </c>
      <c r="I25" s="534">
        <f t="shared" si="5"/>
        <v>0</v>
      </c>
      <c r="J25" s="534"/>
      <c r="K25" s="534"/>
      <c r="L25" s="535"/>
      <c r="M25" s="534">
        <f t="shared" si="0"/>
        <v>0</v>
      </c>
      <c r="N25" s="534">
        <f t="shared" si="1"/>
        <v>0</v>
      </c>
      <c r="O25" s="534"/>
      <c r="P25" s="534"/>
      <c r="Q25" s="535"/>
      <c r="R25" s="534">
        <f t="shared" si="2"/>
        <v>0</v>
      </c>
      <c r="S25" s="534">
        <f t="shared" si="3"/>
        <v>0</v>
      </c>
      <c r="T25" s="534"/>
      <c r="U25" s="468"/>
      <c r="V25" s="468"/>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row>
    <row r="26" spans="1:68" s="125" customFormat="1" ht="39" customHeight="1">
      <c r="A26" s="286">
        <v>14</v>
      </c>
      <c r="B26" s="457"/>
      <c r="C26" s="524"/>
      <c r="D26" s="269" t="s">
        <v>151</v>
      </c>
      <c r="E26" s="534"/>
      <c r="F26" s="269" t="s">
        <v>152</v>
      </c>
      <c r="G26" s="535"/>
      <c r="H26" s="534">
        <f t="shared" si="4"/>
        <v>0</v>
      </c>
      <c r="I26" s="534">
        <f t="shared" si="5"/>
        <v>0</v>
      </c>
      <c r="J26" s="534"/>
      <c r="K26" s="534"/>
      <c r="L26" s="535"/>
      <c r="M26" s="534">
        <f t="shared" si="0"/>
        <v>0</v>
      </c>
      <c r="N26" s="534">
        <f t="shared" si="1"/>
        <v>0</v>
      </c>
      <c r="O26" s="534"/>
      <c r="P26" s="534"/>
      <c r="Q26" s="535"/>
      <c r="R26" s="534">
        <f t="shared" si="2"/>
        <v>0</v>
      </c>
      <c r="S26" s="534">
        <f t="shared" si="3"/>
        <v>0</v>
      </c>
      <c r="T26" s="534"/>
      <c r="U26" s="468"/>
      <c r="V26" s="468"/>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row>
    <row r="27" spans="1:68" s="125" customFormat="1" ht="36" customHeight="1">
      <c r="A27" s="286">
        <v>15</v>
      </c>
      <c r="B27" s="457"/>
      <c r="C27" s="524"/>
      <c r="D27" s="269" t="s">
        <v>153</v>
      </c>
      <c r="E27" s="534"/>
      <c r="F27" s="269" t="s">
        <v>154</v>
      </c>
      <c r="G27" s="535"/>
      <c r="H27" s="534">
        <f t="shared" si="4"/>
        <v>0</v>
      </c>
      <c r="I27" s="534">
        <f t="shared" si="5"/>
        <v>0</v>
      </c>
      <c r="J27" s="534"/>
      <c r="K27" s="534"/>
      <c r="L27" s="535"/>
      <c r="M27" s="534">
        <f t="shared" si="0"/>
        <v>0</v>
      </c>
      <c r="N27" s="534">
        <f t="shared" si="1"/>
        <v>0</v>
      </c>
      <c r="O27" s="534"/>
      <c r="P27" s="534"/>
      <c r="Q27" s="535"/>
      <c r="R27" s="534">
        <f t="shared" si="2"/>
        <v>0</v>
      </c>
      <c r="S27" s="534">
        <f t="shared" si="3"/>
        <v>0</v>
      </c>
      <c r="T27" s="534"/>
      <c r="U27" s="468"/>
      <c r="V27" s="468"/>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row>
    <row r="28" spans="1:68" s="125" customFormat="1" ht="46.5" customHeight="1">
      <c r="A28" s="286">
        <v>16</v>
      </c>
      <c r="B28" s="457"/>
      <c r="C28" s="524"/>
      <c r="D28" s="262" t="s">
        <v>155</v>
      </c>
      <c r="E28" s="262" t="s">
        <v>156</v>
      </c>
      <c r="F28" s="262" t="s">
        <v>157</v>
      </c>
      <c r="G28" s="326">
        <v>1</v>
      </c>
      <c r="H28" s="262">
        <f t="shared" si="4"/>
        <v>1</v>
      </c>
      <c r="I28" s="262">
        <f t="shared" si="5"/>
        <v>1</v>
      </c>
      <c r="J28" s="262">
        <v>1</v>
      </c>
      <c r="K28" s="262" t="s">
        <v>1223</v>
      </c>
      <c r="L28" s="326">
        <v>3</v>
      </c>
      <c r="M28" s="262">
        <f t="shared" si="0"/>
        <v>3</v>
      </c>
      <c r="N28" s="262">
        <f t="shared" si="1"/>
        <v>3</v>
      </c>
      <c r="O28" s="262">
        <v>3</v>
      </c>
      <c r="P28" s="262" t="s">
        <v>91</v>
      </c>
      <c r="Q28" s="326">
        <v>1</v>
      </c>
      <c r="R28" s="262">
        <f t="shared" si="2"/>
        <v>1</v>
      </c>
      <c r="S28" s="262">
        <f t="shared" si="3"/>
        <v>1</v>
      </c>
      <c r="T28" s="262">
        <v>1</v>
      </c>
      <c r="U28" s="468"/>
      <c r="V28" s="468"/>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row>
    <row r="29" spans="1:68" s="125" customFormat="1" ht="41.25" customHeight="1">
      <c r="A29" s="286">
        <v>17</v>
      </c>
      <c r="B29" s="457"/>
      <c r="C29" s="524"/>
      <c r="D29" s="262" t="s">
        <v>158</v>
      </c>
      <c r="E29" s="262" t="s">
        <v>159</v>
      </c>
      <c r="F29" s="262" t="s">
        <v>160</v>
      </c>
      <c r="G29" s="326">
        <v>1</v>
      </c>
      <c r="H29" s="262">
        <f t="shared" si="4"/>
        <v>1</v>
      </c>
      <c r="I29" s="262">
        <f t="shared" si="5"/>
        <v>1</v>
      </c>
      <c r="J29" s="262">
        <v>1</v>
      </c>
      <c r="K29" s="262" t="s">
        <v>1223</v>
      </c>
      <c r="L29" s="326">
        <v>3</v>
      </c>
      <c r="M29" s="262">
        <f t="shared" si="0"/>
        <v>3</v>
      </c>
      <c r="N29" s="262">
        <f t="shared" si="1"/>
        <v>3</v>
      </c>
      <c r="O29" s="262">
        <v>3</v>
      </c>
      <c r="P29" s="262" t="s">
        <v>91</v>
      </c>
      <c r="Q29" s="326">
        <v>1</v>
      </c>
      <c r="R29" s="262">
        <f t="shared" si="2"/>
        <v>1</v>
      </c>
      <c r="S29" s="262">
        <f t="shared" si="3"/>
        <v>1</v>
      </c>
      <c r="T29" s="262">
        <v>1</v>
      </c>
      <c r="U29" s="468"/>
      <c r="V29" s="468"/>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row>
    <row r="30" spans="1:68" s="125" customFormat="1" ht="46.5" customHeight="1">
      <c r="A30" s="286">
        <v>18</v>
      </c>
      <c r="B30" s="457"/>
      <c r="C30" s="524"/>
      <c r="D30" s="262" t="s">
        <v>161</v>
      </c>
      <c r="E30" s="262" t="s">
        <v>162</v>
      </c>
      <c r="F30" s="262" t="s">
        <v>163</v>
      </c>
      <c r="G30" s="326">
        <v>1</v>
      </c>
      <c r="H30" s="262">
        <f t="shared" si="4"/>
        <v>1</v>
      </c>
      <c r="I30" s="262">
        <f t="shared" si="5"/>
        <v>1</v>
      </c>
      <c r="J30" s="262">
        <v>1</v>
      </c>
      <c r="K30" s="262" t="s">
        <v>1223</v>
      </c>
      <c r="L30" s="326">
        <v>3</v>
      </c>
      <c r="M30" s="262">
        <f t="shared" si="0"/>
        <v>3</v>
      </c>
      <c r="N30" s="262">
        <f t="shared" si="1"/>
        <v>3</v>
      </c>
      <c r="O30" s="262">
        <v>3</v>
      </c>
      <c r="P30" s="262" t="s">
        <v>91</v>
      </c>
      <c r="Q30" s="326">
        <v>1</v>
      </c>
      <c r="R30" s="262">
        <f t="shared" si="2"/>
        <v>1</v>
      </c>
      <c r="S30" s="262">
        <f t="shared" si="3"/>
        <v>1</v>
      </c>
      <c r="T30" s="262">
        <v>1</v>
      </c>
      <c r="U30" s="468"/>
      <c r="V30" s="468"/>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row>
    <row r="31" spans="1:68" s="125" customFormat="1" ht="84.75" customHeight="1">
      <c r="A31" s="286">
        <v>19</v>
      </c>
      <c r="B31" s="457"/>
      <c r="C31" s="524"/>
      <c r="D31" s="262" t="s">
        <v>164</v>
      </c>
      <c r="E31" s="262" t="s">
        <v>165</v>
      </c>
      <c r="F31" s="262" t="s">
        <v>166</v>
      </c>
      <c r="G31" s="326">
        <v>1</v>
      </c>
      <c r="H31" s="262">
        <f t="shared" si="4"/>
        <v>1</v>
      </c>
      <c r="I31" s="262">
        <f t="shared" si="5"/>
        <v>1</v>
      </c>
      <c r="J31" s="262">
        <v>1</v>
      </c>
      <c r="K31" s="262" t="s">
        <v>1223</v>
      </c>
      <c r="L31" s="326">
        <v>3</v>
      </c>
      <c r="M31" s="262">
        <f t="shared" si="0"/>
        <v>3</v>
      </c>
      <c r="N31" s="262">
        <f t="shared" si="1"/>
        <v>3</v>
      </c>
      <c r="O31" s="262">
        <v>3</v>
      </c>
      <c r="P31" s="262" t="s">
        <v>91</v>
      </c>
      <c r="Q31" s="326">
        <v>1</v>
      </c>
      <c r="R31" s="262">
        <f t="shared" si="2"/>
        <v>1</v>
      </c>
      <c r="S31" s="262">
        <f t="shared" si="3"/>
        <v>1</v>
      </c>
      <c r="T31" s="262">
        <v>1</v>
      </c>
      <c r="U31" s="468"/>
      <c r="V31" s="468"/>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row>
    <row r="32" spans="1:68" s="125" customFormat="1" ht="77.25" customHeight="1">
      <c r="A32" s="286">
        <v>20</v>
      </c>
      <c r="B32" s="457"/>
      <c r="C32" s="524"/>
      <c r="D32" s="262" t="s">
        <v>167</v>
      </c>
      <c r="E32" s="262" t="s">
        <v>168</v>
      </c>
      <c r="F32" s="262" t="s">
        <v>169</v>
      </c>
      <c r="G32" s="326">
        <v>1</v>
      </c>
      <c r="H32" s="262">
        <f t="shared" si="4"/>
        <v>1</v>
      </c>
      <c r="I32" s="262">
        <f t="shared" si="5"/>
        <v>1</v>
      </c>
      <c r="J32" s="262">
        <v>1</v>
      </c>
      <c r="K32" s="262" t="s">
        <v>1223</v>
      </c>
      <c r="L32" s="326">
        <v>3</v>
      </c>
      <c r="M32" s="262">
        <f t="shared" si="0"/>
        <v>3</v>
      </c>
      <c r="N32" s="262">
        <f t="shared" si="1"/>
        <v>3</v>
      </c>
      <c r="O32" s="262">
        <v>3</v>
      </c>
      <c r="P32" s="262" t="s">
        <v>91</v>
      </c>
      <c r="Q32" s="326">
        <v>1</v>
      </c>
      <c r="R32" s="262">
        <f t="shared" si="2"/>
        <v>1</v>
      </c>
      <c r="S32" s="262">
        <f t="shared" si="3"/>
        <v>1</v>
      </c>
      <c r="T32" s="262">
        <v>1</v>
      </c>
      <c r="U32" s="468"/>
      <c r="V32" s="468"/>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row>
    <row r="33" spans="1:68" s="125" customFormat="1" ht="78" customHeight="1">
      <c r="A33" s="286">
        <v>21</v>
      </c>
      <c r="B33" s="457"/>
      <c r="C33" s="524"/>
      <c r="D33" s="262" t="s">
        <v>170</v>
      </c>
      <c r="E33" s="262" t="s">
        <v>171</v>
      </c>
      <c r="F33" s="262" t="s">
        <v>172</v>
      </c>
      <c r="G33" s="326">
        <v>1</v>
      </c>
      <c r="H33" s="262">
        <v>1</v>
      </c>
      <c r="I33" s="262">
        <v>1</v>
      </c>
      <c r="J33" s="262">
        <v>1</v>
      </c>
      <c r="K33" s="262" t="s">
        <v>1223</v>
      </c>
      <c r="L33" s="326">
        <v>3</v>
      </c>
      <c r="M33" s="262">
        <f>IF(L33=N33,O33)</f>
        <v>3</v>
      </c>
      <c r="N33" s="262">
        <f>IF(L33="NA","NA",O33)</f>
        <v>3</v>
      </c>
      <c r="O33" s="262">
        <v>3</v>
      </c>
      <c r="P33" s="262" t="s">
        <v>91</v>
      </c>
      <c r="Q33" s="326">
        <v>1</v>
      </c>
      <c r="R33" s="262">
        <f>IF(Q33=S33,T33)</f>
        <v>1</v>
      </c>
      <c r="S33" s="262">
        <f>IF(Q33="NA","NA",T33)</f>
        <v>1</v>
      </c>
      <c r="T33" s="262">
        <v>1</v>
      </c>
      <c r="U33" s="468"/>
      <c r="V33" s="468"/>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row>
    <row r="34" spans="1:68" s="125" customFormat="1" ht="54.75" customHeight="1">
      <c r="A34" s="286">
        <v>22</v>
      </c>
      <c r="B34" s="457"/>
      <c r="C34" s="524"/>
      <c r="D34" s="262" t="s">
        <v>173</v>
      </c>
      <c r="E34" s="262" t="s">
        <v>174</v>
      </c>
      <c r="F34" s="262" t="s">
        <v>175</v>
      </c>
      <c r="G34" s="326">
        <v>1</v>
      </c>
      <c r="H34" s="262">
        <f t="shared" si="4"/>
        <v>1</v>
      </c>
      <c r="I34" s="262">
        <f t="shared" si="5"/>
        <v>1</v>
      </c>
      <c r="J34" s="262">
        <v>1</v>
      </c>
      <c r="K34" s="262" t="s">
        <v>1223</v>
      </c>
      <c r="L34" s="326">
        <v>3</v>
      </c>
      <c r="M34" s="262">
        <f t="shared" si="0"/>
        <v>3</v>
      </c>
      <c r="N34" s="262">
        <f t="shared" si="1"/>
        <v>3</v>
      </c>
      <c r="O34" s="262">
        <v>3</v>
      </c>
      <c r="P34" s="262" t="s">
        <v>91</v>
      </c>
      <c r="Q34" s="326">
        <v>1</v>
      </c>
      <c r="R34" s="262">
        <f t="shared" si="2"/>
        <v>1</v>
      </c>
      <c r="S34" s="262">
        <f t="shared" si="3"/>
        <v>1</v>
      </c>
      <c r="T34" s="262">
        <v>1</v>
      </c>
      <c r="U34" s="468"/>
      <c r="V34" s="468"/>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row>
    <row r="35" spans="1:68" s="125" customFormat="1" ht="60" customHeight="1">
      <c r="A35" s="286">
        <v>23</v>
      </c>
      <c r="B35" s="457"/>
      <c r="C35" s="524"/>
      <c r="D35" s="262" t="s">
        <v>176</v>
      </c>
      <c r="E35" s="262" t="s">
        <v>177</v>
      </c>
      <c r="F35" s="262" t="s">
        <v>178</v>
      </c>
      <c r="G35" s="326">
        <v>1</v>
      </c>
      <c r="H35" s="262">
        <f t="shared" si="4"/>
        <v>1</v>
      </c>
      <c r="I35" s="262">
        <f t="shared" si="5"/>
        <v>1</v>
      </c>
      <c r="J35" s="262">
        <v>1</v>
      </c>
      <c r="K35" s="262" t="s">
        <v>1223</v>
      </c>
      <c r="L35" s="326">
        <v>3</v>
      </c>
      <c r="M35" s="262">
        <f t="shared" si="0"/>
        <v>3</v>
      </c>
      <c r="N35" s="262">
        <f t="shared" si="1"/>
        <v>3</v>
      </c>
      <c r="O35" s="262">
        <v>3</v>
      </c>
      <c r="P35" s="262" t="s">
        <v>91</v>
      </c>
      <c r="Q35" s="326">
        <v>1</v>
      </c>
      <c r="R35" s="262">
        <f t="shared" si="2"/>
        <v>1</v>
      </c>
      <c r="S35" s="262">
        <f t="shared" si="3"/>
        <v>1</v>
      </c>
      <c r="T35" s="262">
        <v>1</v>
      </c>
      <c r="U35" s="468"/>
      <c r="V35" s="468"/>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row>
    <row r="36" spans="1:68" s="125" customFormat="1" ht="84.75" customHeight="1">
      <c r="A36" s="286">
        <v>24</v>
      </c>
      <c r="B36" s="457"/>
      <c r="C36" s="524"/>
      <c r="D36" s="262" t="s">
        <v>179</v>
      </c>
      <c r="E36" s="262" t="s">
        <v>180</v>
      </c>
      <c r="F36" s="262" t="s">
        <v>181</v>
      </c>
      <c r="G36" s="326">
        <v>1</v>
      </c>
      <c r="H36" s="262">
        <f t="shared" si="4"/>
        <v>1</v>
      </c>
      <c r="I36" s="262">
        <f t="shared" si="5"/>
        <v>1</v>
      </c>
      <c r="J36" s="262">
        <v>1</v>
      </c>
      <c r="K36" s="262" t="s">
        <v>1223</v>
      </c>
      <c r="L36" s="326">
        <v>3</v>
      </c>
      <c r="M36" s="262">
        <f t="shared" si="0"/>
        <v>3</v>
      </c>
      <c r="N36" s="262">
        <f t="shared" si="1"/>
        <v>3</v>
      </c>
      <c r="O36" s="262">
        <v>3</v>
      </c>
      <c r="P36" s="262" t="s">
        <v>91</v>
      </c>
      <c r="Q36" s="326">
        <v>1</v>
      </c>
      <c r="R36" s="262">
        <f t="shared" si="2"/>
        <v>1</v>
      </c>
      <c r="S36" s="262">
        <f t="shared" si="3"/>
        <v>1</v>
      </c>
      <c r="T36" s="262">
        <v>1</v>
      </c>
      <c r="U36" s="468"/>
      <c r="V36" s="468"/>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row>
    <row r="37" spans="1:68" s="125" customFormat="1" ht="144" customHeight="1">
      <c r="A37" s="286">
        <v>25</v>
      </c>
      <c r="B37" s="457"/>
      <c r="C37" s="524"/>
      <c r="D37" s="262" t="s">
        <v>182</v>
      </c>
      <c r="E37" s="262" t="s">
        <v>183</v>
      </c>
      <c r="F37" s="262" t="s">
        <v>184</v>
      </c>
      <c r="G37" s="326">
        <v>1</v>
      </c>
      <c r="H37" s="262">
        <f t="shared" si="4"/>
        <v>1</v>
      </c>
      <c r="I37" s="262">
        <f t="shared" si="5"/>
        <v>1</v>
      </c>
      <c r="J37" s="262">
        <v>1</v>
      </c>
      <c r="K37" s="262" t="s">
        <v>1223</v>
      </c>
      <c r="L37" s="326">
        <v>3</v>
      </c>
      <c r="M37" s="262">
        <f t="shared" si="0"/>
        <v>3</v>
      </c>
      <c r="N37" s="262">
        <f t="shared" si="1"/>
        <v>3</v>
      </c>
      <c r="O37" s="262">
        <v>3</v>
      </c>
      <c r="P37" s="262" t="s">
        <v>91</v>
      </c>
      <c r="Q37" s="326">
        <v>1</v>
      </c>
      <c r="R37" s="262">
        <f t="shared" si="2"/>
        <v>1</v>
      </c>
      <c r="S37" s="262">
        <f t="shared" si="3"/>
        <v>1</v>
      </c>
      <c r="T37" s="262">
        <v>1</v>
      </c>
      <c r="U37" s="468"/>
      <c r="V37" s="468"/>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row>
    <row r="38" spans="1:68" s="125" customFormat="1" ht="99" customHeight="1">
      <c r="A38" s="286">
        <v>26</v>
      </c>
      <c r="B38" s="457"/>
      <c r="C38" s="524"/>
      <c r="D38" s="269" t="s">
        <v>185</v>
      </c>
      <c r="E38" s="534" t="s">
        <v>186</v>
      </c>
      <c r="F38" s="269" t="s">
        <v>187</v>
      </c>
      <c r="G38" s="535">
        <v>1</v>
      </c>
      <c r="H38" s="556">
        <v>1</v>
      </c>
      <c r="I38" s="556">
        <v>1</v>
      </c>
      <c r="J38" s="556">
        <v>1</v>
      </c>
      <c r="K38" s="534" t="s">
        <v>1223</v>
      </c>
      <c r="L38" s="535">
        <v>3</v>
      </c>
      <c r="M38" s="534">
        <v>3</v>
      </c>
      <c r="N38" s="534">
        <v>3</v>
      </c>
      <c r="O38" s="534">
        <v>3</v>
      </c>
      <c r="P38" s="534" t="s">
        <v>91</v>
      </c>
      <c r="Q38" s="535">
        <v>1</v>
      </c>
      <c r="R38" s="534">
        <v>1</v>
      </c>
      <c r="S38" s="534">
        <v>1</v>
      </c>
      <c r="T38" s="534">
        <v>1</v>
      </c>
      <c r="U38" s="468"/>
      <c r="V38" s="468"/>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row>
    <row r="39" spans="1:68" s="125" customFormat="1" ht="98.25" customHeight="1">
      <c r="A39" s="286">
        <v>27</v>
      </c>
      <c r="B39" s="457"/>
      <c r="C39" s="524"/>
      <c r="D39" s="269" t="s">
        <v>188</v>
      </c>
      <c r="E39" s="534"/>
      <c r="F39" s="269" t="s">
        <v>189</v>
      </c>
      <c r="G39" s="535"/>
      <c r="H39" s="556"/>
      <c r="I39" s="556"/>
      <c r="J39" s="556"/>
      <c r="K39" s="534"/>
      <c r="L39" s="535"/>
      <c r="M39" s="534"/>
      <c r="N39" s="534"/>
      <c r="O39" s="534"/>
      <c r="P39" s="534"/>
      <c r="Q39" s="535"/>
      <c r="R39" s="534"/>
      <c r="S39" s="534"/>
      <c r="T39" s="534"/>
      <c r="U39" s="468"/>
      <c r="V39" s="468"/>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row>
    <row r="40" spans="1:68" s="125" customFormat="1" ht="90" customHeight="1">
      <c r="A40" s="286">
        <v>28</v>
      </c>
      <c r="B40" s="457"/>
      <c r="C40" s="524"/>
      <c r="D40" s="269" t="s">
        <v>190</v>
      </c>
      <c r="E40" s="534" t="s">
        <v>191</v>
      </c>
      <c r="F40" s="269" t="s">
        <v>192</v>
      </c>
      <c r="G40" s="535">
        <v>1</v>
      </c>
      <c r="H40" s="534">
        <v>1</v>
      </c>
      <c r="I40" s="534">
        <f t="shared" si="5"/>
        <v>1</v>
      </c>
      <c r="J40" s="534">
        <v>1</v>
      </c>
      <c r="K40" s="534" t="s">
        <v>1223</v>
      </c>
      <c r="L40" s="535">
        <v>3</v>
      </c>
      <c r="M40" s="534">
        <f t="shared" si="0"/>
        <v>3</v>
      </c>
      <c r="N40" s="534">
        <f t="shared" si="1"/>
        <v>3</v>
      </c>
      <c r="O40" s="534">
        <v>3</v>
      </c>
      <c r="P40" s="534" t="s">
        <v>91</v>
      </c>
      <c r="Q40" s="535">
        <v>1</v>
      </c>
      <c r="R40" s="534">
        <f t="shared" si="2"/>
        <v>1</v>
      </c>
      <c r="S40" s="534">
        <f t="shared" si="3"/>
        <v>1</v>
      </c>
      <c r="T40" s="534">
        <v>1</v>
      </c>
      <c r="U40" s="468"/>
      <c r="V40" s="468"/>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row>
    <row r="41" spans="1:68" s="125" customFormat="1" ht="95.25" customHeight="1">
      <c r="A41" s="286">
        <v>29</v>
      </c>
      <c r="B41" s="457"/>
      <c r="C41" s="524"/>
      <c r="D41" s="269" t="s">
        <v>193</v>
      </c>
      <c r="E41" s="534"/>
      <c r="F41" s="269" t="s">
        <v>194</v>
      </c>
      <c r="G41" s="535"/>
      <c r="H41" s="534">
        <f t="shared" si="4"/>
        <v>0</v>
      </c>
      <c r="I41" s="534">
        <f t="shared" si="5"/>
        <v>0</v>
      </c>
      <c r="J41" s="534"/>
      <c r="K41" s="534"/>
      <c r="L41" s="535"/>
      <c r="M41" s="534">
        <f t="shared" si="0"/>
        <v>0</v>
      </c>
      <c r="N41" s="534">
        <f t="shared" si="1"/>
        <v>0</v>
      </c>
      <c r="O41" s="534"/>
      <c r="P41" s="534"/>
      <c r="Q41" s="535"/>
      <c r="R41" s="534">
        <f t="shared" si="2"/>
        <v>0</v>
      </c>
      <c r="S41" s="534">
        <f t="shared" si="3"/>
        <v>0</v>
      </c>
      <c r="T41" s="534"/>
      <c r="U41" s="468"/>
      <c r="V41" s="468"/>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row>
    <row r="42" spans="1:68" s="125" customFormat="1" ht="90.75" customHeight="1">
      <c r="A42" s="286">
        <v>30</v>
      </c>
      <c r="B42" s="457"/>
      <c r="C42" s="524"/>
      <c r="D42" s="262" t="s">
        <v>195</v>
      </c>
      <c r="E42" s="262" t="s">
        <v>196</v>
      </c>
      <c r="F42" s="262" t="s">
        <v>197</v>
      </c>
      <c r="G42" s="326">
        <v>1</v>
      </c>
      <c r="H42" s="262">
        <v>1</v>
      </c>
      <c r="I42" s="262">
        <f t="shared" si="5"/>
        <v>1</v>
      </c>
      <c r="J42" s="262">
        <v>1</v>
      </c>
      <c r="K42" s="262" t="s">
        <v>1223</v>
      </c>
      <c r="L42" s="326">
        <v>3</v>
      </c>
      <c r="M42" s="262">
        <f t="shared" si="0"/>
        <v>3</v>
      </c>
      <c r="N42" s="262">
        <f t="shared" si="1"/>
        <v>3</v>
      </c>
      <c r="O42" s="262">
        <v>3</v>
      </c>
      <c r="P42" s="262" t="s">
        <v>91</v>
      </c>
      <c r="Q42" s="326">
        <v>1</v>
      </c>
      <c r="R42" s="262">
        <f t="shared" si="2"/>
        <v>1</v>
      </c>
      <c r="S42" s="262">
        <f t="shared" si="3"/>
        <v>1</v>
      </c>
      <c r="T42" s="262">
        <v>1</v>
      </c>
      <c r="U42" s="468"/>
      <c r="V42" s="468"/>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c r="BO42" s="199"/>
      <c r="BP42" s="199"/>
    </row>
    <row r="43" spans="1:68" s="125" customFormat="1" ht="69" customHeight="1">
      <c r="A43" s="286">
        <v>31</v>
      </c>
      <c r="B43" s="457"/>
      <c r="C43" s="524"/>
      <c r="D43" s="262" t="s">
        <v>198</v>
      </c>
      <c r="E43" s="262" t="s">
        <v>199</v>
      </c>
      <c r="F43" s="262" t="s">
        <v>200</v>
      </c>
      <c r="G43" s="326">
        <v>1</v>
      </c>
      <c r="H43" s="262">
        <v>1</v>
      </c>
      <c r="I43" s="262">
        <v>1</v>
      </c>
      <c r="J43" s="262">
        <v>1</v>
      </c>
      <c r="K43" s="262" t="s">
        <v>1223</v>
      </c>
      <c r="L43" s="326">
        <v>3</v>
      </c>
      <c r="M43" s="262">
        <v>3</v>
      </c>
      <c r="N43" s="262">
        <v>3</v>
      </c>
      <c r="O43" s="262">
        <v>3</v>
      </c>
      <c r="P43" s="262" t="s">
        <v>91</v>
      </c>
      <c r="Q43" s="326">
        <v>1</v>
      </c>
      <c r="R43" s="262">
        <v>1</v>
      </c>
      <c r="S43" s="262">
        <v>1</v>
      </c>
      <c r="T43" s="262">
        <v>1</v>
      </c>
      <c r="U43" s="468"/>
      <c r="V43" s="468"/>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row>
    <row r="44" spans="1:68" s="125" customFormat="1" ht="88.5" customHeight="1">
      <c r="A44" s="286">
        <v>32</v>
      </c>
      <c r="B44" s="457"/>
      <c r="C44" s="524"/>
      <c r="D44" s="262" t="s">
        <v>201</v>
      </c>
      <c r="E44" s="262" t="s">
        <v>202</v>
      </c>
      <c r="F44" s="262" t="s">
        <v>203</v>
      </c>
      <c r="G44" s="326">
        <v>1</v>
      </c>
      <c r="H44" s="262">
        <f t="shared" si="4"/>
        <v>1</v>
      </c>
      <c r="I44" s="262">
        <f t="shared" si="5"/>
        <v>1</v>
      </c>
      <c r="J44" s="262">
        <v>1</v>
      </c>
      <c r="K44" s="262" t="s">
        <v>1223</v>
      </c>
      <c r="L44" s="326">
        <v>3</v>
      </c>
      <c r="M44" s="262">
        <f t="shared" si="0"/>
        <v>3</v>
      </c>
      <c r="N44" s="262">
        <f t="shared" si="1"/>
        <v>3</v>
      </c>
      <c r="O44" s="262">
        <v>3</v>
      </c>
      <c r="P44" s="262" t="s">
        <v>91</v>
      </c>
      <c r="Q44" s="326">
        <v>1</v>
      </c>
      <c r="R44" s="262">
        <f t="shared" si="2"/>
        <v>1</v>
      </c>
      <c r="S44" s="262">
        <f t="shared" si="3"/>
        <v>1</v>
      </c>
      <c r="T44" s="262">
        <v>1</v>
      </c>
      <c r="U44" s="468"/>
      <c r="V44" s="468"/>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row>
    <row r="45" spans="1:68" s="125" customFormat="1" ht="88.5" customHeight="1">
      <c r="A45" s="286">
        <v>33</v>
      </c>
      <c r="B45" s="457"/>
      <c r="C45" s="524"/>
      <c r="D45" s="269" t="s">
        <v>204</v>
      </c>
      <c r="E45" s="534" t="s">
        <v>205</v>
      </c>
      <c r="F45" s="269" t="s">
        <v>1343</v>
      </c>
      <c r="G45" s="535">
        <v>1</v>
      </c>
      <c r="H45" s="534">
        <f t="shared" si="4"/>
        <v>1</v>
      </c>
      <c r="I45" s="534">
        <f t="shared" si="5"/>
        <v>1</v>
      </c>
      <c r="J45" s="534">
        <v>1</v>
      </c>
      <c r="K45" s="534" t="s">
        <v>1223</v>
      </c>
      <c r="L45" s="535">
        <v>3</v>
      </c>
      <c r="M45" s="534">
        <f t="shared" si="0"/>
        <v>3</v>
      </c>
      <c r="N45" s="534">
        <f t="shared" si="1"/>
        <v>3</v>
      </c>
      <c r="O45" s="534">
        <v>3</v>
      </c>
      <c r="P45" s="534" t="s">
        <v>91</v>
      </c>
      <c r="Q45" s="535">
        <v>1</v>
      </c>
      <c r="R45" s="534">
        <f t="shared" si="2"/>
        <v>1</v>
      </c>
      <c r="S45" s="534">
        <f t="shared" si="3"/>
        <v>1</v>
      </c>
      <c r="T45" s="534">
        <v>1</v>
      </c>
      <c r="U45" s="468"/>
      <c r="V45" s="468"/>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row>
    <row r="46" spans="1:68" s="125" customFormat="1" ht="88.5" customHeight="1">
      <c r="A46" s="286">
        <v>34</v>
      </c>
      <c r="B46" s="457"/>
      <c r="C46" s="524"/>
      <c r="D46" s="269" t="s">
        <v>206</v>
      </c>
      <c r="E46" s="534"/>
      <c r="F46" s="269" t="s">
        <v>207</v>
      </c>
      <c r="G46" s="535"/>
      <c r="H46" s="534">
        <f t="shared" si="4"/>
        <v>0</v>
      </c>
      <c r="I46" s="534">
        <f t="shared" si="5"/>
        <v>0</v>
      </c>
      <c r="J46" s="534"/>
      <c r="K46" s="534"/>
      <c r="L46" s="535"/>
      <c r="M46" s="534">
        <f t="shared" si="0"/>
        <v>0</v>
      </c>
      <c r="N46" s="534">
        <f t="shared" si="1"/>
        <v>0</v>
      </c>
      <c r="O46" s="534"/>
      <c r="P46" s="534"/>
      <c r="Q46" s="535"/>
      <c r="R46" s="534">
        <f t="shared" si="2"/>
        <v>0</v>
      </c>
      <c r="S46" s="534">
        <f t="shared" si="3"/>
        <v>0</v>
      </c>
      <c r="T46" s="534"/>
      <c r="U46" s="468"/>
      <c r="V46" s="468"/>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row>
    <row r="47" spans="1:68" s="125" customFormat="1" ht="88.5" customHeight="1">
      <c r="A47" s="286">
        <v>35</v>
      </c>
      <c r="B47" s="457"/>
      <c r="C47" s="524"/>
      <c r="D47" s="262" t="s">
        <v>208</v>
      </c>
      <c r="E47" s="262" t="s">
        <v>209</v>
      </c>
      <c r="F47" s="262" t="s">
        <v>210</v>
      </c>
      <c r="G47" s="326">
        <v>1</v>
      </c>
      <c r="H47" s="262">
        <f t="shared" si="4"/>
        <v>1</v>
      </c>
      <c r="I47" s="262">
        <f t="shared" si="5"/>
        <v>1</v>
      </c>
      <c r="J47" s="262">
        <v>1</v>
      </c>
      <c r="K47" s="262" t="s">
        <v>1223</v>
      </c>
      <c r="L47" s="326">
        <v>3</v>
      </c>
      <c r="M47" s="262">
        <f t="shared" si="0"/>
        <v>3</v>
      </c>
      <c r="N47" s="262">
        <f t="shared" si="1"/>
        <v>3</v>
      </c>
      <c r="O47" s="262">
        <v>3</v>
      </c>
      <c r="P47" s="262" t="s">
        <v>91</v>
      </c>
      <c r="Q47" s="326">
        <v>1</v>
      </c>
      <c r="R47" s="262">
        <f t="shared" si="2"/>
        <v>1</v>
      </c>
      <c r="S47" s="262">
        <f t="shared" si="3"/>
        <v>1</v>
      </c>
      <c r="T47" s="262">
        <v>1</v>
      </c>
      <c r="U47" s="468"/>
      <c r="V47" s="468"/>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row>
    <row r="48" spans="1:68" s="125" customFormat="1" ht="88.5" customHeight="1">
      <c r="A48" s="286">
        <v>36</v>
      </c>
      <c r="B48" s="457"/>
      <c r="C48" s="524"/>
      <c r="D48" s="269" t="s">
        <v>211</v>
      </c>
      <c r="E48" s="534" t="s">
        <v>212</v>
      </c>
      <c r="F48" s="269" t="s">
        <v>213</v>
      </c>
      <c r="G48" s="535">
        <v>1</v>
      </c>
      <c r="H48" s="534">
        <f t="shared" si="4"/>
        <v>1</v>
      </c>
      <c r="I48" s="534">
        <f t="shared" si="5"/>
        <v>1</v>
      </c>
      <c r="J48" s="534">
        <v>1</v>
      </c>
      <c r="K48" s="534" t="s">
        <v>1223</v>
      </c>
      <c r="L48" s="535">
        <v>3</v>
      </c>
      <c r="M48" s="534">
        <f t="shared" si="0"/>
        <v>3</v>
      </c>
      <c r="N48" s="534">
        <f t="shared" si="1"/>
        <v>3</v>
      </c>
      <c r="O48" s="534">
        <v>3</v>
      </c>
      <c r="P48" s="534" t="s">
        <v>91</v>
      </c>
      <c r="Q48" s="535">
        <v>1</v>
      </c>
      <c r="R48" s="534">
        <f t="shared" si="2"/>
        <v>1</v>
      </c>
      <c r="S48" s="534">
        <f t="shared" si="3"/>
        <v>1</v>
      </c>
      <c r="T48" s="534">
        <v>1</v>
      </c>
      <c r="U48" s="468"/>
      <c r="V48" s="468"/>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row>
    <row r="49" spans="1:68" s="125" customFormat="1" ht="88.5" customHeight="1">
      <c r="A49" s="286">
        <v>37</v>
      </c>
      <c r="B49" s="457"/>
      <c r="C49" s="524"/>
      <c r="D49" s="269" t="s">
        <v>214</v>
      </c>
      <c r="E49" s="534"/>
      <c r="F49" s="269" t="s">
        <v>215</v>
      </c>
      <c r="G49" s="535"/>
      <c r="H49" s="534">
        <f t="shared" si="4"/>
        <v>0</v>
      </c>
      <c r="I49" s="534">
        <f t="shared" si="5"/>
        <v>0</v>
      </c>
      <c r="J49" s="534"/>
      <c r="K49" s="534"/>
      <c r="L49" s="535"/>
      <c r="M49" s="534">
        <f t="shared" si="0"/>
        <v>0</v>
      </c>
      <c r="N49" s="534">
        <f t="shared" si="1"/>
        <v>0</v>
      </c>
      <c r="O49" s="534"/>
      <c r="P49" s="534"/>
      <c r="Q49" s="535"/>
      <c r="R49" s="534">
        <f t="shared" si="2"/>
        <v>0</v>
      </c>
      <c r="S49" s="534">
        <f t="shared" si="3"/>
        <v>0</v>
      </c>
      <c r="T49" s="534"/>
      <c r="U49" s="468"/>
      <c r="V49" s="468"/>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row>
    <row r="50" spans="1:68" s="125" customFormat="1" ht="88.5" customHeight="1">
      <c r="A50" s="286">
        <v>38</v>
      </c>
      <c r="B50" s="457"/>
      <c r="C50" s="524"/>
      <c r="D50" s="262" t="s">
        <v>216</v>
      </c>
      <c r="E50" s="262" t="s">
        <v>217</v>
      </c>
      <c r="F50" s="262" t="s">
        <v>218</v>
      </c>
      <c r="G50" s="326">
        <v>1</v>
      </c>
      <c r="H50" s="262">
        <f t="shared" si="4"/>
        <v>1</v>
      </c>
      <c r="I50" s="262">
        <f t="shared" si="5"/>
        <v>1</v>
      </c>
      <c r="J50" s="262">
        <v>1</v>
      </c>
      <c r="K50" s="262" t="s">
        <v>1223</v>
      </c>
      <c r="L50" s="326">
        <v>3</v>
      </c>
      <c r="M50" s="262">
        <f t="shared" si="0"/>
        <v>3</v>
      </c>
      <c r="N50" s="262">
        <f t="shared" si="1"/>
        <v>3</v>
      </c>
      <c r="O50" s="262">
        <v>3</v>
      </c>
      <c r="P50" s="262" t="s">
        <v>91</v>
      </c>
      <c r="Q50" s="326">
        <v>1</v>
      </c>
      <c r="R50" s="262">
        <f t="shared" si="2"/>
        <v>1</v>
      </c>
      <c r="S50" s="262">
        <f t="shared" si="3"/>
        <v>1</v>
      </c>
      <c r="T50" s="262">
        <v>1</v>
      </c>
      <c r="U50" s="468"/>
      <c r="V50" s="468"/>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row>
    <row r="51" spans="1:68" s="125" customFormat="1" ht="88.5" customHeight="1">
      <c r="A51" s="286">
        <v>39</v>
      </c>
      <c r="B51" s="457"/>
      <c r="C51" s="524"/>
      <c r="D51" s="262" t="s">
        <v>219</v>
      </c>
      <c r="E51" s="262" t="s">
        <v>220</v>
      </c>
      <c r="F51" s="262" t="s">
        <v>221</v>
      </c>
      <c r="G51" s="326">
        <v>1</v>
      </c>
      <c r="H51" s="262">
        <f t="shared" si="4"/>
        <v>1</v>
      </c>
      <c r="I51" s="262">
        <f t="shared" si="5"/>
        <v>1</v>
      </c>
      <c r="J51" s="262">
        <v>1</v>
      </c>
      <c r="K51" s="262" t="s">
        <v>1223</v>
      </c>
      <c r="L51" s="326">
        <v>3</v>
      </c>
      <c r="M51" s="262">
        <f t="shared" si="0"/>
        <v>3</v>
      </c>
      <c r="N51" s="262">
        <f t="shared" si="1"/>
        <v>3</v>
      </c>
      <c r="O51" s="262">
        <v>3</v>
      </c>
      <c r="P51" s="262" t="s">
        <v>91</v>
      </c>
      <c r="Q51" s="326">
        <v>1</v>
      </c>
      <c r="R51" s="262">
        <f t="shared" si="2"/>
        <v>1</v>
      </c>
      <c r="S51" s="262">
        <f t="shared" si="3"/>
        <v>1</v>
      </c>
      <c r="T51" s="262">
        <v>1</v>
      </c>
      <c r="U51" s="468"/>
      <c r="V51" s="468"/>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row>
    <row r="52" spans="1:68" s="125" customFormat="1" ht="88.5" customHeight="1">
      <c r="A52" s="286">
        <v>40</v>
      </c>
      <c r="B52" s="457"/>
      <c r="C52" s="524"/>
      <c r="D52" s="262" t="s">
        <v>1229</v>
      </c>
      <c r="E52" s="262" t="s">
        <v>1402</v>
      </c>
      <c r="F52" s="262" t="s">
        <v>1230</v>
      </c>
      <c r="G52" s="326">
        <v>1</v>
      </c>
      <c r="H52" s="262">
        <f t="shared" si="4"/>
        <v>1</v>
      </c>
      <c r="I52" s="262">
        <f t="shared" si="5"/>
        <v>1</v>
      </c>
      <c r="J52" s="262">
        <v>1</v>
      </c>
      <c r="K52" s="262" t="s">
        <v>1223</v>
      </c>
      <c r="L52" s="326">
        <v>3</v>
      </c>
      <c r="M52" s="262">
        <f t="shared" si="0"/>
        <v>3</v>
      </c>
      <c r="N52" s="262">
        <f t="shared" si="1"/>
        <v>3</v>
      </c>
      <c r="O52" s="262">
        <v>3</v>
      </c>
      <c r="P52" s="262" t="s">
        <v>91</v>
      </c>
      <c r="Q52" s="326">
        <v>1</v>
      </c>
      <c r="R52" s="262">
        <f t="shared" si="2"/>
        <v>1</v>
      </c>
      <c r="S52" s="262">
        <f t="shared" si="3"/>
        <v>1</v>
      </c>
      <c r="T52" s="262">
        <v>1</v>
      </c>
      <c r="U52" s="468"/>
      <c r="V52" s="468"/>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row>
    <row r="53" spans="1:68" s="125" customFormat="1" ht="88.5" customHeight="1">
      <c r="A53" s="286">
        <v>41</v>
      </c>
      <c r="B53" s="457"/>
      <c r="C53" s="524"/>
      <c r="D53" s="269" t="s">
        <v>1231</v>
      </c>
      <c r="E53" s="534" t="s">
        <v>1403</v>
      </c>
      <c r="F53" s="269" t="s">
        <v>1232</v>
      </c>
      <c r="G53" s="535">
        <v>1</v>
      </c>
      <c r="H53" s="534">
        <f t="shared" si="4"/>
        <v>1</v>
      </c>
      <c r="I53" s="534">
        <f t="shared" si="5"/>
        <v>1</v>
      </c>
      <c r="J53" s="534">
        <v>1</v>
      </c>
      <c r="K53" s="534" t="s">
        <v>1223</v>
      </c>
      <c r="L53" s="535">
        <v>3</v>
      </c>
      <c r="M53" s="534">
        <f t="shared" si="0"/>
        <v>3</v>
      </c>
      <c r="N53" s="534">
        <f t="shared" si="1"/>
        <v>3</v>
      </c>
      <c r="O53" s="534">
        <v>3</v>
      </c>
      <c r="P53" s="534" t="s">
        <v>91</v>
      </c>
      <c r="Q53" s="535">
        <v>1</v>
      </c>
      <c r="R53" s="534">
        <f t="shared" si="2"/>
        <v>1</v>
      </c>
      <c r="S53" s="534">
        <f t="shared" si="3"/>
        <v>1</v>
      </c>
      <c r="T53" s="534">
        <v>1</v>
      </c>
      <c r="U53" s="468"/>
      <c r="V53" s="468"/>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row>
    <row r="54" spans="1:68" s="125" customFormat="1" ht="88.5" customHeight="1">
      <c r="A54" s="286">
        <v>42</v>
      </c>
      <c r="B54" s="457"/>
      <c r="C54" s="524"/>
      <c r="D54" s="269" t="s">
        <v>1233</v>
      </c>
      <c r="E54" s="534"/>
      <c r="F54" s="269" t="s">
        <v>1234</v>
      </c>
      <c r="G54" s="555"/>
      <c r="H54" s="556">
        <f t="shared" si="4"/>
        <v>0</v>
      </c>
      <c r="I54" s="556">
        <f t="shared" si="5"/>
        <v>0</v>
      </c>
      <c r="J54" s="556"/>
      <c r="K54" s="534"/>
      <c r="L54" s="535"/>
      <c r="M54" s="534">
        <f t="shared" si="0"/>
        <v>0</v>
      </c>
      <c r="N54" s="534">
        <f t="shared" si="1"/>
        <v>0</v>
      </c>
      <c r="O54" s="534"/>
      <c r="P54" s="534"/>
      <c r="Q54" s="535"/>
      <c r="R54" s="534">
        <f t="shared" si="2"/>
        <v>0</v>
      </c>
      <c r="S54" s="534">
        <f t="shared" si="3"/>
        <v>0</v>
      </c>
      <c r="T54" s="534"/>
      <c r="U54" s="468"/>
      <c r="V54" s="468"/>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row>
    <row r="55" spans="1:68" s="125" customFormat="1" ht="88.5" customHeight="1">
      <c r="A55" s="286">
        <v>43</v>
      </c>
      <c r="B55" s="457"/>
      <c r="C55" s="524"/>
      <c r="D55" s="269" t="s">
        <v>222</v>
      </c>
      <c r="E55" s="534" t="s">
        <v>223</v>
      </c>
      <c r="F55" s="269" t="s">
        <v>224</v>
      </c>
      <c r="G55" s="535">
        <v>1</v>
      </c>
      <c r="H55" s="534">
        <f t="shared" si="4"/>
        <v>1</v>
      </c>
      <c r="I55" s="534">
        <f t="shared" si="5"/>
        <v>1</v>
      </c>
      <c r="J55" s="534">
        <v>1</v>
      </c>
      <c r="K55" s="534" t="s">
        <v>1223</v>
      </c>
      <c r="L55" s="535">
        <v>3</v>
      </c>
      <c r="M55" s="534">
        <f t="shared" si="0"/>
        <v>3</v>
      </c>
      <c r="N55" s="534">
        <f t="shared" si="1"/>
        <v>3</v>
      </c>
      <c r="O55" s="534">
        <v>3</v>
      </c>
      <c r="P55" s="534" t="s">
        <v>91</v>
      </c>
      <c r="Q55" s="535">
        <v>1</v>
      </c>
      <c r="R55" s="534">
        <f t="shared" si="2"/>
        <v>1</v>
      </c>
      <c r="S55" s="534">
        <f t="shared" si="3"/>
        <v>1</v>
      </c>
      <c r="T55" s="534">
        <v>1</v>
      </c>
      <c r="U55" s="468"/>
      <c r="V55" s="468"/>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row>
    <row r="56" spans="1:68" s="125" customFormat="1" ht="88.5" customHeight="1">
      <c r="A56" s="286">
        <v>44</v>
      </c>
      <c r="B56" s="457"/>
      <c r="C56" s="524"/>
      <c r="D56" s="269" t="s">
        <v>225</v>
      </c>
      <c r="E56" s="534"/>
      <c r="F56" s="269" t="s">
        <v>226</v>
      </c>
      <c r="G56" s="535"/>
      <c r="H56" s="534">
        <f t="shared" si="4"/>
        <v>0</v>
      </c>
      <c r="I56" s="534">
        <f t="shared" si="5"/>
        <v>0</v>
      </c>
      <c r="J56" s="534"/>
      <c r="K56" s="534"/>
      <c r="L56" s="535"/>
      <c r="M56" s="534">
        <f t="shared" si="0"/>
        <v>0</v>
      </c>
      <c r="N56" s="534">
        <f t="shared" si="1"/>
        <v>0</v>
      </c>
      <c r="O56" s="534"/>
      <c r="P56" s="534"/>
      <c r="Q56" s="535"/>
      <c r="R56" s="534">
        <f t="shared" si="2"/>
        <v>0</v>
      </c>
      <c r="S56" s="534">
        <f t="shared" si="3"/>
        <v>0</v>
      </c>
      <c r="T56" s="534"/>
      <c r="U56" s="468"/>
      <c r="V56" s="468"/>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row>
    <row r="57" spans="1:68" s="125" customFormat="1" ht="88.5" customHeight="1">
      <c r="A57" s="286">
        <v>45</v>
      </c>
      <c r="B57" s="457"/>
      <c r="C57" s="524"/>
      <c r="D57" s="269" t="s">
        <v>227</v>
      </c>
      <c r="E57" s="534"/>
      <c r="F57" s="269" t="s">
        <v>228</v>
      </c>
      <c r="G57" s="535"/>
      <c r="H57" s="534">
        <f t="shared" si="4"/>
        <v>0</v>
      </c>
      <c r="I57" s="534">
        <f t="shared" si="5"/>
        <v>0</v>
      </c>
      <c r="J57" s="534"/>
      <c r="K57" s="534"/>
      <c r="L57" s="535"/>
      <c r="M57" s="534">
        <f t="shared" si="0"/>
        <v>0</v>
      </c>
      <c r="N57" s="534">
        <f t="shared" si="1"/>
        <v>0</v>
      </c>
      <c r="O57" s="534"/>
      <c r="P57" s="534"/>
      <c r="Q57" s="535"/>
      <c r="R57" s="534">
        <f t="shared" si="2"/>
        <v>0</v>
      </c>
      <c r="S57" s="534">
        <f t="shared" si="3"/>
        <v>0</v>
      </c>
      <c r="T57" s="534"/>
      <c r="U57" s="468"/>
      <c r="V57" s="468"/>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row>
    <row r="58" spans="1:68" s="125" customFormat="1" ht="88.5" customHeight="1">
      <c r="A58" s="286">
        <v>46</v>
      </c>
      <c r="B58" s="457"/>
      <c r="C58" s="524"/>
      <c r="D58" s="262" t="s">
        <v>229</v>
      </c>
      <c r="E58" s="262" t="s">
        <v>230</v>
      </c>
      <c r="F58" s="262" t="s">
        <v>231</v>
      </c>
      <c r="G58" s="326">
        <v>1</v>
      </c>
      <c r="H58" s="262">
        <f t="shared" si="4"/>
        <v>1</v>
      </c>
      <c r="I58" s="262">
        <f t="shared" si="5"/>
        <v>1</v>
      </c>
      <c r="J58" s="262">
        <v>1</v>
      </c>
      <c r="K58" s="262" t="s">
        <v>1223</v>
      </c>
      <c r="L58" s="326">
        <v>3</v>
      </c>
      <c r="M58" s="262">
        <f t="shared" si="0"/>
        <v>3</v>
      </c>
      <c r="N58" s="262">
        <f t="shared" si="1"/>
        <v>3</v>
      </c>
      <c r="O58" s="262">
        <v>3</v>
      </c>
      <c r="P58" s="262" t="s">
        <v>91</v>
      </c>
      <c r="Q58" s="326">
        <v>1</v>
      </c>
      <c r="R58" s="262">
        <f t="shared" si="2"/>
        <v>1</v>
      </c>
      <c r="S58" s="262">
        <f t="shared" si="3"/>
        <v>1</v>
      </c>
      <c r="T58" s="262">
        <v>1</v>
      </c>
      <c r="U58" s="468"/>
      <c r="V58" s="468"/>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row>
    <row r="59" spans="1:68" s="125" customFormat="1" ht="88.5" customHeight="1">
      <c r="A59" s="286">
        <v>47</v>
      </c>
      <c r="B59" s="457"/>
      <c r="C59" s="524"/>
      <c r="D59" s="262" t="s">
        <v>232</v>
      </c>
      <c r="E59" s="262" t="s">
        <v>233</v>
      </c>
      <c r="F59" s="262" t="s">
        <v>234</v>
      </c>
      <c r="G59" s="326">
        <v>1</v>
      </c>
      <c r="H59" s="262">
        <f t="shared" si="4"/>
        <v>1</v>
      </c>
      <c r="I59" s="262">
        <f t="shared" si="5"/>
        <v>1</v>
      </c>
      <c r="J59" s="262">
        <v>1</v>
      </c>
      <c r="K59" s="262" t="s">
        <v>1223</v>
      </c>
      <c r="L59" s="326">
        <v>3</v>
      </c>
      <c r="M59" s="262">
        <f t="shared" si="0"/>
        <v>3</v>
      </c>
      <c r="N59" s="262">
        <f t="shared" si="1"/>
        <v>3</v>
      </c>
      <c r="O59" s="262">
        <v>3</v>
      </c>
      <c r="P59" s="262" t="s">
        <v>91</v>
      </c>
      <c r="Q59" s="326">
        <v>1</v>
      </c>
      <c r="R59" s="262">
        <f t="shared" si="2"/>
        <v>1</v>
      </c>
      <c r="S59" s="262">
        <f t="shared" si="3"/>
        <v>1</v>
      </c>
      <c r="T59" s="262">
        <v>1</v>
      </c>
      <c r="U59" s="468"/>
      <c r="V59" s="468"/>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row>
    <row r="60" spans="1:68" s="125" customFormat="1" ht="88.5" customHeight="1">
      <c r="A60" s="286">
        <v>48</v>
      </c>
      <c r="B60" s="457"/>
      <c r="C60" s="524"/>
      <c r="D60" s="262" t="s">
        <v>235</v>
      </c>
      <c r="E60" s="262" t="s">
        <v>236</v>
      </c>
      <c r="F60" s="262" t="s">
        <v>237</v>
      </c>
      <c r="G60" s="326">
        <v>1</v>
      </c>
      <c r="H60" s="262">
        <f t="shared" si="4"/>
        <v>1</v>
      </c>
      <c r="I60" s="262">
        <f t="shared" si="5"/>
        <v>1</v>
      </c>
      <c r="J60" s="262">
        <v>1</v>
      </c>
      <c r="K60" s="262" t="s">
        <v>1223</v>
      </c>
      <c r="L60" s="326">
        <v>3</v>
      </c>
      <c r="M60" s="262">
        <f t="shared" si="0"/>
        <v>3</v>
      </c>
      <c r="N60" s="262">
        <f t="shared" si="1"/>
        <v>3</v>
      </c>
      <c r="O60" s="262">
        <v>3</v>
      </c>
      <c r="P60" s="262" t="s">
        <v>91</v>
      </c>
      <c r="Q60" s="326">
        <v>1</v>
      </c>
      <c r="R60" s="262">
        <f t="shared" si="2"/>
        <v>1</v>
      </c>
      <c r="S60" s="262">
        <f t="shared" si="3"/>
        <v>1</v>
      </c>
      <c r="T60" s="262">
        <v>1</v>
      </c>
      <c r="U60" s="468"/>
      <c r="V60" s="468"/>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row>
    <row r="61" spans="1:68" s="125" customFormat="1" ht="88.5" customHeight="1">
      <c r="A61" s="286">
        <v>49</v>
      </c>
      <c r="B61" s="457"/>
      <c r="C61" s="524"/>
      <c r="D61" s="262" t="s">
        <v>238</v>
      </c>
      <c r="E61" s="262" t="s">
        <v>239</v>
      </c>
      <c r="F61" s="262" t="s">
        <v>240</v>
      </c>
      <c r="G61" s="326">
        <v>1</v>
      </c>
      <c r="H61" s="262">
        <f t="shared" si="4"/>
        <v>1</v>
      </c>
      <c r="I61" s="262">
        <f t="shared" si="5"/>
        <v>1</v>
      </c>
      <c r="J61" s="262">
        <v>1</v>
      </c>
      <c r="K61" s="262" t="s">
        <v>1223</v>
      </c>
      <c r="L61" s="326">
        <v>3</v>
      </c>
      <c r="M61" s="262">
        <f t="shared" si="0"/>
        <v>3</v>
      </c>
      <c r="N61" s="262">
        <f t="shared" si="1"/>
        <v>3</v>
      </c>
      <c r="O61" s="262">
        <v>3</v>
      </c>
      <c r="P61" s="262" t="s">
        <v>91</v>
      </c>
      <c r="Q61" s="326">
        <v>1</v>
      </c>
      <c r="R61" s="262">
        <f t="shared" si="2"/>
        <v>1</v>
      </c>
      <c r="S61" s="262">
        <f t="shared" si="3"/>
        <v>1</v>
      </c>
      <c r="T61" s="262">
        <v>1</v>
      </c>
      <c r="U61" s="468"/>
      <c r="V61" s="468"/>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row>
    <row r="62" spans="1:68" s="125" customFormat="1" ht="88.5" customHeight="1">
      <c r="A62" s="286">
        <v>50</v>
      </c>
      <c r="B62" s="457"/>
      <c r="C62" s="524"/>
      <c r="D62" s="262" t="s">
        <v>241</v>
      </c>
      <c r="E62" s="262" t="s">
        <v>242</v>
      </c>
      <c r="F62" s="262" t="s">
        <v>243</v>
      </c>
      <c r="G62" s="326">
        <v>1</v>
      </c>
      <c r="H62" s="262">
        <f t="shared" si="4"/>
        <v>1</v>
      </c>
      <c r="I62" s="262">
        <f t="shared" si="5"/>
        <v>1</v>
      </c>
      <c r="J62" s="262">
        <v>1</v>
      </c>
      <c r="K62" s="262" t="s">
        <v>1223</v>
      </c>
      <c r="L62" s="326">
        <v>3</v>
      </c>
      <c r="M62" s="262">
        <f t="shared" si="0"/>
        <v>3</v>
      </c>
      <c r="N62" s="262">
        <f t="shared" si="1"/>
        <v>3</v>
      </c>
      <c r="O62" s="262">
        <v>3</v>
      </c>
      <c r="P62" s="262" t="s">
        <v>91</v>
      </c>
      <c r="Q62" s="326">
        <v>1</v>
      </c>
      <c r="R62" s="262">
        <f t="shared" si="2"/>
        <v>1</v>
      </c>
      <c r="S62" s="262">
        <f t="shared" si="3"/>
        <v>1</v>
      </c>
      <c r="T62" s="262">
        <v>1</v>
      </c>
      <c r="U62" s="468"/>
      <c r="V62" s="468"/>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row>
    <row r="63" spans="1:68" s="125" customFormat="1" ht="88.5" customHeight="1">
      <c r="A63" s="286">
        <v>51</v>
      </c>
      <c r="B63" s="457"/>
      <c r="C63" s="524"/>
      <c r="D63" s="262" t="s">
        <v>244</v>
      </c>
      <c r="E63" s="262" t="s">
        <v>245</v>
      </c>
      <c r="F63" s="262" t="s">
        <v>246</v>
      </c>
      <c r="G63" s="326">
        <v>1</v>
      </c>
      <c r="H63" s="262">
        <f t="shared" si="4"/>
        <v>1</v>
      </c>
      <c r="I63" s="262">
        <f t="shared" si="5"/>
        <v>1</v>
      </c>
      <c r="J63" s="262">
        <v>1</v>
      </c>
      <c r="K63" s="262" t="s">
        <v>1223</v>
      </c>
      <c r="L63" s="326">
        <v>3</v>
      </c>
      <c r="M63" s="262">
        <f t="shared" si="0"/>
        <v>3</v>
      </c>
      <c r="N63" s="262">
        <f t="shared" si="1"/>
        <v>3</v>
      </c>
      <c r="O63" s="262">
        <v>3</v>
      </c>
      <c r="P63" s="262" t="s">
        <v>91</v>
      </c>
      <c r="Q63" s="326">
        <v>1</v>
      </c>
      <c r="R63" s="262">
        <f t="shared" si="2"/>
        <v>1</v>
      </c>
      <c r="S63" s="262">
        <f t="shared" si="3"/>
        <v>1</v>
      </c>
      <c r="T63" s="262">
        <v>1</v>
      </c>
      <c r="U63" s="468"/>
      <c r="V63" s="468"/>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row>
    <row r="64" spans="1:68" s="125" customFormat="1" ht="88.5" customHeight="1">
      <c r="A64" s="286">
        <v>52</v>
      </c>
      <c r="B64" s="457"/>
      <c r="C64" s="524"/>
      <c r="D64" s="262" t="s">
        <v>247</v>
      </c>
      <c r="E64" s="262" t="s">
        <v>248</v>
      </c>
      <c r="F64" s="262" t="s">
        <v>249</v>
      </c>
      <c r="G64" s="326">
        <v>1</v>
      </c>
      <c r="H64" s="262">
        <f t="shared" si="4"/>
        <v>1</v>
      </c>
      <c r="I64" s="262">
        <f t="shared" si="5"/>
        <v>1</v>
      </c>
      <c r="J64" s="262">
        <v>1</v>
      </c>
      <c r="K64" s="262" t="s">
        <v>1223</v>
      </c>
      <c r="L64" s="326">
        <v>3</v>
      </c>
      <c r="M64" s="262">
        <f t="shared" si="0"/>
        <v>3</v>
      </c>
      <c r="N64" s="262">
        <f t="shared" si="1"/>
        <v>3</v>
      </c>
      <c r="O64" s="262">
        <v>3</v>
      </c>
      <c r="P64" s="262" t="s">
        <v>91</v>
      </c>
      <c r="Q64" s="326">
        <v>1</v>
      </c>
      <c r="R64" s="262">
        <f t="shared" si="2"/>
        <v>1</v>
      </c>
      <c r="S64" s="262">
        <f t="shared" si="3"/>
        <v>1</v>
      </c>
      <c r="T64" s="262">
        <v>1</v>
      </c>
      <c r="U64" s="468"/>
      <c r="V64" s="468"/>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row>
    <row r="65" spans="1:68" s="125" customFormat="1" ht="88.5" customHeight="1">
      <c r="A65" s="286">
        <v>53</v>
      </c>
      <c r="B65" s="457"/>
      <c r="C65" s="524"/>
      <c r="D65" s="262" t="s">
        <v>250</v>
      </c>
      <c r="E65" s="262" t="s">
        <v>251</v>
      </c>
      <c r="F65" s="262" t="s">
        <v>252</v>
      </c>
      <c r="G65" s="326">
        <v>1</v>
      </c>
      <c r="H65" s="262">
        <f t="shared" si="4"/>
        <v>1</v>
      </c>
      <c r="I65" s="262">
        <f t="shared" si="5"/>
        <v>1</v>
      </c>
      <c r="J65" s="262">
        <v>1</v>
      </c>
      <c r="K65" s="262" t="s">
        <v>1223</v>
      </c>
      <c r="L65" s="326">
        <v>3</v>
      </c>
      <c r="M65" s="262">
        <f t="shared" si="0"/>
        <v>3</v>
      </c>
      <c r="N65" s="262">
        <f t="shared" si="1"/>
        <v>3</v>
      </c>
      <c r="O65" s="262">
        <v>3</v>
      </c>
      <c r="P65" s="262" t="s">
        <v>91</v>
      </c>
      <c r="Q65" s="326">
        <v>1</v>
      </c>
      <c r="R65" s="262">
        <f t="shared" si="2"/>
        <v>1</v>
      </c>
      <c r="S65" s="262">
        <f t="shared" si="3"/>
        <v>1</v>
      </c>
      <c r="T65" s="262">
        <v>1</v>
      </c>
      <c r="U65" s="468"/>
      <c r="V65" s="468"/>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row>
    <row r="66" spans="1:68" s="125" customFormat="1" ht="88.5" customHeight="1">
      <c r="A66" s="286">
        <v>54</v>
      </c>
      <c r="B66" s="457"/>
      <c r="C66" s="524"/>
      <c r="D66" s="262" t="s">
        <v>253</v>
      </c>
      <c r="E66" s="266" t="s">
        <v>254</v>
      </c>
      <c r="F66" s="262" t="s">
        <v>255</v>
      </c>
      <c r="G66" s="326">
        <v>1</v>
      </c>
      <c r="H66" s="262">
        <f t="shared" si="4"/>
        <v>1</v>
      </c>
      <c r="I66" s="262">
        <f t="shared" si="5"/>
        <v>1</v>
      </c>
      <c r="J66" s="262">
        <v>1</v>
      </c>
      <c r="K66" s="262" t="s">
        <v>1223</v>
      </c>
      <c r="L66" s="326">
        <v>3</v>
      </c>
      <c r="M66" s="262">
        <f t="shared" si="0"/>
        <v>3</v>
      </c>
      <c r="N66" s="262">
        <f t="shared" si="1"/>
        <v>3</v>
      </c>
      <c r="O66" s="262">
        <v>3</v>
      </c>
      <c r="P66" s="262" t="s">
        <v>91</v>
      </c>
      <c r="Q66" s="326">
        <v>1</v>
      </c>
      <c r="R66" s="262">
        <f t="shared" si="2"/>
        <v>1</v>
      </c>
      <c r="S66" s="262">
        <f t="shared" si="3"/>
        <v>1</v>
      </c>
      <c r="T66" s="262">
        <v>1</v>
      </c>
      <c r="U66" s="468"/>
      <c r="V66" s="468"/>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c r="BO66" s="199"/>
      <c r="BP66" s="199"/>
    </row>
    <row r="67" spans="1:68" s="125" customFormat="1" ht="88.5" customHeight="1">
      <c r="A67" s="286">
        <v>55</v>
      </c>
      <c r="B67" s="457"/>
      <c r="C67" s="524"/>
      <c r="D67" s="269" t="s">
        <v>1235</v>
      </c>
      <c r="E67" s="534" t="s">
        <v>257</v>
      </c>
      <c r="F67" s="269" t="s">
        <v>1236</v>
      </c>
      <c r="G67" s="535">
        <v>1</v>
      </c>
      <c r="H67" s="534">
        <f t="shared" si="4"/>
        <v>1</v>
      </c>
      <c r="I67" s="534">
        <f t="shared" si="5"/>
        <v>1</v>
      </c>
      <c r="J67" s="534">
        <v>1</v>
      </c>
      <c r="K67" s="534" t="s">
        <v>1223</v>
      </c>
      <c r="L67" s="535">
        <v>3</v>
      </c>
      <c r="M67" s="534">
        <f t="shared" si="0"/>
        <v>3</v>
      </c>
      <c r="N67" s="534">
        <f t="shared" si="1"/>
        <v>3</v>
      </c>
      <c r="O67" s="534">
        <v>3</v>
      </c>
      <c r="P67" s="534" t="s">
        <v>91</v>
      </c>
      <c r="Q67" s="535">
        <v>1</v>
      </c>
      <c r="R67" s="534">
        <f t="shared" si="2"/>
        <v>1</v>
      </c>
      <c r="S67" s="534">
        <f t="shared" si="3"/>
        <v>1</v>
      </c>
      <c r="T67" s="534">
        <v>1</v>
      </c>
      <c r="U67" s="468"/>
      <c r="V67" s="468"/>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row>
    <row r="68" spans="1:68" s="125" customFormat="1" ht="88.5" customHeight="1">
      <c r="A68" s="286">
        <v>56</v>
      </c>
      <c r="B68" s="457"/>
      <c r="C68" s="524"/>
      <c r="D68" s="269" t="s">
        <v>256</v>
      </c>
      <c r="E68" s="534"/>
      <c r="F68" s="269" t="s">
        <v>258</v>
      </c>
      <c r="G68" s="555"/>
      <c r="H68" s="556">
        <f t="shared" si="4"/>
        <v>0</v>
      </c>
      <c r="I68" s="556">
        <f t="shared" si="5"/>
        <v>0</v>
      </c>
      <c r="J68" s="556"/>
      <c r="K68" s="534"/>
      <c r="L68" s="535"/>
      <c r="M68" s="534">
        <f t="shared" si="0"/>
        <v>0</v>
      </c>
      <c r="N68" s="534">
        <f t="shared" si="1"/>
        <v>0</v>
      </c>
      <c r="O68" s="534"/>
      <c r="P68" s="534"/>
      <c r="Q68" s="535"/>
      <c r="R68" s="534">
        <f t="shared" si="2"/>
        <v>0</v>
      </c>
      <c r="S68" s="534">
        <f t="shared" si="3"/>
        <v>0</v>
      </c>
      <c r="T68" s="534"/>
      <c r="U68" s="468"/>
      <c r="V68" s="468"/>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row>
    <row r="69" spans="1:68" s="125" customFormat="1" ht="88.5" customHeight="1">
      <c r="A69" s="286">
        <v>57</v>
      </c>
      <c r="B69" s="457"/>
      <c r="C69" s="524"/>
      <c r="D69" s="262" t="s">
        <v>259</v>
      </c>
      <c r="E69" s="262" t="s">
        <v>260</v>
      </c>
      <c r="F69" s="262" t="s">
        <v>261</v>
      </c>
      <c r="G69" s="326">
        <v>1</v>
      </c>
      <c r="H69" s="262">
        <f t="shared" si="4"/>
        <v>1</v>
      </c>
      <c r="I69" s="262">
        <f t="shared" si="5"/>
        <v>1</v>
      </c>
      <c r="J69" s="262">
        <v>1</v>
      </c>
      <c r="K69" s="262" t="s">
        <v>1223</v>
      </c>
      <c r="L69" s="326">
        <v>3</v>
      </c>
      <c r="M69" s="262">
        <f t="shared" si="0"/>
        <v>3</v>
      </c>
      <c r="N69" s="262">
        <f t="shared" si="1"/>
        <v>3</v>
      </c>
      <c r="O69" s="262">
        <v>3</v>
      </c>
      <c r="P69" s="262" t="s">
        <v>91</v>
      </c>
      <c r="Q69" s="326">
        <v>1</v>
      </c>
      <c r="R69" s="262">
        <f t="shared" si="2"/>
        <v>1</v>
      </c>
      <c r="S69" s="262">
        <f t="shared" si="3"/>
        <v>1</v>
      </c>
      <c r="T69" s="262">
        <v>1</v>
      </c>
      <c r="U69" s="468"/>
      <c r="V69" s="468"/>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c r="BO69" s="199"/>
      <c r="BP69" s="199"/>
    </row>
    <row r="70" spans="1:68" s="125" customFormat="1" ht="88.5" customHeight="1">
      <c r="A70" s="286">
        <v>58</v>
      </c>
      <c r="B70" s="457"/>
      <c r="C70" s="524"/>
      <c r="D70" s="262" t="s">
        <v>262</v>
      </c>
      <c r="E70" s="262" t="s">
        <v>263</v>
      </c>
      <c r="F70" s="262" t="s">
        <v>264</v>
      </c>
      <c r="G70" s="326">
        <v>1</v>
      </c>
      <c r="H70" s="262">
        <f t="shared" si="4"/>
        <v>1</v>
      </c>
      <c r="I70" s="262">
        <f t="shared" si="5"/>
        <v>1</v>
      </c>
      <c r="J70" s="262">
        <v>1</v>
      </c>
      <c r="K70" s="262" t="s">
        <v>1223</v>
      </c>
      <c r="L70" s="326">
        <v>3</v>
      </c>
      <c r="M70" s="262">
        <f t="shared" si="0"/>
        <v>3</v>
      </c>
      <c r="N70" s="262">
        <f t="shared" si="1"/>
        <v>3</v>
      </c>
      <c r="O70" s="262">
        <v>3</v>
      </c>
      <c r="P70" s="262" t="s">
        <v>91</v>
      </c>
      <c r="Q70" s="326">
        <v>1</v>
      </c>
      <c r="R70" s="262">
        <f t="shared" si="2"/>
        <v>1</v>
      </c>
      <c r="S70" s="262">
        <f t="shared" si="3"/>
        <v>1</v>
      </c>
      <c r="T70" s="262">
        <v>1</v>
      </c>
      <c r="U70" s="468"/>
      <c r="V70" s="468"/>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row>
    <row r="71" spans="1:68" s="125" customFormat="1" ht="88.5" customHeight="1">
      <c r="A71" s="286">
        <v>59</v>
      </c>
      <c r="B71" s="457"/>
      <c r="C71" s="524"/>
      <c r="D71" s="262" t="s">
        <v>265</v>
      </c>
      <c r="E71" s="262" t="s">
        <v>266</v>
      </c>
      <c r="F71" s="262" t="s">
        <v>267</v>
      </c>
      <c r="G71" s="326">
        <v>1</v>
      </c>
      <c r="H71" s="262">
        <f t="shared" si="4"/>
        <v>1</v>
      </c>
      <c r="I71" s="262">
        <f t="shared" si="5"/>
        <v>1</v>
      </c>
      <c r="J71" s="262">
        <v>1</v>
      </c>
      <c r="K71" s="262" t="s">
        <v>1223</v>
      </c>
      <c r="L71" s="326">
        <v>3</v>
      </c>
      <c r="M71" s="262">
        <f t="shared" si="0"/>
        <v>3</v>
      </c>
      <c r="N71" s="262">
        <f t="shared" si="1"/>
        <v>3</v>
      </c>
      <c r="O71" s="262">
        <v>3</v>
      </c>
      <c r="P71" s="262" t="s">
        <v>91</v>
      </c>
      <c r="Q71" s="326">
        <v>1</v>
      </c>
      <c r="R71" s="262">
        <f t="shared" si="2"/>
        <v>1</v>
      </c>
      <c r="S71" s="262">
        <f t="shared" si="3"/>
        <v>1</v>
      </c>
      <c r="T71" s="262">
        <v>1</v>
      </c>
      <c r="U71" s="468"/>
      <c r="V71" s="468"/>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c r="BO71" s="199"/>
      <c r="BP71" s="199"/>
    </row>
    <row r="72" spans="1:68" s="125" customFormat="1" ht="88.5" customHeight="1">
      <c r="A72" s="286">
        <v>60</v>
      </c>
      <c r="B72" s="457"/>
      <c r="C72" s="524"/>
      <c r="D72" s="262" t="s">
        <v>1237</v>
      </c>
      <c r="E72" s="262" t="s">
        <v>1366</v>
      </c>
      <c r="F72" s="262" t="s">
        <v>1238</v>
      </c>
      <c r="G72" s="326">
        <v>1</v>
      </c>
      <c r="H72" s="262">
        <f t="shared" si="4"/>
        <v>1</v>
      </c>
      <c r="I72" s="262">
        <f t="shared" si="5"/>
        <v>1</v>
      </c>
      <c r="J72" s="262">
        <v>1</v>
      </c>
      <c r="K72" s="262" t="s">
        <v>1223</v>
      </c>
      <c r="L72" s="326">
        <v>3</v>
      </c>
      <c r="M72" s="262">
        <f t="shared" si="0"/>
        <v>3</v>
      </c>
      <c r="N72" s="262">
        <f t="shared" si="1"/>
        <v>3</v>
      </c>
      <c r="O72" s="262">
        <v>3</v>
      </c>
      <c r="P72" s="262" t="s">
        <v>91</v>
      </c>
      <c r="Q72" s="326">
        <v>1</v>
      </c>
      <c r="R72" s="262">
        <f t="shared" si="2"/>
        <v>1</v>
      </c>
      <c r="S72" s="262">
        <f t="shared" si="3"/>
        <v>1</v>
      </c>
      <c r="T72" s="262">
        <v>1</v>
      </c>
      <c r="U72" s="468"/>
      <c r="V72" s="468"/>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row>
    <row r="73" spans="1:68" s="125" customFormat="1" ht="81" customHeight="1">
      <c r="A73" s="286">
        <v>61</v>
      </c>
      <c r="B73" s="457"/>
      <c r="C73" s="524"/>
      <c r="D73" s="262" t="s">
        <v>268</v>
      </c>
      <c r="E73" s="262" t="s">
        <v>269</v>
      </c>
      <c r="F73" s="262" t="s">
        <v>270</v>
      </c>
      <c r="G73" s="326">
        <v>1</v>
      </c>
      <c r="H73" s="262">
        <f t="shared" si="4"/>
        <v>1</v>
      </c>
      <c r="I73" s="262">
        <f t="shared" si="5"/>
        <v>1</v>
      </c>
      <c r="J73" s="262">
        <v>1</v>
      </c>
      <c r="K73" s="262" t="s">
        <v>1223</v>
      </c>
      <c r="L73" s="326">
        <v>3</v>
      </c>
      <c r="M73" s="262">
        <f t="shared" si="0"/>
        <v>3</v>
      </c>
      <c r="N73" s="262">
        <f t="shared" si="1"/>
        <v>3</v>
      </c>
      <c r="O73" s="262">
        <v>3</v>
      </c>
      <c r="P73" s="262" t="s">
        <v>91</v>
      </c>
      <c r="Q73" s="326">
        <v>1</v>
      </c>
      <c r="R73" s="262">
        <f t="shared" si="2"/>
        <v>1</v>
      </c>
      <c r="S73" s="262">
        <f t="shared" si="3"/>
        <v>1</v>
      </c>
      <c r="T73" s="262">
        <v>1</v>
      </c>
      <c r="U73" s="468"/>
      <c r="V73" s="468"/>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row>
    <row r="74" spans="1:68" s="125" customFormat="1" ht="81" customHeight="1">
      <c r="A74" s="286">
        <v>62</v>
      </c>
      <c r="B74" s="457"/>
      <c r="C74" s="524"/>
      <c r="D74" s="262" t="s">
        <v>271</v>
      </c>
      <c r="E74" s="262" t="s">
        <v>272</v>
      </c>
      <c r="F74" s="262" t="s">
        <v>273</v>
      </c>
      <c r="G74" s="326">
        <v>1</v>
      </c>
      <c r="H74" s="262">
        <f t="shared" si="4"/>
        <v>1</v>
      </c>
      <c r="I74" s="262">
        <f t="shared" si="5"/>
        <v>1</v>
      </c>
      <c r="J74" s="262">
        <v>1</v>
      </c>
      <c r="K74" s="262" t="s">
        <v>1223</v>
      </c>
      <c r="L74" s="326">
        <v>3</v>
      </c>
      <c r="M74" s="262">
        <f t="shared" si="0"/>
        <v>3</v>
      </c>
      <c r="N74" s="262">
        <f t="shared" si="1"/>
        <v>3</v>
      </c>
      <c r="O74" s="262">
        <v>3</v>
      </c>
      <c r="P74" s="262" t="s">
        <v>91</v>
      </c>
      <c r="Q74" s="326">
        <v>1</v>
      </c>
      <c r="R74" s="262">
        <f t="shared" si="2"/>
        <v>1</v>
      </c>
      <c r="S74" s="262">
        <f t="shared" si="3"/>
        <v>1</v>
      </c>
      <c r="T74" s="262">
        <v>1</v>
      </c>
      <c r="U74" s="468"/>
      <c r="V74" s="468"/>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199"/>
    </row>
    <row r="75" spans="1:68" s="125" customFormat="1" ht="81" customHeight="1">
      <c r="A75" s="286">
        <v>63</v>
      </c>
      <c r="B75" s="457"/>
      <c r="C75" s="524"/>
      <c r="D75" s="262" t="s">
        <v>274</v>
      </c>
      <c r="E75" s="262" t="s">
        <v>275</v>
      </c>
      <c r="F75" s="262" t="s">
        <v>276</v>
      </c>
      <c r="G75" s="326">
        <v>1</v>
      </c>
      <c r="H75" s="262">
        <f t="shared" si="4"/>
        <v>1</v>
      </c>
      <c r="I75" s="262">
        <f t="shared" si="5"/>
        <v>1</v>
      </c>
      <c r="J75" s="262">
        <v>1</v>
      </c>
      <c r="K75" s="262" t="s">
        <v>1223</v>
      </c>
      <c r="L75" s="326">
        <v>3</v>
      </c>
      <c r="M75" s="262">
        <f t="shared" si="0"/>
        <v>3</v>
      </c>
      <c r="N75" s="262">
        <f t="shared" si="1"/>
        <v>3</v>
      </c>
      <c r="O75" s="262">
        <v>3</v>
      </c>
      <c r="P75" s="262" t="s">
        <v>91</v>
      </c>
      <c r="Q75" s="326">
        <v>1</v>
      </c>
      <c r="R75" s="262">
        <f t="shared" si="2"/>
        <v>1</v>
      </c>
      <c r="S75" s="262">
        <f t="shared" si="3"/>
        <v>1</v>
      </c>
      <c r="T75" s="262">
        <v>1</v>
      </c>
      <c r="U75" s="468"/>
      <c r="V75" s="468"/>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c r="BO75" s="199"/>
      <c r="BP75" s="199"/>
    </row>
    <row r="76" spans="1:68" s="125" customFormat="1" ht="81" customHeight="1">
      <c r="A76" s="286">
        <v>64</v>
      </c>
      <c r="B76" s="457"/>
      <c r="C76" s="524"/>
      <c r="D76" s="262" t="s">
        <v>277</v>
      </c>
      <c r="E76" s="262" t="s">
        <v>278</v>
      </c>
      <c r="F76" s="262" t="s">
        <v>279</v>
      </c>
      <c r="G76" s="326">
        <v>1</v>
      </c>
      <c r="H76" s="262">
        <f t="shared" si="4"/>
        <v>1</v>
      </c>
      <c r="I76" s="262">
        <f t="shared" si="5"/>
        <v>1</v>
      </c>
      <c r="J76" s="262">
        <v>1</v>
      </c>
      <c r="K76" s="262" t="s">
        <v>1223</v>
      </c>
      <c r="L76" s="326">
        <v>3</v>
      </c>
      <c r="M76" s="262">
        <f t="shared" si="0"/>
        <v>3</v>
      </c>
      <c r="N76" s="262">
        <f t="shared" si="1"/>
        <v>3</v>
      </c>
      <c r="O76" s="262">
        <v>3</v>
      </c>
      <c r="P76" s="262" t="s">
        <v>91</v>
      </c>
      <c r="Q76" s="326">
        <v>1</v>
      </c>
      <c r="R76" s="262">
        <f t="shared" si="2"/>
        <v>1</v>
      </c>
      <c r="S76" s="262">
        <f t="shared" si="3"/>
        <v>1</v>
      </c>
      <c r="T76" s="262">
        <v>1</v>
      </c>
      <c r="U76" s="468"/>
      <c r="V76" s="468"/>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c r="BO76" s="199"/>
      <c r="BP76" s="199"/>
    </row>
    <row r="77" spans="1:68" s="125" customFormat="1" ht="81" customHeight="1">
      <c r="A77" s="286">
        <v>65</v>
      </c>
      <c r="B77" s="457"/>
      <c r="C77" s="524"/>
      <c r="D77" s="262" t="s">
        <v>280</v>
      </c>
      <c r="E77" s="262" t="s">
        <v>281</v>
      </c>
      <c r="F77" s="262" t="s">
        <v>282</v>
      </c>
      <c r="G77" s="326">
        <v>1</v>
      </c>
      <c r="H77" s="262">
        <f t="shared" si="4"/>
        <v>1</v>
      </c>
      <c r="I77" s="262">
        <f t="shared" si="5"/>
        <v>1</v>
      </c>
      <c r="J77" s="262">
        <v>1</v>
      </c>
      <c r="K77" s="262" t="s">
        <v>1223</v>
      </c>
      <c r="L77" s="326">
        <v>3</v>
      </c>
      <c r="M77" s="262">
        <f t="shared" si="0"/>
        <v>3</v>
      </c>
      <c r="N77" s="262">
        <f t="shared" si="1"/>
        <v>3</v>
      </c>
      <c r="O77" s="262">
        <v>3</v>
      </c>
      <c r="P77" s="262" t="s">
        <v>91</v>
      </c>
      <c r="Q77" s="326">
        <v>1</v>
      </c>
      <c r="R77" s="262">
        <f t="shared" si="2"/>
        <v>1</v>
      </c>
      <c r="S77" s="262">
        <f t="shared" si="3"/>
        <v>1</v>
      </c>
      <c r="T77" s="262">
        <v>1</v>
      </c>
      <c r="U77" s="468"/>
      <c r="V77" s="468"/>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row>
    <row r="78" spans="1:68" s="125" customFormat="1" ht="81" customHeight="1">
      <c r="A78" s="286">
        <v>66</v>
      </c>
      <c r="B78" s="457"/>
      <c r="C78" s="524"/>
      <c r="D78" s="262" t="s">
        <v>283</v>
      </c>
      <c r="E78" s="262" t="s">
        <v>284</v>
      </c>
      <c r="F78" s="262" t="s">
        <v>285</v>
      </c>
      <c r="G78" s="326">
        <v>1</v>
      </c>
      <c r="H78" s="262">
        <f t="shared" si="4"/>
        <v>1</v>
      </c>
      <c r="I78" s="262">
        <f t="shared" si="5"/>
        <v>1</v>
      </c>
      <c r="J78" s="262">
        <v>1</v>
      </c>
      <c r="K78" s="262" t="s">
        <v>1223</v>
      </c>
      <c r="L78" s="326">
        <v>3</v>
      </c>
      <c r="M78" s="262">
        <f t="shared" si="0"/>
        <v>3</v>
      </c>
      <c r="N78" s="262">
        <f t="shared" si="1"/>
        <v>3</v>
      </c>
      <c r="O78" s="262">
        <v>3</v>
      </c>
      <c r="P78" s="262" t="s">
        <v>91</v>
      </c>
      <c r="Q78" s="326">
        <v>1</v>
      </c>
      <c r="R78" s="262">
        <f t="shared" si="2"/>
        <v>1</v>
      </c>
      <c r="S78" s="262">
        <f t="shared" si="3"/>
        <v>1</v>
      </c>
      <c r="T78" s="262">
        <v>1</v>
      </c>
      <c r="U78" s="468"/>
      <c r="V78" s="468"/>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c r="BO78" s="199"/>
      <c r="BP78" s="199"/>
    </row>
    <row r="79" spans="1:68" s="125" customFormat="1" ht="81" customHeight="1">
      <c r="A79" s="286">
        <v>67</v>
      </c>
      <c r="B79" s="457"/>
      <c r="C79" s="524"/>
      <c r="D79" s="262" t="s">
        <v>286</v>
      </c>
      <c r="E79" s="262" t="s">
        <v>287</v>
      </c>
      <c r="F79" s="262" t="s">
        <v>288</v>
      </c>
      <c r="G79" s="326">
        <v>1</v>
      </c>
      <c r="H79" s="262">
        <f t="shared" si="4"/>
        <v>1</v>
      </c>
      <c r="I79" s="262">
        <f t="shared" si="5"/>
        <v>1</v>
      </c>
      <c r="J79" s="262">
        <v>1</v>
      </c>
      <c r="K79" s="262" t="s">
        <v>1223</v>
      </c>
      <c r="L79" s="326">
        <v>3</v>
      </c>
      <c r="M79" s="262">
        <f t="shared" si="0"/>
        <v>3</v>
      </c>
      <c r="N79" s="262">
        <f t="shared" si="1"/>
        <v>3</v>
      </c>
      <c r="O79" s="262">
        <v>3</v>
      </c>
      <c r="P79" s="262" t="s">
        <v>91</v>
      </c>
      <c r="Q79" s="326">
        <v>1</v>
      </c>
      <c r="R79" s="262">
        <f t="shared" si="2"/>
        <v>1</v>
      </c>
      <c r="S79" s="262">
        <f t="shared" si="3"/>
        <v>1</v>
      </c>
      <c r="T79" s="262">
        <v>1</v>
      </c>
      <c r="U79" s="468"/>
      <c r="V79" s="468"/>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c r="BA79" s="199"/>
      <c r="BB79" s="199"/>
      <c r="BC79" s="199"/>
      <c r="BD79" s="199"/>
      <c r="BE79" s="199"/>
      <c r="BF79" s="199"/>
      <c r="BG79" s="199"/>
      <c r="BH79" s="199"/>
      <c r="BI79" s="199"/>
      <c r="BJ79" s="199"/>
      <c r="BK79" s="199"/>
      <c r="BL79" s="199"/>
      <c r="BM79" s="199"/>
      <c r="BN79" s="199"/>
      <c r="BO79" s="199"/>
      <c r="BP79" s="199"/>
    </row>
    <row r="80" spans="1:68" s="125" customFormat="1" ht="81" customHeight="1">
      <c r="A80" s="286">
        <v>68</v>
      </c>
      <c r="B80" s="457"/>
      <c r="C80" s="524"/>
      <c r="D80" s="262" t="s">
        <v>289</v>
      </c>
      <c r="E80" s="262" t="s">
        <v>290</v>
      </c>
      <c r="F80" s="262" t="s">
        <v>291</v>
      </c>
      <c r="G80" s="326">
        <v>1</v>
      </c>
      <c r="H80" s="262">
        <f t="shared" si="4"/>
        <v>1</v>
      </c>
      <c r="I80" s="262">
        <f t="shared" si="5"/>
        <v>1</v>
      </c>
      <c r="J80" s="262">
        <v>1</v>
      </c>
      <c r="K80" s="262" t="s">
        <v>1223</v>
      </c>
      <c r="L80" s="326">
        <v>3</v>
      </c>
      <c r="M80" s="262">
        <f t="shared" si="0"/>
        <v>3</v>
      </c>
      <c r="N80" s="262">
        <f t="shared" si="1"/>
        <v>3</v>
      </c>
      <c r="O80" s="262">
        <v>3</v>
      </c>
      <c r="P80" s="262" t="s">
        <v>91</v>
      </c>
      <c r="Q80" s="326">
        <v>1</v>
      </c>
      <c r="R80" s="262">
        <f t="shared" si="2"/>
        <v>1</v>
      </c>
      <c r="S80" s="262">
        <f t="shared" si="3"/>
        <v>1</v>
      </c>
      <c r="T80" s="262">
        <v>1</v>
      </c>
      <c r="U80" s="468"/>
      <c r="V80" s="468"/>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c r="BA80" s="199"/>
      <c r="BB80" s="199"/>
      <c r="BC80" s="199"/>
      <c r="BD80" s="199"/>
      <c r="BE80" s="199"/>
      <c r="BF80" s="199"/>
      <c r="BG80" s="199"/>
      <c r="BH80" s="199"/>
      <c r="BI80" s="199"/>
      <c r="BJ80" s="199"/>
      <c r="BK80" s="199"/>
      <c r="BL80" s="199"/>
      <c r="BM80" s="199"/>
      <c r="BN80" s="199"/>
      <c r="BO80" s="199"/>
      <c r="BP80" s="199"/>
    </row>
    <row r="81" spans="1:68" s="125" customFormat="1" ht="81" customHeight="1">
      <c r="A81" s="286">
        <v>69</v>
      </c>
      <c r="B81" s="457"/>
      <c r="C81" s="524"/>
      <c r="D81" s="262" t="s">
        <v>292</v>
      </c>
      <c r="E81" s="262" t="s">
        <v>293</v>
      </c>
      <c r="F81" s="262" t="s">
        <v>294</v>
      </c>
      <c r="G81" s="326">
        <v>1</v>
      </c>
      <c r="H81" s="262">
        <f t="shared" si="4"/>
        <v>1</v>
      </c>
      <c r="I81" s="262">
        <f t="shared" si="5"/>
        <v>1</v>
      </c>
      <c r="J81" s="262">
        <v>1</v>
      </c>
      <c r="K81" s="262" t="s">
        <v>1223</v>
      </c>
      <c r="L81" s="326">
        <v>3</v>
      </c>
      <c r="M81" s="262">
        <f t="shared" si="0"/>
        <v>3</v>
      </c>
      <c r="N81" s="262">
        <f t="shared" si="1"/>
        <v>3</v>
      </c>
      <c r="O81" s="262">
        <v>3</v>
      </c>
      <c r="P81" s="262" t="s">
        <v>91</v>
      </c>
      <c r="Q81" s="326">
        <v>1</v>
      </c>
      <c r="R81" s="262">
        <f t="shared" si="2"/>
        <v>1</v>
      </c>
      <c r="S81" s="262">
        <f t="shared" si="3"/>
        <v>1</v>
      </c>
      <c r="T81" s="262">
        <v>1</v>
      </c>
      <c r="U81" s="468"/>
      <c r="V81" s="468"/>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row>
    <row r="82" spans="1:68" s="125" customFormat="1" ht="81" customHeight="1">
      <c r="A82" s="286">
        <v>70</v>
      </c>
      <c r="B82" s="457"/>
      <c r="C82" s="524"/>
      <c r="D82" s="262" t="s">
        <v>295</v>
      </c>
      <c r="E82" s="262" t="s">
        <v>296</v>
      </c>
      <c r="F82" s="262" t="s">
        <v>297</v>
      </c>
      <c r="G82" s="326">
        <v>1</v>
      </c>
      <c r="H82" s="262">
        <f t="shared" si="4"/>
        <v>1</v>
      </c>
      <c r="I82" s="262">
        <f t="shared" si="5"/>
        <v>1</v>
      </c>
      <c r="J82" s="262">
        <v>1</v>
      </c>
      <c r="K82" s="262" t="s">
        <v>1223</v>
      </c>
      <c r="L82" s="326">
        <v>3</v>
      </c>
      <c r="M82" s="262">
        <f t="shared" si="0"/>
        <v>3</v>
      </c>
      <c r="N82" s="262">
        <f t="shared" si="1"/>
        <v>3</v>
      </c>
      <c r="O82" s="262">
        <v>3</v>
      </c>
      <c r="P82" s="262" t="s">
        <v>91</v>
      </c>
      <c r="Q82" s="326">
        <v>1</v>
      </c>
      <c r="R82" s="262">
        <f t="shared" si="2"/>
        <v>1</v>
      </c>
      <c r="S82" s="262">
        <f t="shared" si="3"/>
        <v>1</v>
      </c>
      <c r="T82" s="262">
        <v>1</v>
      </c>
      <c r="U82" s="468"/>
      <c r="V82" s="468"/>
      <c r="W82" s="199"/>
      <c r="X82" s="199"/>
      <c r="Y82" s="199"/>
      <c r="Z82" s="199"/>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199"/>
      <c r="AW82" s="199"/>
      <c r="AX82" s="199"/>
      <c r="AY82" s="199"/>
      <c r="AZ82" s="199"/>
      <c r="BA82" s="199"/>
      <c r="BB82" s="199"/>
      <c r="BC82" s="199"/>
      <c r="BD82" s="199"/>
      <c r="BE82" s="199"/>
      <c r="BF82" s="199"/>
      <c r="BG82" s="199"/>
      <c r="BH82" s="199"/>
      <c r="BI82" s="199"/>
      <c r="BJ82" s="199"/>
      <c r="BK82" s="199"/>
      <c r="BL82" s="199"/>
      <c r="BM82" s="199"/>
      <c r="BN82" s="199"/>
      <c r="BO82" s="199"/>
      <c r="BP82" s="199"/>
    </row>
    <row r="83" spans="1:68" s="125" customFormat="1" ht="81" customHeight="1">
      <c r="A83" s="286">
        <v>71</v>
      </c>
      <c r="B83" s="457"/>
      <c r="C83" s="524"/>
      <c r="D83" s="262" t="s">
        <v>298</v>
      </c>
      <c r="E83" s="262" t="s">
        <v>299</v>
      </c>
      <c r="F83" s="262" t="s">
        <v>300</v>
      </c>
      <c r="G83" s="326">
        <v>1</v>
      </c>
      <c r="H83" s="262">
        <f t="shared" si="4"/>
        <v>1</v>
      </c>
      <c r="I83" s="262">
        <f t="shared" si="5"/>
        <v>1</v>
      </c>
      <c r="J83" s="262">
        <v>1</v>
      </c>
      <c r="K83" s="262" t="s">
        <v>1223</v>
      </c>
      <c r="L83" s="326">
        <v>3</v>
      </c>
      <c r="M83" s="262">
        <f t="shared" si="0"/>
        <v>3</v>
      </c>
      <c r="N83" s="262">
        <f t="shared" si="1"/>
        <v>3</v>
      </c>
      <c r="O83" s="262">
        <v>3</v>
      </c>
      <c r="P83" s="262" t="s">
        <v>91</v>
      </c>
      <c r="Q83" s="326">
        <v>1</v>
      </c>
      <c r="R83" s="262">
        <f t="shared" si="2"/>
        <v>1</v>
      </c>
      <c r="S83" s="262">
        <f t="shared" si="3"/>
        <v>1</v>
      </c>
      <c r="T83" s="262">
        <v>1</v>
      </c>
      <c r="U83" s="468"/>
      <c r="V83" s="468"/>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N83" s="199"/>
      <c r="BO83" s="199"/>
      <c r="BP83" s="199"/>
    </row>
    <row r="84" spans="1:68" s="125" customFormat="1" ht="81" customHeight="1">
      <c r="A84" s="286">
        <v>72</v>
      </c>
      <c r="B84" s="457"/>
      <c r="C84" s="524"/>
      <c r="D84" s="262" t="s">
        <v>301</v>
      </c>
      <c r="E84" s="262" t="s">
        <v>1365</v>
      </c>
      <c r="F84" s="262" t="s">
        <v>1446</v>
      </c>
      <c r="G84" s="326">
        <v>1</v>
      </c>
      <c r="H84" s="262">
        <f t="shared" si="4"/>
        <v>1</v>
      </c>
      <c r="I84" s="262">
        <f t="shared" si="5"/>
        <v>1</v>
      </c>
      <c r="J84" s="262">
        <v>1</v>
      </c>
      <c r="K84" s="262" t="s">
        <v>1223</v>
      </c>
      <c r="L84" s="326">
        <v>3</v>
      </c>
      <c r="M84" s="262">
        <f aca="true" t="shared" si="6" ref="M84:M147">IF(L84=N84,O84)</f>
        <v>3</v>
      </c>
      <c r="N84" s="262">
        <f aca="true" t="shared" si="7" ref="N84:N147">IF(L84="NA","NA",O84)</f>
        <v>3</v>
      </c>
      <c r="O84" s="262">
        <v>3</v>
      </c>
      <c r="P84" s="262" t="s">
        <v>91</v>
      </c>
      <c r="Q84" s="326">
        <v>1</v>
      </c>
      <c r="R84" s="262">
        <f aca="true" t="shared" si="8" ref="R84:R147">IF(Q84=S84,T84)</f>
        <v>1</v>
      </c>
      <c r="S84" s="262">
        <f aca="true" t="shared" si="9" ref="S84:S147">IF(Q84="NA","NA",T84)</f>
        <v>1</v>
      </c>
      <c r="T84" s="262">
        <v>1</v>
      </c>
      <c r="U84" s="468"/>
      <c r="V84" s="468"/>
      <c r="W84" s="199"/>
      <c r="X84" s="199"/>
      <c r="Y84" s="199"/>
      <c r="Z84" s="199"/>
      <c r="AA84" s="199"/>
      <c r="AB84" s="199"/>
      <c r="AC84" s="199"/>
      <c r="AD84" s="199"/>
      <c r="AE84" s="199"/>
      <c r="AF84" s="199"/>
      <c r="AG84" s="199"/>
      <c r="AH84" s="199"/>
      <c r="AI84" s="199"/>
      <c r="AJ84" s="199"/>
      <c r="AK84" s="199"/>
      <c r="AL84" s="199"/>
      <c r="AM84" s="199"/>
      <c r="AN84" s="199"/>
      <c r="AO84" s="199"/>
      <c r="AP84" s="199"/>
      <c r="AQ84" s="199"/>
      <c r="AR84" s="199"/>
      <c r="AS84" s="199"/>
      <c r="AT84" s="199"/>
      <c r="AU84" s="199"/>
      <c r="AV84" s="199"/>
      <c r="AW84" s="199"/>
      <c r="AX84" s="199"/>
      <c r="AY84" s="199"/>
      <c r="AZ84" s="199"/>
      <c r="BA84" s="199"/>
      <c r="BB84" s="199"/>
      <c r="BC84" s="199"/>
      <c r="BD84" s="199"/>
      <c r="BE84" s="199"/>
      <c r="BF84" s="199"/>
      <c r="BG84" s="199"/>
      <c r="BH84" s="199"/>
      <c r="BI84" s="199"/>
      <c r="BJ84" s="199"/>
      <c r="BK84" s="199"/>
      <c r="BL84" s="199"/>
      <c r="BM84" s="199"/>
      <c r="BN84" s="199"/>
      <c r="BO84" s="199"/>
      <c r="BP84" s="199"/>
    </row>
    <row r="85" spans="1:68" s="125" customFormat="1" ht="81" customHeight="1">
      <c r="A85" s="286">
        <v>73</v>
      </c>
      <c r="B85" s="457"/>
      <c r="C85" s="524"/>
      <c r="D85" s="262" t="s">
        <v>302</v>
      </c>
      <c r="E85" s="262" t="s">
        <v>303</v>
      </c>
      <c r="F85" s="262" t="s">
        <v>304</v>
      </c>
      <c r="G85" s="326">
        <v>1</v>
      </c>
      <c r="H85" s="262">
        <f t="shared" si="4"/>
        <v>1</v>
      </c>
      <c r="I85" s="262">
        <f t="shared" si="5"/>
        <v>1</v>
      </c>
      <c r="J85" s="262">
        <v>1</v>
      </c>
      <c r="K85" s="262" t="s">
        <v>1223</v>
      </c>
      <c r="L85" s="326">
        <v>3</v>
      </c>
      <c r="M85" s="262">
        <f t="shared" si="6"/>
        <v>3</v>
      </c>
      <c r="N85" s="262">
        <f t="shared" si="7"/>
        <v>3</v>
      </c>
      <c r="O85" s="262">
        <v>3</v>
      </c>
      <c r="P85" s="262" t="s">
        <v>91</v>
      </c>
      <c r="Q85" s="326">
        <v>1</v>
      </c>
      <c r="R85" s="262">
        <f t="shared" si="8"/>
        <v>1</v>
      </c>
      <c r="S85" s="262">
        <f t="shared" si="9"/>
        <v>1</v>
      </c>
      <c r="T85" s="262">
        <v>1</v>
      </c>
      <c r="U85" s="468"/>
      <c r="V85" s="468"/>
      <c r="W85" s="199"/>
      <c r="X85" s="199"/>
      <c r="Y85" s="199"/>
      <c r="Z85" s="199"/>
      <c r="AA85" s="199"/>
      <c r="AB85" s="199"/>
      <c r="AC85" s="199"/>
      <c r="AD85" s="199"/>
      <c r="AE85" s="199"/>
      <c r="AF85" s="199"/>
      <c r="AG85" s="199"/>
      <c r="AH85" s="199"/>
      <c r="AI85" s="199"/>
      <c r="AJ85" s="199"/>
      <c r="AK85" s="199"/>
      <c r="AL85" s="199"/>
      <c r="AM85" s="199"/>
      <c r="AN85" s="199"/>
      <c r="AO85" s="199"/>
      <c r="AP85" s="199"/>
      <c r="AQ85" s="199"/>
      <c r="AR85" s="199"/>
      <c r="AS85" s="199"/>
      <c r="AT85" s="199"/>
      <c r="AU85" s="199"/>
      <c r="AV85" s="199"/>
      <c r="AW85" s="199"/>
      <c r="AX85" s="199"/>
      <c r="AY85" s="199"/>
      <c r="AZ85" s="199"/>
      <c r="BA85" s="199"/>
      <c r="BB85" s="199"/>
      <c r="BC85" s="199"/>
      <c r="BD85" s="199"/>
      <c r="BE85" s="199"/>
      <c r="BF85" s="199"/>
      <c r="BG85" s="199"/>
      <c r="BH85" s="199"/>
      <c r="BI85" s="199"/>
      <c r="BJ85" s="199"/>
      <c r="BK85" s="199"/>
      <c r="BL85" s="199"/>
      <c r="BM85" s="199"/>
      <c r="BN85" s="199"/>
      <c r="BO85" s="199"/>
      <c r="BP85" s="199"/>
    </row>
    <row r="86" spans="1:68" s="125" customFormat="1" ht="81" customHeight="1">
      <c r="A86" s="286">
        <v>74</v>
      </c>
      <c r="B86" s="457"/>
      <c r="C86" s="524"/>
      <c r="D86" s="262" t="s">
        <v>305</v>
      </c>
      <c r="E86" s="262" t="s">
        <v>306</v>
      </c>
      <c r="F86" s="262" t="s">
        <v>307</v>
      </c>
      <c r="G86" s="326">
        <v>1</v>
      </c>
      <c r="H86" s="262">
        <f t="shared" si="4"/>
        <v>1</v>
      </c>
      <c r="I86" s="262">
        <f t="shared" si="5"/>
        <v>1</v>
      </c>
      <c r="J86" s="262">
        <v>1</v>
      </c>
      <c r="K86" s="262" t="s">
        <v>1223</v>
      </c>
      <c r="L86" s="326">
        <v>3</v>
      </c>
      <c r="M86" s="262">
        <f t="shared" si="6"/>
        <v>3</v>
      </c>
      <c r="N86" s="262">
        <f t="shared" si="7"/>
        <v>3</v>
      </c>
      <c r="O86" s="262">
        <v>3</v>
      </c>
      <c r="P86" s="262" t="s">
        <v>91</v>
      </c>
      <c r="Q86" s="326">
        <v>1</v>
      </c>
      <c r="R86" s="262">
        <f t="shared" si="8"/>
        <v>1</v>
      </c>
      <c r="S86" s="262">
        <f t="shared" si="9"/>
        <v>1</v>
      </c>
      <c r="T86" s="262">
        <v>1</v>
      </c>
      <c r="U86" s="468"/>
      <c r="V86" s="468"/>
      <c r="W86" s="199"/>
      <c r="X86" s="199"/>
      <c r="Y86" s="199"/>
      <c r="Z86" s="199"/>
      <c r="AA86" s="199"/>
      <c r="AB86" s="199"/>
      <c r="AC86" s="199"/>
      <c r="AD86" s="199"/>
      <c r="AE86" s="199"/>
      <c r="AF86" s="199"/>
      <c r="AG86" s="199"/>
      <c r="AH86" s="199"/>
      <c r="AI86" s="199"/>
      <c r="AJ86" s="199"/>
      <c r="AK86" s="199"/>
      <c r="AL86" s="199"/>
      <c r="AM86" s="199"/>
      <c r="AN86" s="199"/>
      <c r="AO86" s="199"/>
      <c r="AP86" s="199"/>
      <c r="AQ86" s="199"/>
      <c r="AR86" s="199"/>
      <c r="AS86" s="199"/>
      <c r="AT86" s="199"/>
      <c r="AU86" s="199"/>
      <c r="AV86" s="199"/>
      <c r="AW86" s="199"/>
      <c r="AX86" s="199"/>
      <c r="AY86" s="199"/>
      <c r="AZ86" s="199"/>
      <c r="BA86" s="199"/>
      <c r="BB86" s="199"/>
      <c r="BC86" s="199"/>
      <c r="BD86" s="199"/>
      <c r="BE86" s="199"/>
      <c r="BF86" s="199"/>
      <c r="BG86" s="199"/>
      <c r="BH86" s="199"/>
      <c r="BI86" s="199"/>
      <c r="BJ86" s="199"/>
      <c r="BK86" s="199"/>
      <c r="BL86" s="199"/>
      <c r="BM86" s="199"/>
      <c r="BN86" s="199"/>
      <c r="BO86" s="199"/>
      <c r="BP86" s="199"/>
    </row>
    <row r="87" spans="1:68" s="125" customFormat="1" ht="81" customHeight="1">
      <c r="A87" s="286">
        <v>75</v>
      </c>
      <c r="B87" s="457"/>
      <c r="C87" s="524"/>
      <c r="D87" s="262" t="s">
        <v>308</v>
      </c>
      <c r="E87" s="262" t="s">
        <v>309</v>
      </c>
      <c r="F87" s="262" t="s">
        <v>310</v>
      </c>
      <c r="G87" s="326">
        <v>1</v>
      </c>
      <c r="H87" s="262">
        <f aca="true" t="shared" si="10" ref="H87:H150">IF(G87=I87,J87)</f>
        <v>1</v>
      </c>
      <c r="I87" s="262">
        <f aca="true" t="shared" si="11" ref="I87:I150">IF(G87="NA","NA",J87)</f>
        <v>1</v>
      </c>
      <c r="J87" s="262">
        <v>1</v>
      </c>
      <c r="K87" s="262" t="s">
        <v>1223</v>
      </c>
      <c r="L87" s="326">
        <v>3</v>
      </c>
      <c r="M87" s="262">
        <f t="shared" si="6"/>
        <v>3</v>
      </c>
      <c r="N87" s="262">
        <f t="shared" si="7"/>
        <v>3</v>
      </c>
      <c r="O87" s="262">
        <v>3</v>
      </c>
      <c r="P87" s="262" t="s">
        <v>91</v>
      </c>
      <c r="Q87" s="326">
        <v>1</v>
      </c>
      <c r="R87" s="262">
        <f t="shared" si="8"/>
        <v>1</v>
      </c>
      <c r="S87" s="262">
        <f t="shared" si="9"/>
        <v>1</v>
      </c>
      <c r="T87" s="262">
        <v>1</v>
      </c>
      <c r="U87" s="468"/>
      <c r="V87" s="468"/>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199"/>
      <c r="AY87" s="199"/>
      <c r="AZ87" s="199"/>
      <c r="BA87" s="199"/>
      <c r="BB87" s="199"/>
      <c r="BC87" s="199"/>
      <c r="BD87" s="199"/>
      <c r="BE87" s="199"/>
      <c r="BF87" s="199"/>
      <c r="BG87" s="199"/>
      <c r="BH87" s="199"/>
      <c r="BI87" s="199"/>
      <c r="BJ87" s="199"/>
      <c r="BK87" s="199"/>
      <c r="BL87" s="199"/>
      <c r="BM87" s="199"/>
      <c r="BN87" s="199"/>
      <c r="BO87" s="199"/>
      <c r="BP87" s="199"/>
    </row>
    <row r="88" spans="1:68" s="125" customFormat="1" ht="81" customHeight="1">
      <c r="A88" s="286">
        <v>76</v>
      </c>
      <c r="B88" s="457"/>
      <c r="C88" s="524"/>
      <c r="D88" s="269" t="s">
        <v>311</v>
      </c>
      <c r="E88" s="534" t="s">
        <v>312</v>
      </c>
      <c r="F88" s="269" t="s">
        <v>313</v>
      </c>
      <c r="G88" s="535">
        <v>1</v>
      </c>
      <c r="H88" s="534">
        <f t="shared" si="10"/>
        <v>1</v>
      </c>
      <c r="I88" s="534">
        <f t="shared" si="11"/>
        <v>1</v>
      </c>
      <c r="J88" s="534">
        <v>1</v>
      </c>
      <c r="K88" s="534" t="s">
        <v>1223</v>
      </c>
      <c r="L88" s="535">
        <v>3</v>
      </c>
      <c r="M88" s="534">
        <f t="shared" si="6"/>
        <v>3</v>
      </c>
      <c r="N88" s="534">
        <f t="shared" si="7"/>
        <v>3</v>
      </c>
      <c r="O88" s="534">
        <v>3</v>
      </c>
      <c r="P88" s="534" t="s">
        <v>91</v>
      </c>
      <c r="Q88" s="535">
        <v>1</v>
      </c>
      <c r="R88" s="534">
        <f t="shared" si="8"/>
        <v>1</v>
      </c>
      <c r="S88" s="534">
        <f t="shared" si="9"/>
        <v>1</v>
      </c>
      <c r="T88" s="534">
        <v>1</v>
      </c>
      <c r="U88" s="468"/>
      <c r="V88" s="468"/>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199"/>
      <c r="BA88" s="199"/>
      <c r="BB88" s="199"/>
      <c r="BC88" s="199"/>
      <c r="BD88" s="199"/>
      <c r="BE88" s="199"/>
      <c r="BF88" s="199"/>
      <c r="BG88" s="199"/>
      <c r="BH88" s="199"/>
      <c r="BI88" s="199"/>
      <c r="BJ88" s="199"/>
      <c r="BK88" s="199"/>
      <c r="BL88" s="199"/>
      <c r="BM88" s="199"/>
      <c r="BN88" s="199"/>
      <c r="BO88" s="199"/>
      <c r="BP88" s="199"/>
    </row>
    <row r="89" spans="1:68" s="125" customFormat="1" ht="81" customHeight="1">
      <c r="A89" s="286">
        <v>77</v>
      </c>
      <c r="B89" s="457"/>
      <c r="C89" s="524"/>
      <c r="D89" s="269" t="s">
        <v>314</v>
      </c>
      <c r="E89" s="534"/>
      <c r="F89" s="269" t="s">
        <v>315</v>
      </c>
      <c r="G89" s="535"/>
      <c r="H89" s="534">
        <f t="shared" si="10"/>
        <v>0</v>
      </c>
      <c r="I89" s="534">
        <f t="shared" si="11"/>
        <v>0</v>
      </c>
      <c r="J89" s="534"/>
      <c r="K89" s="534"/>
      <c r="L89" s="535"/>
      <c r="M89" s="534">
        <f t="shared" si="6"/>
        <v>0</v>
      </c>
      <c r="N89" s="534">
        <f t="shared" si="7"/>
        <v>0</v>
      </c>
      <c r="O89" s="534"/>
      <c r="P89" s="534"/>
      <c r="Q89" s="535"/>
      <c r="R89" s="534">
        <f t="shared" si="8"/>
        <v>0</v>
      </c>
      <c r="S89" s="534">
        <f t="shared" si="9"/>
        <v>0</v>
      </c>
      <c r="T89" s="534"/>
      <c r="U89" s="468"/>
      <c r="V89" s="468"/>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199"/>
      <c r="BA89" s="199"/>
      <c r="BB89" s="199"/>
      <c r="BC89" s="199"/>
      <c r="BD89" s="199"/>
      <c r="BE89" s="199"/>
      <c r="BF89" s="199"/>
      <c r="BG89" s="199"/>
      <c r="BH89" s="199"/>
      <c r="BI89" s="199"/>
      <c r="BJ89" s="199"/>
      <c r="BK89" s="199"/>
      <c r="BL89" s="199"/>
      <c r="BM89" s="199"/>
      <c r="BN89" s="199"/>
      <c r="BO89" s="199"/>
      <c r="BP89" s="199"/>
    </row>
    <row r="90" spans="1:68" s="125" customFormat="1" ht="81" customHeight="1">
      <c r="A90" s="286">
        <v>78</v>
      </c>
      <c r="B90" s="457"/>
      <c r="C90" s="524"/>
      <c r="D90" s="262" t="s">
        <v>316</v>
      </c>
      <c r="E90" s="262" t="s">
        <v>317</v>
      </c>
      <c r="F90" s="262" t="s">
        <v>318</v>
      </c>
      <c r="G90" s="326">
        <v>1</v>
      </c>
      <c r="H90" s="262">
        <f t="shared" si="10"/>
        <v>1</v>
      </c>
      <c r="I90" s="262">
        <f t="shared" si="11"/>
        <v>1</v>
      </c>
      <c r="J90" s="262">
        <v>1</v>
      </c>
      <c r="K90" s="262" t="s">
        <v>1223</v>
      </c>
      <c r="L90" s="326">
        <v>3</v>
      </c>
      <c r="M90" s="262">
        <f t="shared" si="6"/>
        <v>3</v>
      </c>
      <c r="N90" s="262">
        <f t="shared" si="7"/>
        <v>3</v>
      </c>
      <c r="O90" s="262">
        <v>3</v>
      </c>
      <c r="P90" s="262" t="s">
        <v>91</v>
      </c>
      <c r="Q90" s="326">
        <v>1</v>
      </c>
      <c r="R90" s="262">
        <f t="shared" si="8"/>
        <v>1</v>
      </c>
      <c r="S90" s="262">
        <f t="shared" si="9"/>
        <v>1</v>
      </c>
      <c r="T90" s="262">
        <v>1</v>
      </c>
      <c r="U90" s="468"/>
      <c r="V90" s="468"/>
      <c r="W90" s="199"/>
      <c r="X90" s="199"/>
      <c r="Y90" s="199"/>
      <c r="Z90" s="199"/>
      <c r="AA90" s="199"/>
      <c r="AB90" s="199"/>
      <c r="AC90" s="199"/>
      <c r="AD90" s="199"/>
      <c r="AE90" s="199"/>
      <c r="AF90" s="199"/>
      <c r="AG90" s="199"/>
      <c r="AH90" s="199"/>
      <c r="AI90" s="199"/>
      <c r="AJ90" s="199"/>
      <c r="AK90" s="199"/>
      <c r="AL90" s="199"/>
      <c r="AM90" s="199"/>
      <c r="AN90" s="199"/>
      <c r="AO90" s="199"/>
      <c r="AP90" s="199"/>
      <c r="AQ90" s="199"/>
      <c r="AR90" s="199"/>
      <c r="AS90" s="199"/>
      <c r="AT90" s="199"/>
      <c r="AU90" s="199"/>
      <c r="AV90" s="199"/>
      <c r="AW90" s="199"/>
      <c r="AX90" s="199"/>
      <c r="AY90" s="199"/>
      <c r="AZ90" s="199"/>
      <c r="BA90" s="199"/>
      <c r="BB90" s="199"/>
      <c r="BC90" s="199"/>
      <c r="BD90" s="199"/>
      <c r="BE90" s="199"/>
      <c r="BF90" s="199"/>
      <c r="BG90" s="199"/>
      <c r="BH90" s="199"/>
      <c r="BI90" s="199"/>
      <c r="BJ90" s="199"/>
      <c r="BK90" s="199"/>
      <c r="BL90" s="199"/>
      <c r="BM90" s="199"/>
      <c r="BN90" s="199"/>
      <c r="BO90" s="199"/>
      <c r="BP90" s="199"/>
    </row>
    <row r="91" spans="1:68" s="125" customFormat="1" ht="69" customHeight="1">
      <c r="A91" s="286">
        <v>79</v>
      </c>
      <c r="B91" s="457"/>
      <c r="C91" s="524"/>
      <c r="D91" s="262" t="s">
        <v>1239</v>
      </c>
      <c r="E91" s="262" t="s">
        <v>1364</v>
      </c>
      <c r="F91" s="262" t="s">
        <v>1240</v>
      </c>
      <c r="G91" s="326">
        <v>1</v>
      </c>
      <c r="H91" s="262">
        <f t="shared" si="10"/>
        <v>1</v>
      </c>
      <c r="I91" s="262">
        <f t="shared" si="11"/>
        <v>1</v>
      </c>
      <c r="J91" s="262">
        <v>1</v>
      </c>
      <c r="K91" s="262" t="s">
        <v>1223</v>
      </c>
      <c r="L91" s="326">
        <v>3</v>
      </c>
      <c r="M91" s="262">
        <f t="shared" si="6"/>
        <v>3</v>
      </c>
      <c r="N91" s="262">
        <f t="shared" si="7"/>
        <v>3</v>
      </c>
      <c r="O91" s="262">
        <v>3</v>
      </c>
      <c r="P91" s="262" t="s">
        <v>91</v>
      </c>
      <c r="Q91" s="326">
        <v>1</v>
      </c>
      <c r="R91" s="262">
        <f t="shared" si="8"/>
        <v>1</v>
      </c>
      <c r="S91" s="262">
        <f t="shared" si="9"/>
        <v>1</v>
      </c>
      <c r="T91" s="262">
        <v>1</v>
      </c>
      <c r="U91" s="468"/>
      <c r="V91" s="468"/>
      <c r="W91" s="199"/>
      <c r="X91" s="199"/>
      <c r="Y91" s="199"/>
      <c r="Z91" s="199"/>
      <c r="AA91" s="199"/>
      <c r="AB91" s="199"/>
      <c r="AC91" s="199"/>
      <c r="AD91" s="199"/>
      <c r="AE91" s="199"/>
      <c r="AF91" s="199"/>
      <c r="AG91" s="199"/>
      <c r="AH91" s="199"/>
      <c r="AI91" s="199"/>
      <c r="AJ91" s="199"/>
      <c r="AK91" s="199"/>
      <c r="AL91" s="199"/>
      <c r="AM91" s="199"/>
      <c r="AN91" s="199"/>
      <c r="AO91" s="199"/>
      <c r="AP91" s="199"/>
      <c r="AQ91" s="199"/>
      <c r="AR91" s="199"/>
      <c r="AS91" s="199"/>
      <c r="AT91" s="199"/>
      <c r="AU91" s="199"/>
      <c r="AV91" s="199"/>
      <c r="AW91" s="199"/>
      <c r="AX91" s="199"/>
      <c r="AY91" s="199"/>
      <c r="AZ91" s="199"/>
      <c r="BA91" s="199"/>
      <c r="BB91" s="199"/>
      <c r="BC91" s="199"/>
      <c r="BD91" s="199"/>
      <c r="BE91" s="199"/>
      <c r="BF91" s="199"/>
      <c r="BG91" s="199"/>
      <c r="BH91" s="199"/>
      <c r="BI91" s="199"/>
      <c r="BJ91" s="199"/>
      <c r="BK91" s="199"/>
      <c r="BL91" s="199"/>
      <c r="BM91" s="199"/>
      <c r="BN91" s="199"/>
      <c r="BO91" s="199"/>
      <c r="BP91" s="199"/>
    </row>
    <row r="92" spans="1:68" s="125" customFormat="1" ht="69" customHeight="1">
      <c r="A92" s="286">
        <v>80</v>
      </c>
      <c r="B92" s="457"/>
      <c r="C92" s="524"/>
      <c r="D92" s="262" t="s">
        <v>319</v>
      </c>
      <c r="E92" s="262" t="s">
        <v>320</v>
      </c>
      <c r="F92" s="262" t="s">
        <v>321</v>
      </c>
      <c r="G92" s="326">
        <v>1</v>
      </c>
      <c r="H92" s="262">
        <f t="shared" si="10"/>
        <v>1</v>
      </c>
      <c r="I92" s="262">
        <f t="shared" si="11"/>
        <v>1</v>
      </c>
      <c r="J92" s="262">
        <v>1</v>
      </c>
      <c r="K92" s="262" t="s">
        <v>1223</v>
      </c>
      <c r="L92" s="326">
        <v>3</v>
      </c>
      <c r="M92" s="262">
        <f t="shared" si="6"/>
        <v>3</v>
      </c>
      <c r="N92" s="262">
        <f t="shared" si="7"/>
        <v>3</v>
      </c>
      <c r="O92" s="262">
        <v>3</v>
      </c>
      <c r="P92" s="262" t="s">
        <v>91</v>
      </c>
      <c r="Q92" s="326">
        <v>1</v>
      </c>
      <c r="R92" s="262">
        <f t="shared" si="8"/>
        <v>1</v>
      </c>
      <c r="S92" s="262">
        <f t="shared" si="9"/>
        <v>1</v>
      </c>
      <c r="T92" s="262">
        <v>1</v>
      </c>
      <c r="U92" s="468"/>
      <c r="V92" s="468"/>
      <c r="W92" s="199"/>
      <c r="X92" s="199"/>
      <c r="Y92" s="199"/>
      <c r="Z92" s="199"/>
      <c r="AA92" s="199"/>
      <c r="AB92" s="199"/>
      <c r="AC92" s="199"/>
      <c r="AD92" s="199"/>
      <c r="AE92" s="199"/>
      <c r="AF92" s="199"/>
      <c r="AG92" s="199"/>
      <c r="AH92" s="199"/>
      <c r="AI92" s="199"/>
      <c r="AJ92" s="199"/>
      <c r="AK92" s="199"/>
      <c r="AL92" s="199"/>
      <c r="AM92" s="199"/>
      <c r="AN92" s="199"/>
      <c r="AO92" s="199"/>
      <c r="AP92" s="199"/>
      <c r="AQ92" s="199"/>
      <c r="AR92" s="199"/>
      <c r="AS92" s="199"/>
      <c r="AT92" s="199"/>
      <c r="AU92" s="199"/>
      <c r="AV92" s="199"/>
      <c r="AW92" s="199"/>
      <c r="AX92" s="199"/>
      <c r="AY92" s="199"/>
      <c r="AZ92" s="199"/>
      <c r="BA92" s="199"/>
      <c r="BB92" s="199"/>
      <c r="BC92" s="199"/>
      <c r="BD92" s="199"/>
      <c r="BE92" s="199"/>
      <c r="BF92" s="199"/>
      <c r="BG92" s="199"/>
      <c r="BH92" s="199"/>
      <c r="BI92" s="199"/>
      <c r="BJ92" s="199"/>
      <c r="BK92" s="199"/>
      <c r="BL92" s="199"/>
      <c r="BM92" s="199"/>
      <c r="BN92" s="199"/>
      <c r="BO92" s="199"/>
      <c r="BP92" s="199"/>
    </row>
    <row r="93" spans="1:68" s="125" customFormat="1" ht="69" customHeight="1">
      <c r="A93" s="286">
        <v>81</v>
      </c>
      <c r="B93" s="457"/>
      <c r="C93" s="524"/>
      <c r="D93" s="262" t="s">
        <v>322</v>
      </c>
      <c r="E93" s="262" t="s">
        <v>323</v>
      </c>
      <c r="F93" s="262" t="s">
        <v>324</v>
      </c>
      <c r="G93" s="326">
        <v>1</v>
      </c>
      <c r="H93" s="262">
        <f t="shared" si="10"/>
        <v>1</v>
      </c>
      <c r="I93" s="262">
        <f t="shared" si="11"/>
        <v>1</v>
      </c>
      <c r="J93" s="262">
        <v>1</v>
      </c>
      <c r="K93" s="262" t="s">
        <v>1223</v>
      </c>
      <c r="L93" s="326">
        <v>3</v>
      </c>
      <c r="M93" s="262">
        <f t="shared" si="6"/>
        <v>3</v>
      </c>
      <c r="N93" s="262">
        <f t="shared" si="7"/>
        <v>3</v>
      </c>
      <c r="O93" s="262">
        <v>3</v>
      </c>
      <c r="P93" s="262" t="s">
        <v>91</v>
      </c>
      <c r="Q93" s="326">
        <v>1</v>
      </c>
      <c r="R93" s="262">
        <f t="shared" si="8"/>
        <v>1</v>
      </c>
      <c r="S93" s="262">
        <f t="shared" si="9"/>
        <v>1</v>
      </c>
      <c r="T93" s="262">
        <v>1</v>
      </c>
      <c r="U93" s="468"/>
      <c r="V93" s="468"/>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199"/>
      <c r="BH93" s="199"/>
      <c r="BI93" s="199"/>
      <c r="BJ93" s="199"/>
      <c r="BK93" s="199"/>
      <c r="BL93" s="199"/>
      <c r="BM93" s="199"/>
      <c r="BN93" s="199"/>
      <c r="BO93" s="199"/>
      <c r="BP93" s="199"/>
    </row>
    <row r="94" spans="1:68" s="125" customFormat="1" ht="69" customHeight="1">
      <c r="A94" s="286">
        <v>82</v>
      </c>
      <c r="B94" s="457"/>
      <c r="C94" s="524"/>
      <c r="D94" s="262" t="s">
        <v>325</v>
      </c>
      <c r="E94" s="262" t="s">
        <v>326</v>
      </c>
      <c r="F94" s="262" t="s">
        <v>327</v>
      </c>
      <c r="G94" s="326">
        <v>1</v>
      </c>
      <c r="H94" s="262">
        <f t="shared" si="10"/>
        <v>1</v>
      </c>
      <c r="I94" s="262">
        <f t="shared" si="11"/>
        <v>1</v>
      </c>
      <c r="J94" s="262">
        <v>1</v>
      </c>
      <c r="K94" s="262" t="s">
        <v>1223</v>
      </c>
      <c r="L94" s="326">
        <v>3</v>
      </c>
      <c r="M94" s="262">
        <f t="shared" si="6"/>
        <v>3</v>
      </c>
      <c r="N94" s="262">
        <f t="shared" si="7"/>
        <v>3</v>
      </c>
      <c r="O94" s="262">
        <v>3</v>
      </c>
      <c r="P94" s="262" t="s">
        <v>91</v>
      </c>
      <c r="Q94" s="326">
        <v>1</v>
      </c>
      <c r="R94" s="262">
        <f t="shared" si="8"/>
        <v>1</v>
      </c>
      <c r="S94" s="262">
        <f t="shared" si="9"/>
        <v>1</v>
      </c>
      <c r="T94" s="262">
        <v>1</v>
      </c>
      <c r="U94" s="468"/>
      <c r="V94" s="468"/>
      <c r="W94" s="199"/>
      <c r="X94" s="199"/>
      <c r="Y94" s="199"/>
      <c r="Z94" s="199"/>
      <c r="AA94" s="199"/>
      <c r="AB94" s="199"/>
      <c r="AC94" s="199"/>
      <c r="AD94" s="199"/>
      <c r="AE94" s="199"/>
      <c r="AF94" s="199"/>
      <c r="AG94" s="199"/>
      <c r="AH94" s="199"/>
      <c r="AI94" s="199"/>
      <c r="AJ94" s="199"/>
      <c r="AK94" s="199"/>
      <c r="AL94" s="199"/>
      <c r="AM94" s="199"/>
      <c r="AN94" s="199"/>
      <c r="AO94" s="199"/>
      <c r="AP94" s="199"/>
      <c r="AQ94" s="199"/>
      <c r="AR94" s="199"/>
      <c r="AS94" s="199"/>
      <c r="AT94" s="199"/>
      <c r="AU94" s="199"/>
      <c r="AV94" s="199"/>
      <c r="AW94" s="199"/>
      <c r="AX94" s="199"/>
      <c r="AY94" s="199"/>
      <c r="AZ94" s="199"/>
      <c r="BA94" s="199"/>
      <c r="BB94" s="199"/>
      <c r="BC94" s="199"/>
      <c r="BD94" s="199"/>
      <c r="BE94" s="199"/>
      <c r="BF94" s="199"/>
      <c r="BG94" s="199"/>
      <c r="BH94" s="199"/>
      <c r="BI94" s="199"/>
      <c r="BJ94" s="199"/>
      <c r="BK94" s="199"/>
      <c r="BL94" s="199"/>
      <c r="BM94" s="199"/>
      <c r="BN94" s="199"/>
      <c r="BO94" s="199"/>
      <c r="BP94" s="199"/>
    </row>
    <row r="95" spans="1:68" s="125" customFormat="1" ht="69" customHeight="1">
      <c r="A95" s="286">
        <v>83</v>
      </c>
      <c r="B95" s="457"/>
      <c r="C95" s="524"/>
      <c r="D95" s="262" t="s">
        <v>328</v>
      </c>
      <c r="E95" s="262" t="s">
        <v>329</v>
      </c>
      <c r="F95" s="262" t="s">
        <v>330</v>
      </c>
      <c r="G95" s="326">
        <v>1</v>
      </c>
      <c r="H95" s="262">
        <f t="shared" si="10"/>
        <v>1</v>
      </c>
      <c r="I95" s="262">
        <f t="shared" si="11"/>
        <v>1</v>
      </c>
      <c r="J95" s="262">
        <v>1</v>
      </c>
      <c r="K95" s="262" t="s">
        <v>1223</v>
      </c>
      <c r="L95" s="326">
        <v>3</v>
      </c>
      <c r="M95" s="262">
        <f t="shared" si="6"/>
        <v>3</v>
      </c>
      <c r="N95" s="262">
        <f t="shared" si="7"/>
        <v>3</v>
      </c>
      <c r="O95" s="262">
        <v>3</v>
      </c>
      <c r="P95" s="262" t="s">
        <v>91</v>
      </c>
      <c r="Q95" s="326">
        <v>1</v>
      </c>
      <c r="R95" s="262">
        <f t="shared" si="8"/>
        <v>1</v>
      </c>
      <c r="S95" s="262">
        <f t="shared" si="9"/>
        <v>1</v>
      </c>
      <c r="T95" s="262">
        <v>1</v>
      </c>
      <c r="U95" s="468"/>
      <c r="V95" s="468"/>
      <c r="W95" s="199"/>
      <c r="X95" s="199"/>
      <c r="Y95" s="199"/>
      <c r="Z95" s="199"/>
      <c r="AA95" s="199"/>
      <c r="AB95" s="199"/>
      <c r="AC95" s="199"/>
      <c r="AD95" s="199"/>
      <c r="AE95" s="199"/>
      <c r="AF95" s="199"/>
      <c r="AG95" s="199"/>
      <c r="AH95" s="199"/>
      <c r="AI95" s="199"/>
      <c r="AJ95" s="199"/>
      <c r="AK95" s="199"/>
      <c r="AL95" s="199"/>
      <c r="AM95" s="199"/>
      <c r="AN95" s="199"/>
      <c r="AO95" s="199"/>
      <c r="AP95" s="199"/>
      <c r="AQ95" s="199"/>
      <c r="AR95" s="199"/>
      <c r="AS95" s="199"/>
      <c r="AT95" s="199"/>
      <c r="AU95" s="199"/>
      <c r="AV95" s="199"/>
      <c r="AW95" s="199"/>
      <c r="AX95" s="199"/>
      <c r="AY95" s="199"/>
      <c r="AZ95" s="199"/>
      <c r="BA95" s="199"/>
      <c r="BB95" s="199"/>
      <c r="BC95" s="199"/>
      <c r="BD95" s="199"/>
      <c r="BE95" s="199"/>
      <c r="BF95" s="199"/>
      <c r="BG95" s="199"/>
      <c r="BH95" s="199"/>
      <c r="BI95" s="199"/>
      <c r="BJ95" s="199"/>
      <c r="BK95" s="199"/>
      <c r="BL95" s="199"/>
      <c r="BM95" s="199"/>
      <c r="BN95" s="199"/>
      <c r="BO95" s="199"/>
      <c r="BP95" s="199"/>
    </row>
    <row r="96" spans="1:68" s="125" customFormat="1" ht="69" customHeight="1">
      <c r="A96" s="286">
        <v>84</v>
      </c>
      <c r="B96" s="457"/>
      <c r="C96" s="524"/>
      <c r="D96" s="262" t="s">
        <v>331</v>
      </c>
      <c r="E96" s="266" t="s">
        <v>332</v>
      </c>
      <c r="F96" s="262" t="s">
        <v>333</v>
      </c>
      <c r="G96" s="326">
        <v>1</v>
      </c>
      <c r="H96" s="262">
        <f t="shared" si="10"/>
        <v>1</v>
      </c>
      <c r="I96" s="262">
        <f t="shared" si="11"/>
        <v>1</v>
      </c>
      <c r="J96" s="262">
        <v>1</v>
      </c>
      <c r="K96" s="262" t="s">
        <v>1223</v>
      </c>
      <c r="L96" s="326">
        <v>3</v>
      </c>
      <c r="M96" s="262">
        <f t="shared" si="6"/>
        <v>3</v>
      </c>
      <c r="N96" s="262">
        <f t="shared" si="7"/>
        <v>3</v>
      </c>
      <c r="O96" s="262">
        <v>3</v>
      </c>
      <c r="P96" s="262" t="s">
        <v>91</v>
      </c>
      <c r="Q96" s="326">
        <v>1</v>
      </c>
      <c r="R96" s="262">
        <f t="shared" si="8"/>
        <v>1</v>
      </c>
      <c r="S96" s="262">
        <f t="shared" si="9"/>
        <v>1</v>
      </c>
      <c r="T96" s="262">
        <v>1</v>
      </c>
      <c r="U96" s="468"/>
      <c r="V96" s="468"/>
      <c r="W96" s="199"/>
      <c r="X96" s="199"/>
      <c r="Y96" s="199"/>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199"/>
      <c r="AV96" s="199"/>
      <c r="AW96" s="199"/>
      <c r="AX96" s="199"/>
      <c r="AY96" s="199"/>
      <c r="AZ96" s="199"/>
      <c r="BA96" s="199"/>
      <c r="BB96" s="199"/>
      <c r="BC96" s="199"/>
      <c r="BD96" s="199"/>
      <c r="BE96" s="199"/>
      <c r="BF96" s="199"/>
      <c r="BG96" s="199"/>
      <c r="BH96" s="199"/>
      <c r="BI96" s="199"/>
      <c r="BJ96" s="199"/>
      <c r="BK96" s="199"/>
      <c r="BL96" s="199"/>
      <c r="BM96" s="199"/>
      <c r="BN96" s="199"/>
      <c r="BO96" s="199"/>
      <c r="BP96" s="199"/>
    </row>
    <row r="97" spans="1:68" s="125" customFormat="1" ht="69" customHeight="1">
      <c r="A97" s="286">
        <v>85</v>
      </c>
      <c r="B97" s="457"/>
      <c r="C97" s="524"/>
      <c r="D97" s="262" t="s">
        <v>334</v>
      </c>
      <c r="E97" s="262" t="s">
        <v>335</v>
      </c>
      <c r="F97" s="262" t="s">
        <v>336</v>
      </c>
      <c r="G97" s="326">
        <v>1</v>
      </c>
      <c r="H97" s="262">
        <f t="shared" si="10"/>
        <v>1</v>
      </c>
      <c r="I97" s="262">
        <f t="shared" si="11"/>
        <v>1</v>
      </c>
      <c r="J97" s="262">
        <v>1</v>
      </c>
      <c r="K97" s="262" t="s">
        <v>1223</v>
      </c>
      <c r="L97" s="326">
        <v>3</v>
      </c>
      <c r="M97" s="262">
        <f t="shared" si="6"/>
        <v>3</v>
      </c>
      <c r="N97" s="262">
        <f t="shared" si="7"/>
        <v>3</v>
      </c>
      <c r="O97" s="262">
        <v>3</v>
      </c>
      <c r="P97" s="262" t="s">
        <v>91</v>
      </c>
      <c r="Q97" s="326">
        <v>1</v>
      </c>
      <c r="R97" s="262">
        <f t="shared" si="8"/>
        <v>1</v>
      </c>
      <c r="S97" s="262">
        <f t="shared" si="9"/>
        <v>1</v>
      </c>
      <c r="T97" s="262">
        <v>1</v>
      </c>
      <c r="U97" s="468"/>
      <c r="V97" s="468"/>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AY97" s="199"/>
      <c r="AZ97" s="199"/>
      <c r="BA97" s="199"/>
      <c r="BB97" s="199"/>
      <c r="BC97" s="199"/>
      <c r="BD97" s="199"/>
      <c r="BE97" s="199"/>
      <c r="BF97" s="199"/>
      <c r="BG97" s="199"/>
      <c r="BH97" s="199"/>
      <c r="BI97" s="199"/>
      <c r="BJ97" s="199"/>
      <c r="BK97" s="199"/>
      <c r="BL97" s="199"/>
      <c r="BM97" s="199"/>
      <c r="BN97" s="199"/>
      <c r="BO97" s="199"/>
      <c r="BP97" s="199"/>
    </row>
    <row r="98" spans="1:68" s="125" customFormat="1" ht="69" customHeight="1">
      <c r="A98" s="286">
        <v>86</v>
      </c>
      <c r="B98" s="457"/>
      <c r="C98" s="524"/>
      <c r="D98" s="262" t="s">
        <v>337</v>
      </c>
      <c r="E98" s="262" t="s">
        <v>338</v>
      </c>
      <c r="F98" s="262" t="s">
        <v>339</v>
      </c>
      <c r="G98" s="326">
        <v>1</v>
      </c>
      <c r="H98" s="262">
        <f t="shared" si="10"/>
        <v>1</v>
      </c>
      <c r="I98" s="262">
        <f t="shared" si="11"/>
        <v>1</v>
      </c>
      <c r="J98" s="262">
        <v>1</v>
      </c>
      <c r="K98" s="262" t="s">
        <v>1223</v>
      </c>
      <c r="L98" s="326">
        <v>3</v>
      </c>
      <c r="M98" s="262">
        <f t="shared" si="6"/>
        <v>3</v>
      </c>
      <c r="N98" s="262">
        <f t="shared" si="7"/>
        <v>3</v>
      </c>
      <c r="O98" s="262">
        <v>3</v>
      </c>
      <c r="P98" s="262" t="s">
        <v>91</v>
      </c>
      <c r="Q98" s="326">
        <v>1</v>
      </c>
      <c r="R98" s="262">
        <f t="shared" si="8"/>
        <v>1</v>
      </c>
      <c r="S98" s="262">
        <f t="shared" si="9"/>
        <v>1</v>
      </c>
      <c r="T98" s="262">
        <v>1</v>
      </c>
      <c r="U98" s="468"/>
      <c r="V98" s="468"/>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199"/>
      <c r="BA98" s="199"/>
      <c r="BB98" s="199"/>
      <c r="BC98" s="199"/>
      <c r="BD98" s="199"/>
      <c r="BE98" s="199"/>
      <c r="BF98" s="199"/>
      <c r="BG98" s="199"/>
      <c r="BH98" s="199"/>
      <c r="BI98" s="199"/>
      <c r="BJ98" s="199"/>
      <c r="BK98" s="199"/>
      <c r="BL98" s="199"/>
      <c r="BM98" s="199"/>
      <c r="BN98" s="199"/>
      <c r="BO98" s="199"/>
      <c r="BP98" s="199"/>
    </row>
    <row r="99" spans="1:68" s="125" customFormat="1" ht="69" customHeight="1">
      <c r="A99" s="286">
        <v>87</v>
      </c>
      <c r="B99" s="457"/>
      <c r="C99" s="524"/>
      <c r="D99" s="262" t="s">
        <v>340</v>
      </c>
      <c r="E99" s="262" t="s">
        <v>341</v>
      </c>
      <c r="F99" s="262" t="s">
        <v>342</v>
      </c>
      <c r="G99" s="326">
        <v>1</v>
      </c>
      <c r="H99" s="262">
        <f t="shared" si="10"/>
        <v>1</v>
      </c>
      <c r="I99" s="262">
        <f t="shared" si="11"/>
        <v>1</v>
      </c>
      <c r="J99" s="262">
        <v>1</v>
      </c>
      <c r="K99" s="262" t="s">
        <v>1223</v>
      </c>
      <c r="L99" s="326">
        <v>3</v>
      </c>
      <c r="M99" s="262">
        <f t="shared" si="6"/>
        <v>3</v>
      </c>
      <c r="N99" s="262">
        <f t="shared" si="7"/>
        <v>3</v>
      </c>
      <c r="O99" s="262">
        <v>3</v>
      </c>
      <c r="P99" s="262" t="s">
        <v>91</v>
      </c>
      <c r="Q99" s="326">
        <v>1</v>
      </c>
      <c r="R99" s="262">
        <f t="shared" si="8"/>
        <v>1</v>
      </c>
      <c r="S99" s="262">
        <f t="shared" si="9"/>
        <v>1</v>
      </c>
      <c r="T99" s="262">
        <v>1</v>
      </c>
      <c r="U99" s="468"/>
      <c r="V99" s="468"/>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199"/>
      <c r="AY99" s="199"/>
      <c r="AZ99" s="199"/>
      <c r="BA99" s="199"/>
      <c r="BB99" s="199"/>
      <c r="BC99" s="199"/>
      <c r="BD99" s="199"/>
      <c r="BE99" s="199"/>
      <c r="BF99" s="199"/>
      <c r="BG99" s="199"/>
      <c r="BH99" s="199"/>
      <c r="BI99" s="199"/>
      <c r="BJ99" s="199"/>
      <c r="BK99" s="199"/>
      <c r="BL99" s="199"/>
      <c r="BM99" s="199"/>
      <c r="BN99" s="199"/>
      <c r="BO99" s="199"/>
      <c r="BP99" s="199"/>
    </row>
    <row r="100" spans="1:68" s="125" customFormat="1" ht="69" customHeight="1">
      <c r="A100" s="286">
        <v>88</v>
      </c>
      <c r="B100" s="457"/>
      <c r="C100" s="524"/>
      <c r="D100" s="269" t="s">
        <v>343</v>
      </c>
      <c r="E100" s="534" t="s">
        <v>344</v>
      </c>
      <c r="F100" s="269" t="s">
        <v>345</v>
      </c>
      <c r="G100" s="535">
        <v>1</v>
      </c>
      <c r="H100" s="534">
        <f t="shared" si="10"/>
        <v>1</v>
      </c>
      <c r="I100" s="534">
        <f t="shared" si="11"/>
        <v>1</v>
      </c>
      <c r="J100" s="534">
        <v>1</v>
      </c>
      <c r="K100" s="534" t="s">
        <v>1223</v>
      </c>
      <c r="L100" s="535">
        <v>3</v>
      </c>
      <c r="M100" s="534">
        <f t="shared" si="6"/>
        <v>3</v>
      </c>
      <c r="N100" s="534">
        <f t="shared" si="7"/>
        <v>3</v>
      </c>
      <c r="O100" s="534">
        <v>3</v>
      </c>
      <c r="P100" s="534" t="s">
        <v>91</v>
      </c>
      <c r="Q100" s="535">
        <v>1</v>
      </c>
      <c r="R100" s="534">
        <f t="shared" si="8"/>
        <v>1</v>
      </c>
      <c r="S100" s="534">
        <f t="shared" si="9"/>
        <v>1</v>
      </c>
      <c r="T100" s="534">
        <v>1</v>
      </c>
      <c r="U100" s="468"/>
      <c r="V100" s="468"/>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199"/>
      <c r="BA100" s="199"/>
      <c r="BB100" s="199"/>
      <c r="BC100" s="199"/>
      <c r="BD100" s="199"/>
      <c r="BE100" s="199"/>
      <c r="BF100" s="199"/>
      <c r="BG100" s="199"/>
      <c r="BH100" s="199"/>
      <c r="BI100" s="199"/>
      <c r="BJ100" s="199"/>
      <c r="BK100" s="199"/>
      <c r="BL100" s="199"/>
      <c r="BM100" s="199"/>
      <c r="BN100" s="199"/>
      <c r="BO100" s="199"/>
      <c r="BP100" s="199"/>
    </row>
    <row r="101" spans="1:68" s="125" customFormat="1" ht="69" customHeight="1">
      <c r="A101" s="286">
        <v>89</v>
      </c>
      <c r="B101" s="457"/>
      <c r="C101" s="524"/>
      <c r="D101" s="269" t="s">
        <v>346</v>
      </c>
      <c r="E101" s="534"/>
      <c r="F101" s="269" t="s">
        <v>1447</v>
      </c>
      <c r="G101" s="535"/>
      <c r="H101" s="534">
        <f t="shared" si="10"/>
        <v>0</v>
      </c>
      <c r="I101" s="534">
        <f t="shared" si="11"/>
        <v>0</v>
      </c>
      <c r="J101" s="534"/>
      <c r="K101" s="534"/>
      <c r="L101" s="535"/>
      <c r="M101" s="534">
        <f t="shared" si="6"/>
        <v>0</v>
      </c>
      <c r="N101" s="534">
        <f t="shared" si="7"/>
        <v>0</v>
      </c>
      <c r="O101" s="534"/>
      <c r="P101" s="534"/>
      <c r="Q101" s="535"/>
      <c r="R101" s="534">
        <f t="shared" si="8"/>
        <v>0</v>
      </c>
      <c r="S101" s="534">
        <f t="shared" si="9"/>
        <v>0</v>
      </c>
      <c r="T101" s="534"/>
      <c r="U101" s="468"/>
      <c r="V101" s="468"/>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199"/>
      <c r="BA101" s="199"/>
      <c r="BB101" s="199"/>
      <c r="BC101" s="199"/>
      <c r="BD101" s="199"/>
      <c r="BE101" s="199"/>
      <c r="BF101" s="199"/>
      <c r="BG101" s="199"/>
      <c r="BH101" s="199"/>
      <c r="BI101" s="199"/>
      <c r="BJ101" s="199"/>
      <c r="BK101" s="199"/>
      <c r="BL101" s="199"/>
      <c r="BM101" s="199"/>
      <c r="BN101" s="199"/>
      <c r="BO101" s="199"/>
      <c r="BP101" s="199"/>
    </row>
    <row r="102" spans="1:68" s="125" customFormat="1" ht="84" customHeight="1">
      <c r="A102" s="286">
        <v>90</v>
      </c>
      <c r="B102" s="457"/>
      <c r="C102" s="524"/>
      <c r="D102" s="269" t="s">
        <v>347</v>
      </c>
      <c r="E102" s="269" t="s">
        <v>348</v>
      </c>
      <c r="F102" s="269" t="s">
        <v>349</v>
      </c>
      <c r="G102" s="535">
        <v>1</v>
      </c>
      <c r="H102" s="534">
        <f t="shared" si="10"/>
        <v>1</v>
      </c>
      <c r="I102" s="534">
        <f t="shared" si="11"/>
        <v>1</v>
      </c>
      <c r="J102" s="534">
        <v>1</v>
      </c>
      <c r="K102" s="534" t="s">
        <v>1223</v>
      </c>
      <c r="L102" s="535">
        <v>3</v>
      </c>
      <c r="M102" s="534">
        <f t="shared" si="6"/>
        <v>3</v>
      </c>
      <c r="N102" s="534">
        <f t="shared" si="7"/>
        <v>3</v>
      </c>
      <c r="O102" s="534">
        <v>3</v>
      </c>
      <c r="P102" s="534" t="s">
        <v>91</v>
      </c>
      <c r="Q102" s="535">
        <v>1</v>
      </c>
      <c r="R102" s="534">
        <f t="shared" si="8"/>
        <v>1</v>
      </c>
      <c r="S102" s="534">
        <f t="shared" si="9"/>
        <v>1</v>
      </c>
      <c r="T102" s="534">
        <v>1</v>
      </c>
      <c r="U102" s="468"/>
      <c r="V102" s="468"/>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199"/>
      <c r="BA102" s="199"/>
      <c r="BB102" s="199"/>
      <c r="BC102" s="199"/>
      <c r="BD102" s="199"/>
      <c r="BE102" s="199"/>
      <c r="BF102" s="199"/>
      <c r="BG102" s="199"/>
      <c r="BH102" s="199"/>
      <c r="BI102" s="199"/>
      <c r="BJ102" s="199"/>
      <c r="BK102" s="199"/>
      <c r="BL102" s="199"/>
      <c r="BM102" s="199"/>
      <c r="BN102" s="199"/>
      <c r="BO102" s="199"/>
      <c r="BP102" s="199"/>
    </row>
    <row r="103" spans="1:68" s="125" customFormat="1" ht="69" customHeight="1">
      <c r="A103" s="286">
        <v>91</v>
      </c>
      <c r="B103" s="457"/>
      <c r="C103" s="524"/>
      <c r="D103" s="269" t="s">
        <v>350</v>
      </c>
      <c r="E103" s="269" t="s">
        <v>351</v>
      </c>
      <c r="F103" s="269" t="s">
        <v>352</v>
      </c>
      <c r="G103" s="555"/>
      <c r="H103" s="556">
        <f t="shared" si="10"/>
        <v>0</v>
      </c>
      <c r="I103" s="556">
        <f t="shared" si="11"/>
        <v>0</v>
      </c>
      <c r="J103" s="556"/>
      <c r="K103" s="534"/>
      <c r="L103" s="535"/>
      <c r="M103" s="534">
        <f t="shared" si="6"/>
        <v>0</v>
      </c>
      <c r="N103" s="534">
        <f t="shared" si="7"/>
        <v>0</v>
      </c>
      <c r="O103" s="534"/>
      <c r="P103" s="534"/>
      <c r="Q103" s="535"/>
      <c r="R103" s="534">
        <f t="shared" si="8"/>
        <v>0</v>
      </c>
      <c r="S103" s="534">
        <f t="shared" si="9"/>
        <v>0</v>
      </c>
      <c r="T103" s="534"/>
      <c r="U103" s="468"/>
      <c r="V103" s="468"/>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199"/>
      <c r="BA103" s="199"/>
      <c r="BB103" s="199"/>
      <c r="BC103" s="199"/>
      <c r="BD103" s="199"/>
      <c r="BE103" s="199"/>
      <c r="BF103" s="199"/>
      <c r="BG103" s="199"/>
      <c r="BH103" s="199"/>
      <c r="BI103" s="199"/>
      <c r="BJ103" s="199"/>
      <c r="BK103" s="199"/>
      <c r="BL103" s="199"/>
      <c r="BM103" s="199"/>
      <c r="BN103" s="199"/>
      <c r="BO103" s="199"/>
      <c r="BP103" s="199"/>
    </row>
    <row r="104" spans="1:68" s="125" customFormat="1" ht="69" customHeight="1">
      <c r="A104" s="286">
        <v>92</v>
      </c>
      <c r="B104" s="457"/>
      <c r="C104" s="524"/>
      <c r="D104" s="262" t="s">
        <v>353</v>
      </c>
      <c r="E104" s="262" t="s">
        <v>354</v>
      </c>
      <c r="F104" s="262" t="s">
        <v>355</v>
      </c>
      <c r="G104" s="326">
        <v>1</v>
      </c>
      <c r="H104" s="262">
        <f t="shared" si="10"/>
        <v>1</v>
      </c>
      <c r="I104" s="262">
        <f t="shared" si="11"/>
        <v>1</v>
      </c>
      <c r="J104" s="262">
        <v>1</v>
      </c>
      <c r="K104" s="262" t="s">
        <v>1223</v>
      </c>
      <c r="L104" s="326">
        <v>3</v>
      </c>
      <c r="M104" s="262">
        <f t="shared" si="6"/>
        <v>3</v>
      </c>
      <c r="N104" s="262">
        <f t="shared" si="7"/>
        <v>3</v>
      </c>
      <c r="O104" s="262">
        <v>3</v>
      </c>
      <c r="P104" s="262" t="s">
        <v>91</v>
      </c>
      <c r="Q104" s="326">
        <v>1</v>
      </c>
      <c r="R104" s="262">
        <f t="shared" si="8"/>
        <v>1</v>
      </c>
      <c r="S104" s="262">
        <f t="shared" si="9"/>
        <v>1</v>
      </c>
      <c r="T104" s="262">
        <v>1</v>
      </c>
      <c r="U104" s="468"/>
      <c r="V104" s="468"/>
      <c r="W104" s="199"/>
      <c r="X104" s="199"/>
      <c r="Y104" s="199"/>
      <c r="Z104" s="199"/>
      <c r="AA104" s="199"/>
      <c r="AB104" s="199"/>
      <c r="AC104" s="199"/>
      <c r="AD104" s="199"/>
      <c r="AE104" s="199"/>
      <c r="AF104" s="199"/>
      <c r="AG104" s="199"/>
      <c r="AH104" s="199"/>
      <c r="AI104" s="199"/>
      <c r="AJ104" s="199"/>
      <c r="AK104" s="199"/>
      <c r="AL104" s="199"/>
      <c r="AM104" s="199"/>
      <c r="AN104" s="199"/>
      <c r="AO104" s="199"/>
      <c r="AP104" s="199"/>
      <c r="AQ104" s="199"/>
      <c r="AR104" s="199"/>
      <c r="AS104" s="199"/>
      <c r="AT104" s="199"/>
      <c r="AU104" s="199"/>
      <c r="AV104" s="199"/>
      <c r="AW104" s="199"/>
      <c r="AX104" s="199"/>
      <c r="AY104" s="199"/>
      <c r="AZ104" s="199"/>
      <c r="BA104" s="199"/>
      <c r="BB104" s="199"/>
      <c r="BC104" s="199"/>
      <c r="BD104" s="199"/>
      <c r="BE104" s="199"/>
      <c r="BF104" s="199"/>
      <c r="BG104" s="199"/>
      <c r="BH104" s="199"/>
      <c r="BI104" s="199"/>
      <c r="BJ104" s="199"/>
      <c r="BK104" s="199"/>
      <c r="BL104" s="199"/>
      <c r="BM104" s="199"/>
      <c r="BN104" s="199"/>
      <c r="BO104" s="199"/>
      <c r="BP104" s="199"/>
    </row>
    <row r="105" spans="1:68" s="125" customFormat="1" ht="69" customHeight="1">
      <c r="A105" s="286">
        <v>93</v>
      </c>
      <c r="B105" s="457"/>
      <c r="C105" s="524"/>
      <c r="D105" s="262" t="s">
        <v>356</v>
      </c>
      <c r="E105" s="262" t="s">
        <v>357</v>
      </c>
      <c r="F105" s="262" t="s">
        <v>358</v>
      </c>
      <c r="G105" s="326">
        <v>1</v>
      </c>
      <c r="H105" s="262">
        <f t="shared" si="10"/>
        <v>1</v>
      </c>
      <c r="I105" s="262">
        <f t="shared" si="11"/>
        <v>1</v>
      </c>
      <c r="J105" s="262">
        <v>1</v>
      </c>
      <c r="K105" s="262" t="s">
        <v>1223</v>
      </c>
      <c r="L105" s="326">
        <v>3</v>
      </c>
      <c r="M105" s="262">
        <f t="shared" si="6"/>
        <v>3</v>
      </c>
      <c r="N105" s="262">
        <f t="shared" si="7"/>
        <v>3</v>
      </c>
      <c r="O105" s="262">
        <v>3</v>
      </c>
      <c r="P105" s="262" t="s">
        <v>91</v>
      </c>
      <c r="Q105" s="326">
        <v>1</v>
      </c>
      <c r="R105" s="262">
        <f t="shared" si="8"/>
        <v>1</v>
      </c>
      <c r="S105" s="262">
        <f t="shared" si="9"/>
        <v>1</v>
      </c>
      <c r="T105" s="262">
        <v>1</v>
      </c>
      <c r="U105" s="468"/>
      <c r="V105" s="468"/>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row>
    <row r="106" spans="1:68" s="125" customFormat="1" ht="69" customHeight="1">
      <c r="A106" s="286">
        <v>94</v>
      </c>
      <c r="B106" s="457"/>
      <c r="C106" s="524"/>
      <c r="D106" s="262" t="s">
        <v>359</v>
      </c>
      <c r="E106" s="262" t="s">
        <v>360</v>
      </c>
      <c r="F106" s="262" t="s">
        <v>361</v>
      </c>
      <c r="G106" s="326">
        <v>1</v>
      </c>
      <c r="H106" s="262">
        <f t="shared" si="10"/>
        <v>1</v>
      </c>
      <c r="I106" s="262">
        <f t="shared" si="11"/>
        <v>1</v>
      </c>
      <c r="J106" s="262">
        <v>1</v>
      </c>
      <c r="K106" s="262" t="s">
        <v>1223</v>
      </c>
      <c r="L106" s="326">
        <v>3</v>
      </c>
      <c r="M106" s="262">
        <f t="shared" si="6"/>
        <v>3</v>
      </c>
      <c r="N106" s="262">
        <f t="shared" si="7"/>
        <v>3</v>
      </c>
      <c r="O106" s="262">
        <v>3</v>
      </c>
      <c r="P106" s="262" t="s">
        <v>91</v>
      </c>
      <c r="Q106" s="326">
        <v>1</v>
      </c>
      <c r="R106" s="262">
        <f t="shared" si="8"/>
        <v>1</v>
      </c>
      <c r="S106" s="262">
        <f t="shared" si="9"/>
        <v>1</v>
      </c>
      <c r="T106" s="262">
        <v>1</v>
      </c>
      <c r="U106" s="468"/>
      <c r="V106" s="468"/>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9"/>
      <c r="AZ106" s="199"/>
      <c r="BA106" s="199"/>
      <c r="BB106" s="199"/>
      <c r="BC106" s="199"/>
      <c r="BD106" s="199"/>
      <c r="BE106" s="199"/>
      <c r="BF106" s="199"/>
      <c r="BG106" s="199"/>
      <c r="BH106" s="199"/>
      <c r="BI106" s="199"/>
      <c r="BJ106" s="199"/>
      <c r="BK106" s="199"/>
      <c r="BL106" s="199"/>
      <c r="BM106" s="199"/>
      <c r="BN106" s="199"/>
      <c r="BO106" s="199"/>
      <c r="BP106" s="199"/>
    </row>
    <row r="107" spans="1:68" s="125" customFormat="1" ht="69" customHeight="1">
      <c r="A107" s="286">
        <v>95</v>
      </c>
      <c r="B107" s="457"/>
      <c r="C107" s="524"/>
      <c r="D107" s="262" t="s">
        <v>362</v>
      </c>
      <c r="E107" s="262" t="s">
        <v>363</v>
      </c>
      <c r="F107" s="262" t="s">
        <v>364</v>
      </c>
      <c r="G107" s="326">
        <v>1</v>
      </c>
      <c r="H107" s="262">
        <f t="shared" si="10"/>
        <v>1</v>
      </c>
      <c r="I107" s="262">
        <f t="shared" si="11"/>
        <v>1</v>
      </c>
      <c r="J107" s="262">
        <v>1</v>
      </c>
      <c r="K107" s="262" t="s">
        <v>1223</v>
      </c>
      <c r="L107" s="326">
        <v>3</v>
      </c>
      <c r="M107" s="262">
        <f t="shared" si="6"/>
        <v>3</v>
      </c>
      <c r="N107" s="262">
        <f t="shared" si="7"/>
        <v>3</v>
      </c>
      <c r="O107" s="262">
        <v>3</v>
      </c>
      <c r="P107" s="262" t="s">
        <v>91</v>
      </c>
      <c r="Q107" s="326">
        <v>1</v>
      </c>
      <c r="R107" s="262">
        <f t="shared" si="8"/>
        <v>1</v>
      </c>
      <c r="S107" s="262">
        <f t="shared" si="9"/>
        <v>1</v>
      </c>
      <c r="T107" s="262">
        <v>1</v>
      </c>
      <c r="U107" s="468"/>
      <c r="V107" s="468"/>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199"/>
      <c r="BA107" s="199"/>
      <c r="BB107" s="199"/>
      <c r="BC107" s="199"/>
      <c r="BD107" s="199"/>
      <c r="BE107" s="199"/>
      <c r="BF107" s="199"/>
      <c r="BG107" s="199"/>
      <c r="BH107" s="199"/>
      <c r="BI107" s="199"/>
      <c r="BJ107" s="199"/>
      <c r="BK107" s="199"/>
      <c r="BL107" s="199"/>
      <c r="BM107" s="199"/>
      <c r="BN107" s="199"/>
      <c r="BO107" s="199"/>
      <c r="BP107" s="199"/>
    </row>
    <row r="108" spans="1:68" s="125" customFormat="1" ht="69" customHeight="1">
      <c r="A108" s="286">
        <v>96</v>
      </c>
      <c r="B108" s="457"/>
      <c r="C108" s="524"/>
      <c r="D108" s="262" t="s">
        <v>365</v>
      </c>
      <c r="E108" s="266" t="s">
        <v>366</v>
      </c>
      <c r="F108" s="262" t="s">
        <v>367</v>
      </c>
      <c r="G108" s="326">
        <v>1</v>
      </c>
      <c r="H108" s="262">
        <f t="shared" si="10"/>
        <v>1</v>
      </c>
      <c r="I108" s="262">
        <f t="shared" si="11"/>
        <v>1</v>
      </c>
      <c r="J108" s="262">
        <v>1</v>
      </c>
      <c r="K108" s="262" t="s">
        <v>1223</v>
      </c>
      <c r="L108" s="326">
        <v>3</v>
      </c>
      <c r="M108" s="262">
        <f t="shared" si="6"/>
        <v>3</v>
      </c>
      <c r="N108" s="262">
        <f t="shared" si="7"/>
        <v>3</v>
      </c>
      <c r="O108" s="262">
        <v>3</v>
      </c>
      <c r="P108" s="262" t="s">
        <v>91</v>
      </c>
      <c r="Q108" s="326">
        <v>1</v>
      </c>
      <c r="R108" s="262">
        <f t="shared" si="8"/>
        <v>1</v>
      </c>
      <c r="S108" s="262">
        <f t="shared" si="9"/>
        <v>1</v>
      </c>
      <c r="T108" s="262">
        <v>1</v>
      </c>
      <c r="U108" s="468"/>
      <c r="V108" s="468"/>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199"/>
      <c r="AW108" s="199"/>
      <c r="AX108" s="199"/>
      <c r="AY108" s="199"/>
      <c r="AZ108" s="199"/>
      <c r="BA108" s="199"/>
      <c r="BB108" s="199"/>
      <c r="BC108" s="199"/>
      <c r="BD108" s="199"/>
      <c r="BE108" s="199"/>
      <c r="BF108" s="199"/>
      <c r="BG108" s="199"/>
      <c r="BH108" s="199"/>
      <c r="BI108" s="199"/>
      <c r="BJ108" s="199"/>
      <c r="BK108" s="199"/>
      <c r="BL108" s="199"/>
      <c r="BM108" s="199"/>
      <c r="BN108" s="199"/>
      <c r="BO108" s="199"/>
      <c r="BP108" s="199"/>
    </row>
    <row r="109" spans="1:68" s="125" customFormat="1" ht="69" customHeight="1">
      <c r="A109" s="286">
        <v>97</v>
      </c>
      <c r="B109" s="457"/>
      <c r="C109" s="524"/>
      <c r="D109" s="262" t="s">
        <v>1241</v>
      </c>
      <c r="E109" s="262" t="s">
        <v>1397</v>
      </c>
      <c r="F109" s="262" t="s">
        <v>1242</v>
      </c>
      <c r="G109" s="326">
        <v>1</v>
      </c>
      <c r="H109" s="262">
        <f t="shared" si="10"/>
        <v>1</v>
      </c>
      <c r="I109" s="262">
        <f t="shared" si="11"/>
        <v>1</v>
      </c>
      <c r="J109" s="262">
        <v>1</v>
      </c>
      <c r="K109" s="262" t="s">
        <v>1223</v>
      </c>
      <c r="L109" s="326">
        <v>3</v>
      </c>
      <c r="M109" s="262">
        <f t="shared" si="6"/>
        <v>3</v>
      </c>
      <c r="N109" s="262">
        <f t="shared" si="7"/>
        <v>3</v>
      </c>
      <c r="O109" s="262">
        <v>3</v>
      </c>
      <c r="P109" s="262" t="s">
        <v>91</v>
      </c>
      <c r="Q109" s="326">
        <v>1</v>
      </c>
      <c r="R109" s="262">
        <f t="shared" si="8"/>
        <v>1</v>
      </c>
      <c r="S109" s="262">
        <f t="shared" si="9"/>
        <v>1</v>
      </c>
      <c r="T109" s="262">
        <v>1</v>
      </c>
      <c r="U109" s="468"/>
      <c r="V109" s="468"/>
      <c r="W109" s="199"/>
      <c r="X109" s="199"/>
      <c r="Y109" s="199"/>
      <c r="Z109" s="199"/>
      <c r="AA109" s="199"/>
      <c r="AB109" s="199"/>
      <c r="AC109" s="199"/>
      <c r="AD109" s="199"/>
      <c r="AE109" s="199"/>
      <c r="AF109" s="199"/>
      <c r="AG109" s="199"/>
      <c r="AH109" s="199"/>
      <c r="AI109" s="199"/>
      <c r="AJ109" s="199"/>
      <c r="AK109" s="199"/>
      <c r="AL109" s="199"/>
      <c r="AM109" s="199"/>
      <c r="AN109" s="199"/>
      <c r="AO109" s="199"/>
      <c r="AP109" s="199"/>
      <c r="AQ109" s="199"/>
      <c r="AR109" s="199"/>
      <c r="AS109" s="199"/>
      <c r="AT109" s="199"/>
      <c r="AU109" s="199"/>
      <c r="AV109" s="199"/>
      <c r="AW109" s="199"/>
      <c r="AX109" s="199"/>
      <c r="AY109" s="199"/>
      <c r="AZ109" s="199"/>
      <c r="BA109" s="199"/>
      <c r="BB109" s="199"/>
      <c r="BC109" s="199"/>
      <c r="BD109" s="199"/>
      <c r="BE109" s="199"/>
      <c r="BF109" s="199"/>
      <c r="BG109" s="199"/>
      <c r="BH109" s="199"/>
      <c r="BI109" s="199"/>
      <c r="BJ109" s="199"/>
      <c r="BK109" s="199"/>
      <c r="BL109" s="199"/>
      <c r="BM109" s="199"/>
      <c r="BN109" s="199"/>
      <c r="BO109" s="199"/>
      <c r="BP109" s="199"/>
    </row>
    <row r="110" spans="1:68" s="125" customFormat="1" ht="69" customHeight="1">
      <c r="A110" s="286">
        <v>98</v>
      </c>
      <c r="B110" s="457"/>
      <c r="C110" s="524"/>
      <c r="D110" s="262" t="s">
        <v>368</v>
      </c>
      <c r="E110" s="262" t="s">
        <v>369</v>
      </c>
      <c r="F110" s="262" t="s">
        <v>370</v>
      </c>
      <c r="G110" s="326">
        <v>1</v>
      </c>
      <c r="H110" s="262">
        <f t="shared" si="10"/>
        <v>1</v>
      </c>
      <c r="I110" s="262">
        <f t="shared" si="11"/>
        <v>1</v>
      </c>
      <c r="J110" s="262">
        <v>1</v>
      </c>
      <c r="K110" s="262" t="s">
        <v>1223</v>
      </c>
      <c r="L110" s="326">
        <v>3</v>
      </c>
      <c r="M110" s="262">
        <f t="shared" si="6"/>
        <v>3</v>
      </c>
      <c r="N110" s="262">
        <f t="shared" si="7"/>
        <v>3</v>
      </c>
      <c r="O110" s="262">
        <v>3</v>
      </c>
      <c r="P110" s="262" t="s">
        <v>91</v>
      </c>
      <c r="Q110" s="326">
        <v>1</v>
      </c>
      <c r="R110" s="262">
        <f t="shared" si="8"/>
        <v>1</v>
      </c>
      <c r="S110" s="262">
        <f t="shared" si="9"/>
        <v>1</v>
      </c>
      <c r="T110" s="262">
        <v>1</v>
      </c>
      <c r="U110" s="468"/>
      <c r="V110" s="468"/>
      <c r="W110" s="199"/>
      <c r="X110" s="199"/>
      <c r="Y110" s="199"/>
      <c r="Z110" s="199"/>
      <c r="AA110" s="199"/>
      <c r="AB110" s="199"/>
      <c r="AC110" s="199"/>
      <c r="AD110" s="199"/>
      <c r="AE110" s="199"/>
      <c r="AF110" s="199"/>
      <c r="AG110" s="199"/>
      <c r="AH110" s="199"/>
      <c r="AI110" s="199"/>
      <c r="AJ110" s="199"/>
      <c r="AK110" s="199"/>
      <c r="AL110" s="199"/>
      <c r="AM110" s="199"/>
      <c r="AN110" s="199"/>
      <c r="AO110" s="199"/>
      <c r="AP110" s="199"/>
      <c r="AQ110" s="199"/>
      <c r="AR110" s="199"/>
      <c r="AS110" s="199"/>
      <c r="AT110" s="199"/>
      <c r="AU110" s="199"/>
      <c r="AV110" s="199"/>
      <c r="AW110" s="199"/>
      <c r="AX110" s="199"/>
      <c r="AY110" s="199"/>
      <c r="AZ110" s="199"/>
      <c r="BA110" s="199"/>
      <c r="BB110" s="199"/>
      <c r="BC110" s="199"/>
      <c r="BD110" s="199"/>
      <c r="BE110" s="199"/>
      <c r="BF110" s="199"/>
      <c r="BG110" s="199"/>
      <c r="BH110" s="199"/>
      <c r="BI110" s="199"/>
      <c r="BJ110" s="199"/>
      <c r="BK110" s="199"/>
      <c r="BL110" s="199"/>
      <c r="BM110" s="199"/>
      <c r="BN110" s="199"/>
      <c r="BO110" s="199"/>
      <c r="BP110" s="199"/>
    </row>
    <row r="111" spans="1:68" s="125" customFormat="1" ht="69" customHeight="1">
      <c r="A111" s="286">
        <v>99</v>
      </c>
      <c r="B111" s="457"/>
      <c r="C111" s="524"/>
      <c r="D111" s="262" t="s">
        <v>371</v>
      </c>
      <c r="E111" s="266" t="s">
        <v>372</v>
      </c>
      <c r="F111" s="262" t="s">
        <v>373</v>
      </c>
      <c r="G111" s="326">
        <v>1</v>
      </c>
      <c r="H111" s="262">
        <f t="shared" si="10"/>
        <v>1</v>
      </c>
      <c r="I111" s="262">
        <f t="shared" si="11"/>
        <v>1</v>
      </c>
      <c r="J111" s="262">
        <v>1</v>
      </c>
      <c r="K111" s="262" t="s">
        <v>1223</v>
      </c>
      <c r="L111" s="326">
        <v>3</v>
      </c>
      <c r="M111" s="262">
        <f t="shared" si="6"/>
        <v>3</v>
      </c>
      <c r="N111" s="262">
        <f t="shared" si="7"/>
        <v>3</v>
      </c>
      <c r="O111" s="262">
        <v>3</v>
      </c>
      <c r="P111" s="262" t="s">
        <v>91</v>
      </c>
      <c r="Q111" s="326">
        <v>1</v>
      </c>
      <c r="R111" s="262">
        <f t="shared" si="8"/>
        <v>1</v>
      </c>
      <c r="S111" s="262">
        <f t="shared" si="9"/>
        <v>1</v>
      </c>
      <c r="T111" s="262">
        <v>1</v>
      </c>
      <c r="U111" s="468"/>
      <c r="V111" s="468"/>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199"/>
      <c r="AY111" s="199"/>
      <c r="AZ111" s="199"/>
      <c r="BA111" s="199"/>
      <c r="BB111" s="199"/>
      <c r="BC111" s="199"/>
      <c r="BD111" s="199"/>
      <c r="BE111" s="199"/>
      <c r="BF111" s="199"/>
      <c r="BG111" s="199"/>
      <c r="BH111" s="199"/>
      <c r="BI111" s="199"/>
      <c r="BJ111" s="199"/>
      <c r="BK111" s="199"/>
      <c r="BL111" s="199"/>
      <c r="BM111" s="199"/>
      <c r="BN111" s="199"/>
      <c r="BO111" s="199"/>
      <c r="BP111" s="199"/>
    </row>
    <row r="112" spans="1:68" s="125" customFormat="1" ht="69" customHeight="1">
      <c r="A112" s="286">
        <v>100</v>
      </c>
      <c r="B112" s="457"/>
      <c r="C112" s="524"/>
      <c r="D112" s="262" t="s">
        <v>374</v>
      </c>
      <c r="E112" s="262" t="s">
        <v>375</v>
      </c>
      <c r="F112" s="262" t="s">
        <v>376</v>
      </c>
      <c r="G112" s="326">
        <v>1</v>
      </c>
      <c r="H112" s="262">
        <f t="shared" si="10"/>
        <v>1</v>
      </c>
      <c r="I112" s="262">
        <f t="shared" si="11"/>
        <v>1</v>
      </c>
      <c r="J112" s="262">
        <v>1</v>
      </c>
      <c r="K112" s="262" t="s">
        <v>1223</v>
      </c>
      <c r="L112" s="326">
        <v>3</v>
      </c>
      <c r="M112" s="262">
        <f t="shared" si="6"/>
        <v>3</v>
      </c>
      <c r="N112" s="262">
        <f t="shared" si="7"/>
        <v>3</v>
      </c>
      <c r="O112" s="262">
        <v>3</v>
      </c>
      <c r="P112" s="262" t="s">
        <v>91</v>
      </c>
      <c r="Q112" s="326">
        <v>1</v>
      </c>
      <c r="R112" s="262">
        <f t="shared" si="8"/>
        <v>1</v>
      </c>
      <c r="S112" s="262">
        <f t="shared" si="9"/>
        <v>1</v>
      </c>
      <c r="T112" s="262">
        <v>1</v>
      </c>
      <c r="U112" s="468"/>
      <c r="V112" s="468"/>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199"/>
      <c r="AY112" s="199"/>
      <c r="AZ112" s="199"/>
      <c r="BA112" s="199"/>
      <c r="BB112" s="199"/>
      <c r="BC112" s="199"/>
      <c r="BD112" s="199"/>
      <c r="BE112" s="199"/>
      <c r="BF112" s="199"/>
      <c r="BG112" s="199"/>
      <c r="BH112" s="199"/>
      <c r="BI112" s="199"/>
      <c r="BJ112" s="199"/>
      <c r="BK112" s="199"/>
      <c r="BL112" s="199"/>
      <c r="BM112" s="199"/>
      <c r="BN112" s="199"/>
      <c r="BO112" s="199"/>
      <c r="BP112" s="199"/>
    </row>
    <row r="113" spans="1:68" s="125" customFormat="1" ht="105" customHeight="1">
      <c r="A113" s="286">
        <v>101</v>
      </c>
      <c r="B113" s="457"/>
      <c r="C113" s="524"/>
      <c r="D113" s="262" t="s">
        <v>377</v>
      </c>
      <c r="E113" s="262" t="s">
        <v>378</v>
      </c>
      <c r="F113" s="262" t="s">
        <v>379</v>
      </c>
      <c r="G113" s="326">
        <v>1</v>
      </c>
      <c r="H113" s="262">
        <f t="shared" si="10"/>
        <v>1</v>
      </c>
      <c r="I113" s="262">
        <f t="shared" si="11"/>
        <v>1</v>
      </c>
      <c r="J113" s="262">
        <v>1</v>
      </c>
      <c r="K113" s="262" t="s">
        <v>1223</v>
      </c>
      <c r="L113" s="326">
        <v>3</v>
      </c>
      <c r="M113" s="262">
        <f t="shared" si="6"/>
        <v>3</v>
      </c>
      <c r="N113" s="262">
        <f t="shared" si="7"/>
        <v>3</v>
      </c>
      <c r="O113" s="262">
        <v>3</v>
      </c>
      <c r="P113" s="262" t="s">
        <v>91</v>
      </c>
      <c r="Q113" s="326">
        <v>1</v>
      </c>
      <c r="R113" s="262">
        <f t="shared" si="8"/>
        <v>1</v>
      </c>
      <c r="S113" s="262">
        <f t="shared" si="9"/>
        <v>1</v>
      </c>
      <c r="T113" s="262">
        <v>1</v>
      </c>
      <c r="U113" s="468"/>
      <c r="V113" s="468"/>
      <c r="W113" s="199"/>
      <c r="X113" s="199"/>
      <c r="Y113" s="199"/>
      <c r="Z113" s="199"/>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199"/>
      <c r="AW113" s="199"/>
      <c r="AX113" s="199"/>
      <c r="AY113" s="199"/>
      <c r="AZ113" s="199"/>
      <c r="BA113" s="199"/>
      <c r="BB113" s="199"/>
      <c r="BC113" s="199"/>
      <c r="BD113" s="199"/>
      <c r="BE113" s="199"/>
      <c r="BF113" s="199"/>
      <c r="BG113" s="199"/>
      <c r="BH113" s="199"/>
      <c r="BI113" s="199"/>
      <c r="BJ113" s="199"/>
      <c r="BK113" s="199"/>
      <c r="BL113" s="199"/>
      <c r="BM113" s="199"/>
      <c r="BN113" s="199"/>
      <c r="BO113" s="199"/>
      <c r="BP113" s="199"/>
    </row>
    <row r="114" spans="1:68" s="125" customFormat="1" ht="112.5" customHeight="1">
      <c r="A114" s="286">
        <v>102</v>
      </c>
      <c r="B114" s="457"/>
      <c r="C114" s="524"/>
      <c r="D114" s="262" t="s">
        <v>380</v>
      </c>
      <c r="E114" s="262" t="s">
        <v>381</v>
      </c>
      <c r="F114" s="262" t="s">
        <v>382</v>
      </c>
      <c r="G114" s="326">
        <v>1</v>
      </c>
      <c r="H114" s="262">
        <f t="shared" si="10"/>
        <v>1</v>
      </c>
      <c r="I114" s="262">
        <f t="shared" si="11"/>
        <v>1</v>
      </c>
      <c r="J114" s="262">
        <v>1</v>
      </c>
      <c r="K114" s="262" t="s">
        <v>1223</v>
      </c>
      <c r="L114" s="326">
        <v>3</v>
      </c>
      <c r="M114" s="262">
        <f t="shared" si="6"/>
        <v>3</v>
      </c>
      <c r="N114" s="262">
        <f t="shared" si="7"/>
        <v>3</v>
      </c>
      <c r="O114" s="262">
        <v>3</v>
      </c>
      <c r="P114" s="262" t="s">
        <v>91</v>
      </c>
      <c r="Q114" s="326">
        <v>1</v>
      </c>
      <c r="R114" s="262">
        <f t="shared" si="8"/>
        <v>1</v>
      </c>
      <c r="S114" s="262">
        <f t="shared" si="9"/>
        <v>1</v>
      </c>
      <c r="T114" s="262">
        <v>1</v>
      </c>
      <c r="U114" s="468"/>
      <c r="V114" s="468"/>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row>
    <row r="115" spans="1:68" s="125" customFormat="1" ht="126" customHeight="1">
      <c r="A115" s="286">
        <v>103</v>
      </c>
      <c r="B115" s="457"/>
      <c r="C115" s="524"/>
      <c r="D115" s="262" t="s">
        <v>1243</v>
      </c>
      <c r="E115" s="262" t="s">
        <v>1398</v>
      </c>
      <c r="F115" s="262" t="s">
        <v>1460</v>
      </c>
      <c r="G115" s="326">
        <v>1</v>
      </c>
      <c r="H115" s="262">
        <f t="shared" si="10"/>
        <v>1</v>
      </c>
      <c r="I115" s="262">
        <f t="shared" si="11"/>
        <v>1</v>
      </c>
      <c r="J115" s="262">
        <v>1</v>
      </c>
      <c r="K115" s="262" t="s">
        <v>1223</v>
      </c>
      <c r="L115" s="326">
        <v>3</v>
      </c>
      <c r="M115" s="262">
        <f t="shared" si="6"/>
        <v>3</v>
      </c>
      <c r="N115" s="262">
        <f t="shared" si="7"/>
        <v>3</v>
      </c>
      <c r="O115" s="262">
        <v>3</v>
      </c>
      <c r="P115" s="262" t="s">
        <v>91</v>
      </c>
      <c r="Q115" s="326">
        <v>1</v>
      </c>
      <c r="R115" s="262">
        <f t="shared" si="8"/>
        <v>1</v>
      </c>
      <c r="S115" s="262">
        <f t="shared" si="9"/>
        <v>1</v>
      </c>
      <c r="T115" s="262">
        <v>1</v>
      </c>
      <c r="U115" s="468"/>
      <c r="V115" s="468"/>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row>
    <row r="116" spans="1:68" s="126" customFormat="1" ht="133.5" customHeight="1">
      <c r="A116" s="286">
        <v>104</v>
      </c>
      <c r="B116" s="457"/>
      <c r="C116" s="524"/>
      <c r="D116" s="262" t="s">
        <v>1244</v>
      </c>
      <c r="E116" s="262" t="s">
        <v>1399</v>
      </c>
      <c r="F116" s="262" t="s">
        <v>1461</v>
      </c>
      <c r="G116" s="326">
        <v>1</v>
      </c>
      <c r="H116" s="262">
        <f t="shared" si="10"/>
        <v>1</v>
      </c>
      <c r="I116" s="262">
        <f t="shared" si="11"/>
        <v>1</v>
      </c>
      <c r="J116" s="262">
        <v>1</v>
      </c>
      <c r="K116" s="262" t="s">
        <v>1223</v>
      </c>
      <c r="L116" s="326">
        <v>3</v>
      </c>
      <c r="M116" s="262">
        <f t="shared" si="6"/>
        <v>3</v>
      </c>
      <c r="N116" s="262">
        <f t="shared" si="7"/>
        <v>3</v>
      </c>
      <c r="O116" s="262">
        <v>3</v>
      </c>
      <c r="P116" s="262" t="s">
        <v>91</v>
      </c>
      <c r="Q116" s="326">
        <v>1</v>
      </c>
      <c r="R116" s="262">
        <f t="shared" si="8"/>
        <v>1</v>
      </c>
      <c r="S116" s="262">
        <f t="shared" si="9"/>
        <v>1</v>
      </c>
      <c r="T116" s="262">
        <v>1</v>
      </c>
      <c r="U116" s="468"/>
      <c r="V116" s="468"/>
      <c r="W116" s="199"/>
      <c r="X116" s="199"/>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row>
    <row r="117" spans="1:68" s="125" customFormat="1" ht="105" customHeight="1">
      <c r="A117" s="286">
        <v>105</v>
      </c>
      <c r="B117" s="457"/>
      <c r="C117" s="524"/>
      <c r="D117" s="262" t="s">
        <v>383</v>
      </c>
      <c r="E117" s="262" t="s">
        <v>384</v>
      </c>
      <c r="F117" s="262" t="s">
        <v>385</v>
      </c>
      <c r="G117" s="326">
        <v>1</v>
      </c>
      <c r="H117" s="262">
        <f t="shared" si="10"/>
        <v>1</v>
      </c>
      <c r="I117" s="262">
        <f t="shared" si="11"/>
        <v>1</v>
      </c>
      <c r="J117" s="262">
        <v>1</v>
      </c>
      <c r="K117" s="262" t="s">
        <v>1223</v>
      </c>
      <c r="L117" s="326">
        <v>3</v>
      </c>
      <c r="M117" s="262">
        <f t="shared" si="6"/>
        <v>3</v>
      </c>
      <c r="N117" s="262">
        <f t="shared" si="7"/>
        <v>3</v>
      </c>
      <c r="O117" s="262">
        <v>3</v>
      </c>
      <c r="P117" s="262" t="s">
        <v>91</v>
      </c>
      <c r="Q117" s="326">
        <v>1</v>
      </c>
      <c r="R117" s="262">
        <f t="shared" si="8"/>
        <v>1</v>
      </c>
      <c r="S117" s="262">
        <f t="shared" si="9"/>
        <v>1</v>
      </c>
      <c r="T117" s="262">
        <v>1</v>
      </c>
      <c r="U117" s="468"/>
      <c r="V117" s="468"/>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199"/>
      <c r="BA117" s="199"/>
      <c r="BB117" s="199"/>
      <c r="BC117" s="199"/>
      <c r="BD117" s="199"/>
      <c r="BE117" s="199"/>
      <c r="BF117" s="199"/>
      <c r="BG117" s="199"/>
      <c r="BH117" s="199"/>
      <c r="BI117" s="199"/>
      <c r="BJ117" s="199"/>
      <c r="BK117" s="199"/>
      <c r="BL117" s="199"/>
      <c r="BM117" s="199"/>
      <c r="BN117" s="199"/>
      <c r="BO117" s="199"/>
      <c r="BP117" s="199"/>
    </row>
    <row r="118" spans="1:68" s="125" customFormat="1" ht="69" customHeight="1">
      <c r="A118" s="286">
        <v>106</v>
      </c>
      <c r="B118" s="457"/>
      <c r="C118" s="524"/>
      <c r="D118" s="269" t="s">
        <v>1245</v>
      </c>
      <c r="E118" s="534" t="s">
        <v>1363</v>
      </c>
      <c r="F118" s="269" t="s">
        <v>1246</v>
      </c>
      <c r="G118" s="535">
        <v>1</v>
      </c>
      <c r="H118" s="534">
        <f t="shared" si="10"/>
        <v>1</v>
      </c>
      <c r="I118" s="534">
        <f t="shared" si="11"/>
        <v>1</v>
      </c>
      <c r="J118" s="534">
        <v>1</v>
      </c>
      <c r="K118" s="534" t="s">
        <v>1223</v>
      </c>
      <c r="L118" s="535">
        <v>3</v>
      </c>
      <c r="M118" s="534">
        <f t="shared" si="6"/>
        <v>3</v>
      </c>
      <c r="N118" s="534">
        <f t="shared" si="7"/>
        <v>3</v>
      </c>
      <c r="O118" s="534">
        <v>3</v>
      </c>
      <c r="P118" s="534" t="s">
        <v>91</v>
      </c>
      <c r="Q118" s="535">
        <v>1</v>
      </c>
      <c r="R118" s="534">
        <f t="shared" si="8"/>
        <v>1</v>
      </c>
      <c r="S118" s="534">
        <f t="shared" si="9"/>
        <v>1</v>
      </c>
      <c r="T118" s="534">
        <v>1</v>
      </c>
      <c r="U118" s="468"/>
      <c r="V118" s="468"/>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199"/>
      <c r="BA118" s="199"/>
      <c r="BB118" s="199"/>
      <c r="BC118" s="199"/>
      <c r="BD118" s="199"/>
      <c r="BE118" s="199"/>
      <c r="BF118" s="199"/>
      <c r="BG118" s="199"/>
      <c r="BH118" s="199"/>
      <c r="BI118" s="199"/>
      <c r="BJ118" s="199"/>
      <c r="BK118" s="199"/>
      <c r="BL118" s="199"/>
      <c r="BM118" s="199"/>
      <c r="BN118" s="199"/>
      <c r="BO118" s="199"/>
      <c r="BP118" s="199"/>
    </row>
    <row r="119" spans="1:68" s="125" customFormat="1" ht="69" customHeight="1">
      <c r="A119" s="286">
        <v>107</v>
      </c>
      <c r="B119" s="457"/>
      <c r="C119" s="524"/>
      <c r="D119" s="269" t="s">
        <v>386</v>
      </c>
      <c r="E119" s="534"/>
      <c r="F119" s="269" t="s">
        <v>387</v>
      </c>
      <c r="G119" s="535"/>
      <c r="H119" s="534">
        <f t="shared" si="10"/>
        <v>0</v>
      </c>
      <c r="I119" s="534">
        <f t="shared" si="11"/>
        <v>0</v>
      </c>
      <c r="J119" s="534"/>
      <c r="K119" s="534"/>
      <c r="L119" s="535"/>
      <c r="M119" s="534">
        <f t="shared" si="6"/>
        <v>0</v>
      </c>
      <c r="N119" s="534">
        <f t="shared" si="7"/>
        <v>0</v>
      </c>
      <c r="O119" s="534"/>
      <c r="P119" s="534"/>
      <c r="Q119" s="535"/>
      <c r="R119" s="534">
        <f t="shared" si="8"/>
        <v>0</v>
      </c>
      <c r="S119" s="534">
        <f t="shared" si="9"/>
        <v>0</v>
      </c>
      <c r="T119" s="534"/>
      <c r="U119" s="468"/>
      <c r="V119" s="468"/>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row>
    <row r="120" spans="1:68" s="125" customFormat="1" ht="69" customHeight="1">
      <c r="A120" s="286">
        <v>108</v>
      </c>
      <c r="B120" s="457"/>
      <c r="C120" s="524"/>
      <c r="D120" s="264" t="s">
        <v>389</v>
      </c>
      <c r="E120" s="264" t="s">
        <v>388</v>
      </c>
      <c r="F120" s="264" t="s">
        <v>390</v>
      </c>
      <c r="G120" s="372">
        <v>1</v>
      </c>
      <c r="H120" s="264">
        <f t="shared" si="10"/>
        <v>1</v>
      </c>
      <c r="I120" s="264">
        <f t="shared" si="11"/>
        <v>1</v>
      </c>
      <c r="J120" s="264">
        <v>1</v>
      </c>
      <c r="K120" s="264" t="s">
        <v>1223</v>
      </c>
      <c r="L120" s="372">
        <v>3</v>
      </c>
      <c r="M120" s="264">
        <f t="shared" si="6"/>
        <v>3</v>
      </c>
      <c r="N120" s="264">
        <f t="shared" si="7"/>
        <v>3</v>
      </c>
      <c r="O120" s="264">
        <v>3</v>
      </c>
      <c r="P120" s="264" t="s">
        <v>91</v>
      </c>
      <c r="Q120" s="327">
        <v>1</v>
      </c>
      <c r="R120" s="120">
        <f t="shared" si="8"/>
        <v>1</v>
      </c>
      <c r="S120" s="120">
        <f t="shared" si="9"/>
        <v>1</v>
      </c>
      <c r="T120" s="120">
        <v>1</v>
      </c>
      <c r="U120" s="468"/>
      <c r="V120" s="468"/>
      <c r="W120" s="198"/>
      <c r="X120" s="198"/>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199"/>
      <c r="AY120" s="199"/>
      <c r="AZ120" s="199"/>
      <c r="BA120" s="199"/>
      <c r="BB120" s="199"/>
      <c r="BC120" s="199"/>
      <c r="BD120" s="199"/>
      <c r="BE120" s="199"/>
      <c r="BF120" s="199"/>
      <c r="BG120" s="199"/>
      <c r="BH120" s="199"/>
      <c r="BI120" s="199"/>
      <c r="BJ120" s="199"/>
      <c r="BK120" s="199"/>
      <c r="BL120" s="199"/>
      <c r="BM120" s="199"/>
      <c r="BN120" s="199"/>
      <c r="BO120" s="199"/>
      <c r="BP120" s="199"/>
    </row>
    <row r="121" spans="1:68" s="125" customFormat="1" ht="69" customHeight="1">
      <c r="A121" s="286">
        <v>109</v>
      </c>
      <c r="B121" s="457"/>
      <c r="C121" s="524"/>
      <c r="D121" s="262" t="s">
        <v>391</v>
      </c>
      <c r="E121" s="262" t="s">
        <v>392</v>
      </c>
      <c r="F121" s="262" t="s">
        <v>393</v>
      </c>
      <c r="G121" s="326">
        <v>1</v>
      </c>
      <c r="H121" s="262">
        <f t="shared" si="10"/>
        <v>1</v>
      </c>
      <c r="I121" s="262">
        <f t="shared" si="11"/>
        <v>1</v>
      </c>
      <c r="J121" s="262">
        <v>1</v>
      </c>
      <c r="K121" s="262" t="s">
        <v>1223</v>
      </c>
      <c r="L121" s="326">
        <v>3</v>
      </c>
      <c r="M121" s="262">
        <f t="shared" si="6"/>
        <v>3</v>
      </c>
      <c r="N121" s="262">
        <f t="shared" si="7"/>
        <v>3</v>
      </c>
      <c r="O121" s="262">
        <v>3</v>
      </c>
      <c r="P121" s="262" t="s">
        <v>91</v>
      </c>
      <c r="Q121" s="326">
        <v>1</v>
      </c>
      <c r="R121" s="262">
        <f t="shared" si="8"/>
        <v>1</v>
      </c>
      <c r="S121" s="262">
        <f t="shared" si="9"/>
        <v>1</v>
      </c>
      <c r="T121" s="262">
        <v>1</v>
      </c>
      <c r="U121" s="468"/>
      <c r="V121" s="468"/>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199"/>
      <c r="AW121" s="199"/>
      <c r="AX121" s="199"/>
      <c r="AY121" s="199"/>
      <c r="AZ121" s="199"/>
      <c r="BA121" s="199"/>
      <c r="BB121" s="199"/>
      <c r="BC121" s="199"/>
      <c r="BD121" s="199"/>
      <c r="BE121" s="199"/>
      <c r="BF121" s="199"/>
      <c r="BG121" s="199"/>
      <c r="BH121" s="199"/>
      <c r="BI121" s="199"/>
      <c r="BJ121" s="199"/>
      <c r="BK121" s="199"/>
      <c r="BL121" s="199"/>
      <c r="BM121" s="199"/>
      <c r="BN121" s="199"/>
      <c r="BO121" s="199"/>
      <c r="BP121" s="199"/>
    </row>
    <row r="122" spans="1:68" s="125" customFormat="1" ht="69" customHeight="1">
      <c r="A122" s="286">
        <v>110</v>
      </c>
      <c r="B122" s="457"/>
      <c r="C122" s="524"/>
      <c r="D122" s="262" t="s">
        <v>394</v>
      </c>
      <c r="E122" s="262" t="s">
        <v>395</v>
      </c>
      <c r="F122" s="262" t="s">
        <v>396</v>
      </c>
      <c r="G122" s="326">
        <v>1</v>
      </c>
      <c r="H122" s="262">
        <f t="shared" si="10"/>
        <v>1</v>
      </c>
      <c r="I122" s="262">
        <f t="shared" si="11"/>
        <v>1</v>
      </c>
      <c r="J122" s="262">
        <v>1</v>
      </c>
      <c r="K122" s="262" t="s">
        <v>1223</v>
      </c>
      <c r="L122" s="326">
        <v>3</v>
      </c>
      <c r="M122" s="262">
        <f t="shared" si="6"/>
        <v>3</v>
      </c>
      <c r="N122" s="262">
        <f t="shared" si="7"/>
        <v>3</v>
      </c>
      <c r="O122" s="262">
        <v>3</v>
      </c>
      <c r="P122" s="262" t="s">
        <v>91</v>
      </c>
      <c r="Q122" s="326">
        <v>1</v>
      </c>
      <c r="R122" s="262">
        <f t="shared" si="8"/>
        <v>1</v>
      </c>
      <c r="S122" s="262">
        <f t="shared" si="9"/>
        <v>1</v>
      </c>
      <c r="T122" s="262">
        <v>1</v>
      </c>
      <c r="U122" s="468"/>
      <c r="V122" s="468"/>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199"/>
      <c r="AU122" s="199"/>
      <c r="AV122" s="199"/>
      <c r="AW122" s="199"/>
      <c r="AX122" s="199"/>
      <c r="AY122" s="199"/>
      <c r="AZ122" s="199"/>
      <c r="BA122" s="199"/>
      <c r="BB122" s="199"/>
      <c r="BC122" s="199"/>
      <c r="BD122" s="199"/>
      <c r="BE122" s="199"/>
      <c r="BF122" s="199"/>
      <c r="BG122" s="199"/>
      <c r="BH122" s="199"/>
      <c r="BI122" s="199"/>
      <c r="BJ122" s="199"/>
      <c r="BK122" s="199"/>
      <c r="BL122" s="199"/>
      <c r="BM122" s="199"/>
      <c r="BN122" s="199"/>
      <c r="BO122" s="199"/>
      <c r="BP122" s="199"/>
    </row>
    <row r="123" spans="1:68" s="125" customFormat="1" ht="69" customHeight="1">
      <c r="A123" s="286">
        <v>111</v>
      </c>
      <c r="B123" s="457"/>
      <c r="C123" s="524"/>
      <c r="D123" s="262" t="s">
        <v>397</v>
      </c>
      <c r="E123" s="266" t="s">
        <v>398</v>
      </c>
      <c r="F123" s="262" t="s">
        <v>399</v>
      </c>
      <c r="G123" s="326">
        <v>1</v>
      </c>
      <c r="H123" s="262">
        <f t="shared" si="10"/>
        <v>1</v>
      </c>
      <c r="I123" s="262">
        <f t="shared" si="11"/>
        <v>1</v>
      </c>
      <c r="J123" s="262">
        <v>1</v>
      </c>
      <c r="K123" s="262" t="s">
        <v>1223</v>
      </c>
      <c r="L123" s="326">
        <v>3</v>
      </c>
      <c r="M123" s="262">
        <f t="shared" si="6"/>
        <v>3</v>
      </c>
      <c r="N123" s="262">
        <f t="shared" si="7"/>
        <v>3</v>
      </c>
      <c r="O123" s="262">
        <v>3</v>
      </c>
      <c r="P123" s="262" t="s">
        <v>91</v>
      </c>
      <c r="Q123" s="326">
        <v>1</v>
      </c>
      <c r="R123" s="262">
        <f t="shared" si="8"/>
        <v>1</v>
      </c>
      <c r="S123" s="262">
        <f t="shared" si="9"/>
        <v>1</v>
      </c>
      <c r="T123" s="262">
        <v>1</v>
      </c>
      <c r="U123" s="468"/>
      <c r="V123" s="468"/>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Q123" s="199"/>
      <c r="AR123" s="199"/>
      <c r="AS123" s="199"/>
      <c r="AT123" s="199"/>
      <c r="AU123" s="199"/>
      <c r="AV123" s="199"/>
      <c r="AW123" s="199"/>
      <c r="AX123" s="199"/>
      <c r="AY123" s="199"/>
      <c r="AZ123" s="199"/>
      <c r="BA123" s="199"/>
      <c r="BB123" s="199"/>
      <c r="BC123" s="199"/>
      <c r="BD123" s="199"/>
      <c r="BE123" s="199"/>
      <c r="BF123" s="199"/>
      <c r="BG123" s="199"/>
      <c r="BH123" s="199"/>
      <c r="BI123" s="199"/>
      <c r="BJ123" s="199"/>
      <c r="BK123" s="199"/>
      <c r="BL123" s="199"/>
      <c r="BM123" s="199"/>
      <c r="BN123" s="199"/>
      <c r="BO123" s="199"/>
      <c r="BP123" s="199"/>
    </row>
    <row r="124" spans="1:68" s="125" customFormat="1" ht="69" customHeight="1">
      <c r="A124" s="286">
        <v>112</v>
      </c>
      <c r="B124" s="457"/>
      <c r="C124" s="524"/>
      <c r="D124" s="262" t="s">
        <v>400</v>
      </c>
      <c r="E124" s="262" t="s">
        <v>401</v>
      </c>
      <c r="F124" s="262" t="s">
        <v>402</v>
      </c>
      <c r="G124" s="326">
        <v>1</v>
      </c>
      <c r="H124" s="262">
        <f t="shared" si="10"/>
        <v>1</v>
      </c>
      <c r="I124" s="262">
        <f t="shared" si="11"/>
        <v>1</v>
      </c>
      <c r="J124" s="262">
        <v>1</v>
      </c>
      <c r="K124" s="262" t="s">
        <v>1223</v>
      </c>
      <c r="L124" s="326">
        <v>3</v>
      </c>
      <c r="M124" s="262">
        <f t="shared" si="6"/>
        <v>3</v>
      </c>
      <c r="N124" s="262">
        <f t="shared" si="7"/>
        <v>3</v>
      </c>
      <c r="O124" s="262">
        <v>3</v>
      </c>
      <c r="P124" s="262" t="s">
        <v>91</v>
      </c>
      <c r="Q124" s="326">
        <v>1</v>
      </c>
      <c r="R124" s="262">
        <f t="shared" si="8"/>
        <v>1</v>
      </c>
      <c r="S124" s="262">
        <f t="shared" si="9"/>
        <v>1</v>
      </c>
      <c r="T124" s="262">
        <v>1</v>
      </c>
      <c r="U124" s="468"/>
      <c r="V124" s="468"/>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199"/>
      <c r="AY124" s="199"/>
      <c r="AZ124" s="199"/>
      <c r="BA124" s="199"/>
      <c r="BB124" s="199"/>
      <c r="BC124" s="199"/>
      <c r="BD124" s="199"/>
      <c r="BE124" s="199"/>
      <c r="BF124" s="199"/>
      <c r="BG124" s="199"/>
      <c r="BH124" s="199"/>
      <c r="BI124" s="199"/>
      <c r="BJ124" s="199"/>
      <c r="BK124" s="199"/>
      <c r="BL124" s="199"/>
      <c r="BM124" s="199"/>
      <c r="BN124" s="199"/>
      <c r="BO124" s="199"/>
      <c r="BP124" s="199"/>
    </row>
    <row r="125" spans="1:68" s="125" customFormat="1" ht="69" customHeight="1">
      <c r="A125" s="286">
        <v>113</v>
      </c>
      <c r="B125" s="457"/>
      <c r="C125" s="524"/>
      <c r="D125" s="262" t="s">
        <v>403</v>
      </c>
      <c r="E125" s="262" t="s">
        <v>404</v>
      </c>
      <c r="F125" s="262" t="s">
        <v>405</v>
      </c>
      <c r="G125" s="326">
        <v>1</v>
      </c>
      <c r="H125" s="262">
        <f t="shared" si="10"/>
        <v>1</v>
      </c>
      <c r="I125" s="262">
        <f t="shared" si="11"/>
        <v>1</v>
      </c>
      <c r="J125" s="262">
        <v>1</v>
      </c>
      <c r="K125" s="262" t="s">
        <v>1223</v>
      </c>
      <c r="L125" s="326">
        <v>3</v>
      </c>
      <c r="M125" s="262">
        <f t="shared" si="6"/>
        <v>3</v>
      </c>
      <c r="N125" s="262">
        <f t="shared" si="7"/>
        <v>3</v>
      </c>
      <c r="O125" s="262">
        <v>3</v>
      </c>
      <c r="P125" s="262" t="s">
        <v>91</v>
      </c>
      <c r="Q125" s="326">
        <v>1</v>
      </c>
      <c r="R125" s="262">
        <f t="shared" si="8"/>
        <v>1</v>
      </c>
      <c r="S125" s="262">
        <f t="shared" si="9"/>
        <v>1</v>
      </c>
      <c r="T125" s="262">
        <v>1</v>
      </c>
      <c r="U125" s="468"/>
      <c r="V125" s="468"/>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199"/>
      <c r="AS125" s="199"/>
      <c r="AT125" s="199"/>
      <c r="AU125" s="199"/>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row>
    <row r="126" spans="1:68" s="125" customFormat="1" ht="69" customHeight="1">
      <c r="A126" s="286">
        <v>114</v>
      </c>
      <c r="B126" s="457"/>
      <c r="C126" s="524"/>
      <c r="D126" s="262" t="s">
        <v>406</v>
      </c>
      <c r="E126" s="266" t="s">
        <v>407</v>
      </c>
      <c r="F126" s="262" t="s">
        <v>408</v>
      </c>
      <c r="G126" s="326">
        <v>1</v>
      </c>
      <c r="H126" s="262">
        <f t="shared" si="10"/>
        <v>1</v>
      </c>
      <c r="I126" s="262">
        <f t="shared" si="11"/>
        <v>1</v>
      </c>
      <c r="J126" s="262">
        <v>1</v>
      </c>
      <c r="K126" s="262" t="s">
        <v>1223</v>
      </c>
      <c r="L126" s="326">
        <v>3</v>
      </c>
      <c r="M126" s="262">
        <f t="shared" si="6"/>
        <v>3</v>
      </c>
      <c r="N126" s="262">
        <f t="shared" si="7"/>
        <v>3</v>
      </c>
      <c r="O126" s="262">
        <v>3</v>
      </c>
      <c r="P126" s="262" t="s">
        <v>91</v>
      </c>
      <c r="Q126" s="326">
        <v>1</v>
      </c>
      <c r="R126" s="262">
        <f t="shared" si="8"/>
        <v>1</v>
      </c>
      <c r="S126" s="262">
        <f t="shared" si="9"/>
        <v>1</v>
      </c>
      <c r="T126" s="262">
        <v>1</v>
      </c>
      <c r="U126" s="468"/>
      <c r="V126" s="468"/>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row>
    <row r="127" spans="1:68" s="125" customFormat="1" ht="69" customHeight="1">
      <c r="A127" s="286">
        <v>115</v>
      </c>
      <c r="B127" s="457"/>
      <c r="C127" s="524"/>
      <c r="D127" s="262" t="s">
        <v>409</v>
      </c>
      <c r="E127" s="262" t="s">
        <v>410</v>
      </c>
      <c r="F127" s="262" t="s">
        <v>411</v>
      </c>
      <c r="G127" s="326">
        <v>1</v>
      </c>
      <c r="H127" s="262">
        <f t="shared" si="10"/>
        <v>1</v>
      </c>
      <c r="I127" s="262">
        <f t="shared" si="11"/>
        <v>1</v>
      </c>
      <c r="J127" s="262">
        <v>1</v>
      </c>
      <c r="K127" s="262" t="s">
        <v>1223</v>
      </c>
      <c r="L127" s="326">
        <v>3</v>
      </c>
      <c r="M127" s="262">
        <f t="shared" si="6"/>
        <v>3</v>
      </c>
      <c r="N127" s="262">
        <f t="shared" si="7"/>
        <v>3</v>
      </c>
      <c r="O127" s="262">
        <v>3</v>
      </c>
      <c r="P127" s="262" t="s">
        <v>91</v>
      </c>
      <c r="Q127" s="326">
        <v>1</v>
      </c>
      <c r="R127" s="262">
        <f t="shared" si="8"/>
        <v>1</v>
      </c>
      <c r="S127" s="262">
        <f t="shared" si="9"/>
        <v>1</v>
      </c>
      <c r="T127" s="262">
        <v>1</v>
      </c>
      <c r="U127" s="468"/>
      <c r="V127" s="468"/>
      <c r="W127" s="199"/>
      <c r="X127" s="199"/>
      <c r="Y127" s="199"/>
      <c r="Z127" s="199"/>
      <c r="AA127" s="199"/>
      <c r="AB127" s="199"/>
      <c r="AC127" s="199"/>
      <c r="AD127" s="199"/>
      <c r="AE127" s="199"/>
      <c r="AF127" s="199"/>
      <c r="AG127" s="199"/>
      <c r="AH127" s="199"/>
      <c r="AI127" s="199"/>
      <c r="AJ127" s="199"/>
      <c r="AK127" s="199"/>
      <c r="AL127" s="199"/>
      <c r="AM127" s="199"/>
      <c r="AN127" s="199"/>
      <c r="AO127" s="199"/>
      <c r="AP127" s="199"/>
      <c r="AQ127" s="199"/>
      <c r="AR127" s="199"/>
      <c r="AS127" s="199"/>
      <c r="AT127" s="199"/>
      <c r="AU127" s="199"/>
      <c r="AV127" s="199"/>
      <c r="AW127" s="199"/>
      <c r="AX127" s="199"/>
      <c r="AY127" s="199"/>
      <c r="AZ127" s="199"/>
      <c r="BA127" s="199"/>
      <c r="BB127" s="199"/>
      <c r="BC127" s="199"/>
      <c r="BD127" s="199"/>
      <c r="BE127" s="199"/>
      <c r="BF127" s="199"/>
      <c r="BG127" s="199"/>
      <c r="BH127" s="199"/>
      <c r="BI127" s="199"/>
      <c r="BJ127" s="199"/>
      <c r="BK127" s="199"/>
      <c r="BL127" s="199"/>
      <c r="BM127" s="199"/>
      <c r="BN127" s="199"/>
      <c r="BO127" s="199"/>
      <c r="BP127" s="199"/>
    </row>
    <row r="128" spans="1:68" s="125" customFormat="1" ht="69" customHeight="1">
      <c r="A128" s="286">
        <v>116</v>
      </c>
      <c r="B128" s="457"/>
      <c r="C128" s="524"/>
      <c r="D128" s="262" t="s">
        <v>1247</v>
      </c>
      <c r="E128" s="262" t="s">
        <v>1362</v>
      </c>
      <c r="F128" s="262" t="s">
        <v>1248</v>
      </c>
      <c r="G128" s="326">
        <v>1</v>
      </c>
      <c r="H128" s="262">
        <f t="shared" si="10"/>
        <v>1</v>
      </c>
      <c r="I128" s="262">
        <f t="shared" si="11"/>
        <v>1</v>
      </c>
      <c r="J128" s="262">
        <v>1</v>
      </c>
      <c r="K128" s="262" t="s">
        <v>1223</v>
      </c>
      <c r="L128" s="326">
        <v>3</v>
      </c>
      <c r="M128" s="262">
        <f t="shared" si="6"/>
        <v>3</v>
      </c>
      <c r="N128" s="262">
        <f t="shared" si="7"/>
        <v>3</v>
      </c>
      <c r="O128" s="262">
        <v>3</v>
      </c>
      <c r="P128" s="262" t="s">
        <v>91</v>
      </c>
      <c r="Q128" s="326">
        <v>1</v>
      </c>
      <c r="R128" s="262">
        <f t="shared" si="8"/>
        <v>1</v>
      </c>
      <c r="S128" s="262">
        <f t="shared" si="9"/>
        <v>1</v>
      </c>
      <c r="T128" s="262">
        <v>1</v>
      </c>
      <c r="U128" s="468"/>
      <c r="V128" s="468"/>
      <c r="W128" s="199"/>
      <c r="X128" s="199"/>
      <c r="Y128" s="199"/>
      <c r="Z128" s="199"/>
      <c r="AA128" s="199"/>
      <c r="AB128" s="199"/>
      <c r="AC128" s="199"/>
      <c r="AD128" s="199"/>
      <c r="AE128" s="199"/>
      <c r="AF128" s="199"/>
      <c r="AG128" s="199"/>
      <c r="AH128" s="199"/>
      <c r="AI128" s="199"/>
      <c r="AJ128" s="199"/>
      <c r="AK128" s="199"/>
      <c r="AL128" s="199"/>
      <c r="AM128" s="199"/>
      <c r="AN128" s="199"/>
      <c r="AO128" s="199"/>
      <c r="AP128" s="199"/>
      <c r="AQ128" s="199"/>
      <c r="AR128" s="199"/>
      <c r="AS128" s="199"/>
      <c r="AT128" s="199"/>
      <c r="AU128" s="199"/>
      <c r="AV128" s="199"/>
      <c r="AW128" s="199"/>
      <c r="AX128" s="199"/>
      <c r="AY128" s="199"/>
      <c r="AZ128" s="199"/>
      <c r="BA128" s="199"/>
      <c r="BB128" s="199"/>
      <c r="BC128" s="199"/>
      <c r="BD128" s="199"/>
      <c r="BE128" s="199"/>
      <c r="BF128" s="199"/>
      <c r="BG128" s="199"/>
      <c r="BH128" s="199"/>
      <c r="BI128" s="199"/>
      <c r="BJ128" s="199"/>
      <c r="BK128" s="199"/>
      <c r="BL128" s="199"/>
      <c r="BM128" s="199"/>
      <c r="BN128" s="199"/>
      <c r="BO128" s="199"/>
      <c r="BP128" s="199"/>
    </row>
    <row r="129" spans="1:68" s="125" customFormat="1" ht="69" customHeight="1">
      <c r="A129" s="286">
        <v>117</v>
      </c>
      <c r="B129" s="457"/>
      <c r="C129" s="524"/>
      <c r="D129" s="262" t="s">
        <v>412</v>
      </c>
      <c r="E129" s="262" t="s">
        <v>413</v>
      </c>
      <c r="F129" s="262" t="s">
        <v>414</v>
      </c>
      <c r="G129" s="326">
        <v>1</v>
      </c>
      <c r="H129" s="262">
        <f t="shared" si="10"/>
        <v>1</v>
      </c>
      <c r="I129" s="262">
        <f t="shared" si="11"/>
        <v>1</v>
      </c>
      <c r="J129" s="262">
        <v>1</v>
      </c>
      <c r="K129" s="262" t="s">
        <v>1223</v>
      </c>
      <c r="L129" s="326">
        <v>3</v>
      </c>
      <c r="M129" s="262">
        <f t="shared" si="6"/>
        <v>3</v>
      </c>
      <c r="N129" s="262">
        <f t="shared" si="7"/>
        <v>3</v>
      </c>
      <c r="O129" s="262">
        <v>3</v>
      </c>
      <c r="P129" s="262" t="s">
        <v>91</v>
      </c>
      <c r="Q129" s="326">
        <v>1</v>
      </c>
      <c r="R129" s="262">
        <f t="shared" si="8"/>
        <v>1</v>
      </c>
      <c r="S129" s="262">
        <f t="shared" si="9"/>
        <v>1</v>
      </c>
      <c r="T129" s="262">
        <v>1</v>
      </c>
      <c r="U129" s="468"/>
      <c r="V129" s="468"/>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199"/>
      <c r="AV129" s="199"/>
      <c r="AW129" s="199"/>
      <c r="AX129" s="199"/>
      <c r="AY129" s="199"/>
      <c r="AZ129" s="199"/>
      <c r="BA129" s="199"/>
      <c r="BB129" s="199"/>
      <c r="BC129" s="199"/>
      <c r="BD129" s="199"/>
      <c r="BE129" s="199"/>
      <c r="BF129" s="199"/>
      <c r="BG129" s="199"/>
      <c r="BH129" s="199"/>
      <c r="BI129" s="199"/>
      <c r="BJ129" s="199"/>
      <c r="BK129" s="199"/>
      <c r="BL129" s="199"/>
      <c r="BM129" s="199"/>
      <c r="BN129" s="199"/>
      <c r="BO129" s="199"/>
      <c r="BP129" s="199"/>
    </row>
    <row r="130" spans="1:68" s="125" customFormat="1" ht="84" customHeight="1">
      <c r="A130" s="286">
        <v>118</v>
      </c>
      <c r="B130" s="457"/>
      <c r="C130" s="524"/>
      <c r="D130" s="262" t="s">
        <v>415</v>
      </c>
      <c r="E130" s="262" t="s">
        <v>416</v>
      </c>
      <c r="F130" s="262" t="s">
        <v>417</v>
      </c>
      <c r="G130" s="326">
        <v>1</v>
      </c>
      <c r="H130" s="262">
        <f t="shared" si="10"/>
        <v>1</v>
      </c>
      <c r="I130" s="262">
        <f t="shared" si="11"/>
        <v>1</v>
      </c>
      <c r="J130" s="262">
        <v>1</v>
      </c>
      <c r="K130" s="262" t="s">
        <v>1223</v>
      </c>
      <c r="L130" s="326">
        <v>3</v>
      </c>
      <c r="M130" s="262">
        <f t="shared" si="6"/>
        <v>3</v>
      </c>
      <c r="N130" s="262">
        <f t="shared" si="7"/>
        <v>3</v>
      </c>
      <c r="O130" s="262">
        <v>3</v>
      </c>
      <c r="P130" s="262" t="s">
        <v>91</v>
      </c>
      <c r="Q130" s="326">
        <v>1</v>
      </c>
      <c r="R130" s="262">
        <f t="shared" si="8"/>
        <v>1</v>
      </c>
      <c r="S130" s="262">
        <f t="shared" si="9"/>
        <v>1</v>
      </c>
      <c r="T130" s="262">
        <v>1</v>
      </c>
      <c r="U130" s="468"/>
      <c r="V130" s="468"/>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199"/>
      <c r="AY130" s="199"/>
      <c r="AZ130" s="199"/>
      <c r="BA130" s="199"/>
      <c r="BB130" s="199"/>
      <c r="BC130" s="199"/>
      <c r="BD130" s="199"/>
      <c r="BE130" s="199"/>
      <c r="BF130" s="199"/>
      <c r="BG130" s="199"/>
      <c r="BH130" s="199"/>
      <c r="BI130" s="199"/>
      <c r="BJ130" s="199"/>
      <c r="BK130" s="199"/>
      <c r="BL130" s="199"/>
      <c r="BM130" s="199"/>
      <c r="BN130" s="199"/>
      <c r="BO130" s="199"/>
      <c r="BP130" s="199"/>
    </row>
    <row r="131" spans="1:68" s="125" customFormat="1" ht="95.25" customHeight="1">
      <c r="A131" s="286">
        <v>119</v>
      </c>
      <c r="B131" s="457"/>
      <c r="C131" s="524"/>
      <c r="D131" s="269" t="s">
        <v>1249</v>
      </c>
      <c r="E131" s="534" t="s">
        <v>1401</v>
      </c>
      <c r="F131" s="269" t="s">
        <v>1250</v>
      </c>
      <c r="G131" s="535">
        <v>1</v>
      </c>
      <c r="H131" s="534">
        <f t="shared" si="10"/>
        <v>1</v>
      </c>
      <c r="I131" s="534">
        <f t="shared" si="11"/>
        <v>1</v>
      </c>
      <c r="J131" s="534">
        <v>1</v>
      </c>
      <c r="K131" s="534" t="s">
        <v>1223</v>
      </c>
      <c r="L131" s="535">
        <v>3</v>
      </c>
      <c r="M131" s="534">
        <f t="shared" si="6"/>
        <v>3</v>
      </c>
      <c r="N131" s="534">
        <f t="shared" si="7"/>
        <v>3</v>
      </c>
      <c r="O131" s="534">
        <v>3</v>
      </c>
      <c r="P131" s="534" t="s">
        <v>91</v>
      </c>
      <c r="Q131" s="535">
        <v>1</v>
      </c>
      <c r="R131" s="534">
        <f t="shared" si="8"/>
        <v>1</v>
      </c>
      <c r="S131" s="534">
        <f t="shared" si="9"/>
        <v>1</v>
      </c>
      <c r="T131" s="534">
        <v>1</v>
      </c>
      <c r="U131" s="468"/>
      <c r="V131" s="468"/>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199"/>
      <c r="BA131" s="199"/>
      <c r="BB131" s="199"/>
      <c r="BC131" s="199"/>
      <c r="BD131" s="199"/>
      <c r="BE131" s="199"/>
      <c r="BF131" s="199"/>
      <c r="BG131" s="199"/>
      <c r="BH131" s="199"/>
      <c r="BI131" s="199"/>
      <c r="BJ131" s="199"/>
      <c r="BK131" s="199"/>
      <c r="BL131" s="199"/>
      <c r="BM131" s="199"/>
      <c r="BN131" s="199"/>
      <c r="BO131" s="199"/>
      <c r="BP131" s="199"/>
    </row>
    <row r="132" spans="1:68" s="125" customFormat="1" ht="132" customHeight="1">
      <c r="A132" s="286">
        <v>120</v>
      </c>
      <c r="B132" s="457"/>
      <c r="C132" s="524"/>
      <c r="D132" s="269" t="s">
        <v>1251</v>
      </c>
      <c r="E132" s="534"/>
      <c r="F132" s="269" t="s">
        <v>1252</v>
      </c>
      <c r="G132" s="535"/>
      <c r="H132" s="534">
        <f t="shared" si="10"/>
        <v>0</v>
      </c>
      <c r="I132" s="534">
        <f t="shared" si="11"/>
        <v>0</v>
      </c>
      <c r="J132" s="534"/>
      <c r="K132" s="534"/>
      <c r="L132" s="535"/>
      <c r="M132" s="534">
        <f t="shared" si="6"/>
        <v>0</v>
      </c>
      <c r="N132" s="534">
        <f t="shared" si="7"/>
        <v>0</v>
      </c>
      <c r="O132" s="534"/>
      <c r="P132" s="534"/>
      <c r="Q132" s="535"/>
      <c r="R132" s="534">
        <f t="shared" si="8"/>
        <v>0</v>
      </c>
      <c r="S132" s="534">
        <f t="shared" si="9"/>
        <v>0</v>
      </c>
      <c r="T132" s="534"/>
      <c r="U132" s="468"/>
      <c r="V132" s="468"/>
      <c r="W132" s="199"/>
      <c r="X132" s="199"/>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199"/>
      <c r="AV132" s="199"/>
      <c r="AW132" s="199"/>
      <c r="AX132" s="199"/>
      <c r="AY132" s="199"/>
      <c r="AZ132" s="199"/>
      <c r="BA132" s="199"/>
      <c r="BB132" s="199"/>
      <c r="BC132" s="199"/>
      <c r="BD132" s="199"/>
      <c r="BE132" s="199"/>
      <c r="BF132" s="199"/>
      <c r="BG132" s="199"/>
      <c r="BH132" s="199"/>
      <c r="BI132" s="199"/>
      <c r="BJ132" s="199"/>
      <c r="BK132" s="199"/>
      <c r="BL132" s="199"/>
      <c r="BM132" s="199"/>
      <c r="BN132" s="199"/>
      <c r="BO132" s="199"/>
      <c r="BP132" s="199"/>
    </row>
    <row r="133" spans="1:68" s="125" customFormat="1" ht="132" customHeight="1">
      <c r="A133" s="286">
        <v>121</v>
      </c>
      <c r="B133" s="457"/>
      <c r="C133" s="524"/>
      <c r="D133" s="269" t="s">
        <v>1253</v>
      </c>
      <c r="E133" s="534" t="s">
        <v>1400</v>
      </c>
      <c r="F133" s="269" t="s">
        <v>1254</v>
      </c>
      <c r="G133" s="535">
        <v>1</v>
      </c>
      <c r="H133" s="534">
        <f t="shared" si="10"/>
        <v>1</v>
      </c>
      <c r="I133" s="534">
        <f t="shared" si="11"/>
        <v>1</v>
      </c>
      <c r="J133" s="534">
        <v>1</v>
      </c>
      <c r="K133" s="534" t="s">
        <v>1223</v>
      </c>
      <c r="L133" s="535">
        <v>3</v>
      </c>
      <c r="M133" s="534">
        <f t="shared" si="6"/>
        <v>3</v>
      </c>
      <c r="N133" s="534">
        <f t="shared" si="7"/>
        <v>3</v>
      </c>
      <c r="O133" s="534">
        <v>3</v>
      </c>
      <c r="P133" s="534" t="s">
        <v>91</v>
      </c>
      <c r="Q133" s="535">
        <v>1</v>
      </c>
      <c r="R133" s="534">
        <f t="shared" si="8"/>
        <v>1</v>
      </c>
      <c r="S133" s="534">
        <f t="shared" si="9"/>
        <v>1</v>
      </c>
      <c r="T133" s="534">
        <v>1</v>
      </c>
      <c r="U133" s="468"/>
      <c r="V133" s="468"/>
      <c r="W133" s="199"/>
      <c r="X133" s="199"/>
      <c r="Y133" s="199"/>
      <c r="Z133" s="199"/>
      <c r="AA133" s="199"/>
      <c r="AB133" s="199"/>
      <c r="AC133" s="199"/>
      <c r="AD133" s="199"/>
      <c r="AE133" s="199"/>
      <c r="AF133" s="199"/>
      <c r="AG133" s="199"/>
      <c r="AH133" s="199"/>
      <c r="AI133" s="199"/>
      <c r="AJ133" s="199"/>
      <c r="AK133" s="199"/>
      <c r="AL133" s="199"/>
      <c r="AM133" s="199"/>
      <c r="AN133" s="199"/>
      <c r="AO133" s="199"/>
      <c r="AP133" s="199"/>
      <c r="AQ133" s="199"/>
      <c r="AR133" s="199"/>
      <c r="AS133" s="199"/>
      <c r="AT133" s="199"/>
      <c r="AU133" s="199"/>
      <c r="AV133" s="199"/>
      <c r="AW133" s="199"/>
      <c r="AX133" s="199"/>
      <c r="AY133" s="199"/>
      <c r="AZ133" s="199"/>
      <c r="BA133" s="199"/>
      <c r="BB133" s="199"/>
      <c r="BC133" s="199"/>
      <c r="BD133" s="199"/>
      <c r="BE133" s="199"/>
      <c r="BF133" s="199"/>
      <c r="BG133" s="199"/>
      <c r="BH133" s="199"/>
      <c r="BI133" s="199"/>
      <c r="BJ133" s="199"/>
      <c r="BK133" s="199"/>
      <c r="BL133" s="199"/>
      <c r="BM133" s="199"/>
      <c r="BN133" s="199"/>
      <c r="BO133" s="199"/>
      <c r="BP133" s="199"/>
    </row>
    <row r="134" spans="1:68" s="125" customFormat="1" ht="132" customHeight="1">
      <c r="A134" s="286">
        <v>122</v>
      </c>
      <c r="B134" s="457"/>
      <c r="C134" s="524"/>
      <c r="D134" s="269" t="s">
        <v>1255</v>
      </c>
      <c r="E134" s="534"/>
      <c r="F134" s="269" t="s">
        <v>1256</v>
      </c>
      <c r="G134" s="535"/>
      <c r="H134" s="534">
        <f t="shared" si="10"/>
        <v>0</v>
      </c>
      <c r="I134" s="534">
        <f t="shared" si="11"/>
        <v>0</v>
      </c>
      <c r="J134" s="534"/>
      <c r="K134" s="534"/>
      <c r="L134" s="535"/>
      <c r="M134" s="534">
        <f t="shared" si="6"/>
        <v>0</v>
      </c>
      <c r="N134" s="534">
        <f t="shared" si="7"/>
        <v>0</v>
      </c>
      <c r="O134" s="534"/>
      <c r="P134" s="534"/>
      <c r="Q134" s="535"/>
      <c r="R134" s="534">
        <f t="shared" si="8"/>
        <v>0</v>
      </c>
      <c r="S134" s="534">
        <f t="shared" si="9"/>
        <v>0</v>
      </c>
      <c r="T134" s="534"/>
      <c r="U134" s="468"/>
      <c r="V134" s="468"/>
      <c r="W134" s="199"/>
      <c r="X134" s="199"/>
      <c r="Y134" s="199"/>
      <c r="Z134" s="199"/>
      <c r="AA134" s="199"/>
      <c r="AB134" s="199"/>
      <c r="AC134" s="199"/>
      <c r="AD134" s="199"/>
      <c r="AE134" s="199"/>
      <c r="AF134" s="199"/>
      <c r="AG134" s="199"/>
      <c r="AH134" s="199"/>
      <c r="AI134" s="199"/>
      <c r="AJ134" s="199"/>
      <c r="AK134" s="199"/>
      <c r="AL134" s="199"/>
      <c r="AM134" s="199"/>
      <c r="AN134" s="199"/>
      <c r="AO134" s="199"/>
      <c r="AP134" s="199"/>
      <c r="AQ134" s="199"/>
      <c r="AR134" s="199"/>
      <c r="AS134" s="199"/>
      <c r="AT134" s="199"/>
      <c r="AU134" s="199"/>
      <c r="AV134" s="199"/>
      <c r="AW134" s="199"/>
      <c r="AX134" s="199"/>
      <c r="AY134" s="199"/>
      <c r="AZ134" s="199"/>
      <c r="BA134" s="199"/>
      <c r="BB134" s="199"/>
      <c r="BC134" s="199"/>
      <c r="BD134" s="199"/>
      <c r="BE134" s="199"/>
      <c r="BF134" s="199"/>
      <c r="BG134" s="199"/>
      <c r="BH134" s="199"/>
      <c r="BI134" s="199"/>
      <c r="BJ134" s="199"/>
      <c r="BK134" s="199"/>
      <c r="BL134" s="199"/>
      <c r="BM134" s="199"/>
      <c r="BN134" s="199"/>
      <c r="BO134" s="199"/>
      <c r="BP134" s="199"/>
    </row>
    <row r="135" spans="1:68" s="125" customFormat="1" ht="132" customHeight="1">
      <c r="A135" s="286">
        <v>123</v>
      </c>
      <c r="B135" s="457"/>
      <c r="C135" s="524"/>
      <c r="D135" s="262" t="s">
        <v>418</v>
      </c>
      <c r="E135" s="262" t="s">
        <v>419</v>
      </c>
      <c r="F135" s="262" t="s">
        <v>420</v>
      </c>
      <c r="G135" s="326">
        <v>1</v>
      </c>
      <c r="H135" s="262">
        <f t="shared" si="10"/>
        <v>1</v>
      </c>
      <c r="I135" s="262">
        <f t="shared" si="11"/>
        <v>1</v>
      </c>
      <c r="J135" s="262">
        <v>1</v>
      </c>
      <c r="K135" s="262" t="s">
        <v>1223</v>
      </c>
      <c r="L135" s="326">
        <v>3</v>
      </c>
      <c r="M135" s="262">
        <f t="shared" si="6"/>
        <v>3</v>
      </c>
      <c r="N135" s="262">
        <f t="shared" si="7"/>
        <v>3</v>
      </c>
      <c r="O135" s="262">
        <v>3</v>
      </c>
      <c r="P135" s="262" t="s">
        <v>91</v>
      </c>
      <c r="Q135" s="326">
        <v>1</v>
      </c>
      <c r="R135" s="262">
        <f t="shared" si="8"/>
        <v>1</v>
      </c>
      <c r="S135" s="262">
        <f t="shared" si="9"/>
        <v>1</v>
      </c>
      <c r="T135" s="262">
        <v>1</v>
      </c>
      <c r="U135" s="468"/>
      <c r="V135" s="468"/>
      <c r="W135" s="199"/>
      <c r="X135" s="199"/>
      <c r="Y135" s="199"/>
      <c r="Z135" s="199"/>
      <c r="AA135" s="199"/>
      <c r="AB135" s="199"/>
      <c r="AC135" s="199"/>
      <c r="AD135" s="199"/>
      <c r="AE135" s="199"/>
      <c r="AF135" s="199"/>
      <c r="AG135" s="199"/>
      <c r="AH135" s="199"/>
      <c r="AI135" s="199"/>
      <c r="AJ135" s="199"/>
      <c r="AK135" s="199"/>
      <c r="AL135" s="199"/>
      <c r="AM135" s="199"/>
      <c r="AN135" s="199"/>
      <c r="AO135" s="199"/>
      <c r="AP135" s="199"/>
      <c r="AQ135" s="199"/>
      <c r="AR135" s="199"/>
      <c r="AS135" s="199"/>
      <c r="AT135" s="199"/>
      <c r="AU135" s="199"/>
      <c r="AV135" s="199"/>
      <c r="AW135" s="199"/>
      <c r="AX135" s="199"/>
      <c r="AY135" s="199"/>
      <c r="AZ135" s="199"/>
      <c r="BA135" s="199"/>
      <c r="BB135" s="199"/>
      <c r="BC135" s="199"/>
      <c r="BD135" s="199"/>
      <c r="BE135" s="199"/>
      <c r="BF135" s="199"/>
      <c r="BG135" s="199"/>
      <c r="BH135" s="199"/>
      <c r="BI135" s="199"/>
      <c r="BJ135" s="199"/>
      <c r="BK135" s="199"/>
      <c r="BL135" s="199"/>
      <c r="BM135" s="199"/>
      <c r="BN135" s="199"/>
      <c r="BO135" s="199"/>
      <c r="BP135" s="199"/>
    </row>
    <row r="136" spans="1:68" s="125" customFormat="1" ht="132" customHeight="1">
      <c r="A136" s="286">
        <v>124</v>
      </c>
      <c r="B136" s="457"/>
      <c r="C136" s="524"/>
      <c r="D136" s="269" t="s">
        <v>421</v>
      </c>
      <c r="E136" s="534" t="s">
        <v>422</v>
      </c>
      <c r="F136" s="269" t="s">
        <v>423</v>
      </c>
      <c r="G136" s="535">
        <v>1</v>
      </c>
      <c r="H136" s="534">
        <f t="shared" si="10"/>
        <v>1</v>
      </c>
      <c r="I136" s="534">
        <f t="shared" si="11"/>
        <v>1</v>
      </c>
      <c r="J136" s="534">
        <v>1</v>
      </c>
      <c r="K136" s="534" t="s">
        <v>1223</v>
      </c>
      <c r="L136" s="535">
        <v>3</v>
      </c>
      <c r="M136" s="534">
        <f t="shared" si="6"/>
        <v>3</v>
      </c>
      <c r="N136" s="534">
        <f t="shared" si="7"/>
        <v>3</v>
      </c>
      <c r="O136" s="534">
        <v>3</v>
      </c>
      <c r="P136" s="534" t="s">
        <v>91</v>
      </c>
      <c r="Q136" s="535">
        <v>1</v>
      </c>
      <c r="R136" s="534">
        <f t="shared" si="8"/>
        <v>1</v>
      </c>
      <c r="S136" s="534">
        <f t="shared" si="9"/>
        <v>1</v>
      </c>
      <c r="T136" s="534">
        <v>1</v>
      </c>
      <c r="U136" s="468"/>
      <c r="V136" s="468"/>
      <c r="W136" s="199"/>
      <c r="X136" s="199"/>
      <c r="Y136" s="199"/>
      <c r="Z136" s="199"/>
      <c r="AA136" s="199"/>
      <c r="AB136" s="199"/>
      <c r="AC136" s="199"/>
      <c r="AD136" s="199"/>
      <c r="AE136" s="199"/>
      <c r="AF136" s="199"/>
      <c r="AG136" s="199"/>
      <c r="AH136" s="199"/>
      <c r="AI136" s="199"/>
      <c r="AJ136" s="199"/>
      <c r="AK136" s="199"/>
      <c r="AL136" s="199"/>
      <c r="AM136" s="199"/>
      <c r="AN136" s="199"/>
      <c r="AO136" s="199"/>
      <c r="AP136" s="199"/>
      <c r="AQ136" s="199"/>
      <c r="AR136" s="199"/>
      <c r="AS136" s="199"/>
      <c r="AT136" s="199"/>
      <c r="AU136" s="199"/>
      <c r="AV136" s="199"/>
      <c r="AW136" s="199"/>
      <c r="AX136" s="199"/>
      <c r="AY136" s="199"/>
      <c r="AZ136" s="199"/>
      <c r="BA136" s="199"/>
      <c r="BB136" s="199"/>
      <c r="BC136" s="199"/>
      <c r="BD136" s="199"/>
      <c r="BE136" s="199"/>
      <c r="BF136" s="199"/>
      <c r="BG136" s="199"/>
      <c r="BH136" s="199"/>
      <c r="BI136" s="199"/>
      <c r="BJ136" s="199"/>
      <c r="BK136" s="199"/>
      <c r="BL136" s="199"/>
      <c r="BM136" s="199"/>
      <c r="BN136" s="199"/>
      <c r="BO136" s="199"/>
      <c r="BP136" s="199"/>
    </row>
    <row r="137" spans="1:68" s="125" customFormat="1" ht="132" customHeight="1">
      <c r="A137" s="286">
        <v>125</v>
      </c>
      <c r="B137" s="457"/>
      <c r="C137" s="524"/>
      <c r="D137" s="269" t="s">
        <v>424</v>
      </c>
      <c r="E137" s="534"/>
      <c r="F137" s="269" t="s">
        <v>425</v>
      </c>
      <c r="G137" s="535"/>
      <c r="H137" s="534">
        <f t="shared" si="10"/>
        <v>0</v>
      </c>
      <c r="I137" s="534">
        <f t="shared" si="11"/>
        <v>0</v>
      </c>
      <c r="J137" s="534"/>
      <c r="K137" s="534"/>
      <c r="L137" s="535"/>
      <c r="M137" s="534">
        <f t="shared" si="6"/>
        <v>0</v>
      </c>
      <c r="N137" s="534">
        <f t="shared" si="7"/>
        <v>0</v>
      </c>
      <c r="O137" s="534"/>
      <c r="P137" s="534"/>
      <c r="Q137" s="535"/>
      <c r="R137" s="534">
        <f t="shared" si="8"/>
        <v>0</v>
      </c>
      <c r="S137" s="534">
        <f t="shared" si="9"/>
        <v>0</v>
      </c>
      <c r="T137" s="534"/>
      <c r="U137" s="468"/>
      <c r="V137" s="468"/>
      <c r="W137" s="199"/>
      <c r="X137" s="199"/>
      <c r="Y137" s="199"/>
      <c r="Z137" s="199"/>
      <c r="AA137" s="199"/>
      <c r="AB137" s="199"/>
      <c r="AC137" s="199"/>
      <c r="AD137" s="199"/>
      <c r="AE137" s="199"/>
      <c r="AF137" s="199"/>
      <c r="AG137" s="199"/>
      <c r="AH137" s="199"/>
      <c r="AI137" s="199"/>
      <c r="AJ137" s="199"/>
      <c r="AK137" s="199"/>
      <c r="AL137" s="199"/>
      <c r="AM137" s="199"/>
      <c r="AN137" s="199"/>
      <c r="AO137" s="199"/>
      <c r="AP137" s="199"/>
      <c r="AQ137" s="199"/>
      <c r="AR137" s="199"/>
      <c r="AS137" s="199"/>
      <c r="AT137" s="199"/>
      <c r="AU137" s="199"/>
      <c r="AV137" s="199"/>
      <c r="AW137" s="199"/>
      <c r="AX137" s="199"/>
      <c r="AY137" s="199"/>
      <c r="AZ137" s="199"/>
      <c r="BA137" s="199"/>
      <c r="BB137" s="199"/>
      <c r="BC137" s="199"/>
      <c r="BD137" s="199"/>
      <c r="BE137" s="199"/>
      <c r="BF137" s="199"/>
      <c r="BG137" s="199"/>
      <c r="BH137" s="199"/>
      <c r="BI137" s="199"/>
      <c r="BJ137" s="199"/>
      <c r="BK137" s="199"/>
      <c r="BL137" s="199"/>
      <c r="BM137" s="199"/>
      <c r="BN137" s="199"/>
      <c r="BO137" s="199"/>
      <c r="BP137" s="199"/>
    </row>
    <row r="138" spans="1:68" s="125" customFormat="1" ht="132" customHeight="1">
      <c r="A138" s="286">
        <v>126</v>
      </c>
      <c r="B138" s="457"/>
      <c r="C138" s="524"/>
      <c r="D138" s="269" t="s">
        <v>426</v>
      </c>
      <c r="E138" s="534" t="s">
        <v>427</v>
      </c>
      <c r="F138" s="269" t="s">
        <v>428</v>
      </c>
      <c r="G138" s="535">
        <v>1</v>
      </c>
      <c r="H138" s="534">
        <f t="shared" si="10"/>
        <v>1</v>
      </c>
      <c r="I138" s="534">
        <f t="shared" si="11"/>
        <v>1</v>
      </c>
      <c r="J138" s="534">
        <v>1</v>
      </c>
      <c r="K138" s="534" t="s">
        <v>1223</v>
      </c>
      <c r="L138" s="535">
        <v>3</v>
      </c>
      <c r="M138" s="534">
        <f t="shared" si="6"/>
        <v>3</v>
      </c>
      <c r="N138" s="534">
        <f t="shared" si="7"/>
        <v>3</v>
      </c>
      <c r="O138" s="534">
        <v>3</v>
      </c>
      <c r="P138" s="534" t="s">
        <v>91</v>
      </c>
      <c r="Q138" s="535">
        <v>1</v>
      </c>
      <c r="R138" s="534">
        <f t="shared" si="8"/>
        <v>1</v>
      </c>
      <c r="S138" s="534">
        <f t="shared" si="9"/>
        <v>1</v>
      </c>
      <c r="T138" s="534">
        <v>1</v>
      </c>
      <c r="U138" s="468"/>
      <c r="V138" s="468"/>
      <c r="W138" s="199"/>
      <c r="X138" s="199"/>
      <c r="Y138" s="199"/>
      <c r="Z138" s="199"/>
      <c r="AA138" s="199"/>
      <c r="AB138" s="199"/>
      <c r="AC138" s="199"/>
      <c r="AD138" s="199"/>
      <c r="AE138" s="199"/>
      <c r="AF138" s="199"/>
      <c r="AG138" s="199"/>
      <c r="AH138" s="199"/>
      <c r="AI138" s="199"/>
      <c r="AJ138" s="199"/>
      <c r="AK138" s="199"/>
      <c r="AL138" s="199"/>
      <c r="AM138" s="199"/>
      <c r="AN138" s="199"/>
      <c r="AO138" s="199"/>
      <c r="AP138" s="199"/>
      <c r="AQ138" s="199"/>
      <c r="AR138" s="199"/>
      <c r="AS138" s="199"/>
      <c r="AT138" s="199"/>
      <c r="AU138" s="199"/>
      <c r="AV138" s="199"/>
      <c r="AW138" s="199"/>
      <c r="AX138" s="199"/>
      <c r="AY138" s="199"/>
      <c r="AZ138" s="199"/>
      <c r="BA138" s="199"/>
      <c r="BB138" s="199"/>
      <c r="BC138" s="199"/>
      <c r="BD138" s="199"/>
      <c r="BE138" s="199"/>
      <c r="BF138" s="199"/>
      <c r="BG138" s="199"/>
      <c r="BH138" s="199"/>
      <c r="BI138" s="199"/>
      <c r="BJ138" s="199"/>
      <c r="BK138" s="199"/>
      <c r="BL138" s="199"/>
      <c r="BM138" s="199"/>
      <c r="BN138" s="199"/>
      <c r="BO138" s="199"/>
      <c r="BP138" s="199"/>
    </row>
    <row r="139" spans="1:68" s="125" customFormat="1" ht="132" customHeight="1">
      <c r="A139" s="286">
        <v>127</v>
      </c>
      <c r="B139" s="457"/>
      <c r="C139" s="524"/>
      <c r="D139" s="269" t="s">
        <v>429</v>
      </c>
      <c r="E139" s="534"/>
      <c r="F139" s="269" t="s">
        <v>430</v>
      </c>
      <c r="G139" s="535"/>
      <c r="H139" s="534">
        <f t="shared" si="10"/>
        <v>0</v>
      </c>
      <c r="I139" s="534">
        <f t="shared" si="11"/>
        <v>0</v>
      </c>
      <c r="J139" s="534"/>
      <c r="K139" s="534"/>
      <c r="L139" s="535"/>
      <c r="M139" s="534">
        <f t="shared" si="6"/>
        <v>0</v>
      </c>
      <c r="N139" s="534">
        <f t="shared" si="7"/>
        <v>0</v>
      </c>
      <c r="O139" s="534"/>
      <c r="P139" s="534"/>
      <c r="Q139" s="535"/>
      <c r="R139" s="534">
        <f t="shared" si="8"/>
        <v>0</v>
      </c>
      <c r="S139" s="534">
        <f t="shared" si="9"/>
        <v>0</v>
      </c>
      <c r="T139" s="534"/>
      <c r="U139" s="468"/>
      <c r="V139" s="468"/>
      <c r="W139" s="199"/>
      <c r="X139" s="199"/>
      <c r="Y139" s="199"/>
      <c r="Z139" s="199"/>
      <c r="AA139" s="199"/>
      <c r="AB139" s="199"/>
      <c r="AC139" s="199"/>
      <c r="AD139" s="199"/>
      <c r="AE139" s="199"/>
      <c r="AF139" s="199"/>
      <c r="AG139" s="199"/>
      <c r="AH139" s="199"/>
      <c r="AI139" s="199"/>
      <c r="AJ139" s="199"/>
      <c r="AK139" s="199"/>
      <c r="AL139" s="199"/>
      <c r="AM139" s="199"/>
      <c r="AN139" s="199"/>
      <c r="AO139" s="199"/>
      <c r="AP139" s="199"/>
      <c r="AQ139" s="199"/>
      <c r="AR139" s="199"/>
      <c r="AS139" s="199"/>
      <c r="AT139" s="199"/>
      <c r="AU139" s="199"/>
      <c r="AV139" s="199"/>
      <c r="AW139" s="199"/>
      <c r="AX139" s="199"/>
      <c r="AY139" s="199"/>
      <c r="AZ139" s="199"/>
      <c r="BA139" s="199"/>
      <c r="BB139" s="199"/>
      <c r="BC139" s="199"/>
      <c r="BD139" s="199"/>
      <c r="BE139" s="199"/>
      <c r="BF139" s="199"/>
      <c r="BG139" s="199"/>
      <c r="BH139" s="199"/>
      <c r="BI139" s="199"/>
      <c r="BJ139" s="199"/>
      <c r="BK139" s="199"/>
      <c r="BL139" s="199"/>
      <c r="BM139" s="199"/>
      <c r="BN139" s="199"/>
      <c r="BO139" s="199"/>
      <c r="BP139" s="199"/>
    </row>
    <row r="140" spans="1:68" s="125" customFormat="1" ht="132" customHeight="1">
      <c r="A140" s="286">
        <v>128</v>
      </c>
      <c r="B140" s="457"/>
      <c r="C140" s="524"/>
      <c r="D140" s="269" t="s">
        <v>431</v>
      </c>
      <c r="E140" s="534" t="s">
        <v>1457</v>
      </c>
      <c r="F140" s="269" t="s">
        <v>432</v>
      </c>
      <c r="G140" s="535">
        <v>1</v>
      </c>
      <c r="H140" s="534">
        <f t="shared" si="10"/>
        <v>1</v>
      </c>
      <c r="I140" s="534">
        <f t="shared" si="11"/>
        <v>1</v>
      </c>
      <c r="J140" s="534">
        <v>1</v>
      </c>
      <c r="K140" s="534" t="s">
        <v>1223</v>
      </c>
      <c r="L140" s="535">
        <v>3</v>
      </c>
      <c r="M140" s="534">
        <f t="shared" si="6"/>
        <v>3</v>
      </c>
      <c r="N140" s="534">
        <f t="shared" si="7"/>
        <v>3</v>
      </c>
      <c r="O140" s="534">
        <v>3</v>
      </c>
      <c r="P140" s="534" t="s">
        <v>91</v>
      </c>
      <c r="Q140" s="535">
        <v>1</v>
      </c>
      <c r="R140" s="534">
        <f t="shared" si="8"/>
        <v>1</v>
      </c>
      <c r="S140" s="534">
        <f t="shared" si="9"/>
        <v>1</v>
      </c>
      <c r="T140" s="534">
        <v>1</v>
      </c>
      <c r="U140" s="468"/>
      <c r="V140" s="468"/>
      <c r="W140" s="199"/>
      <c r="X140" s="199"/>
      <c r="Y140" s="199"/>
      <c r="Z140" s="199"/>
      <c r="AA140" s="199"/>
      <c r="AB140" s="199"/>
      <c r="AC140" s="199"/>
      <c r="AD140" s="199"/>
      <c r="AE140" s="199"/>
      <c r="AF140" s="199"/>
      <c r="AG140" s="199"/>
      <c r="AH140" s="199"/>
      <c r="AI140" s="199"/>
      <c r="AJ140" s="199"/>
      <c r="AK140" s="199"/>
      <c r="AL140" s="199"/>
      <c r="AM140" s="199"/>
      <c r="AN140" s="199"/>
      <c r="AO140" s="199"/>
      <c r="AP140" s="199"/>
      <c r="AQ140" s="199"/>
      <c r="AR140" s="199"/>
      <c r="AS140" s="199"/>
      <c r="AT140" s="199"/>
      <c r="AU140" s="199"/>
      <c r="AV140" s="199"/>
      <c r="AW140" s="199"/>
      <c r="AX140" s="199"/>
      <c r="AY140" s="199"/>
      <c r="AZ140" s="199"/>
      <c r="BA140" s="199"/>
      <c r="BB140" s="199"/>
      <c r="BC140" s="199"/>
      <c r="BD140" s="199"/>
      <c r="BE140" s="199"/>
      <c r="BF140" s="199"/>
      <c r="BG140" s="199"/>
      <c r="BH140" s="199"/>
      <c r="BI140" s="199"/>
      <c r="BJ140" s="199"/>
      <c r="BK140" s="199"/>
      <c r="BL140" s="199"/>
      <c r="BM140" s="199"/>
      <c r="BN140" s="199"/>
      <c r="BO140" s="199"/>
      <c r="BP140" s="199"/>
    </row>
    <row r="141" spans="1:68" s="125" customFormat="1" ht="132" customHeight="1">
      <c r="A141" s="286">
        <v>129</v>
      </c>
      <c r="B141" s="457"/>
      <c r="C141" s="524"/>
      <c r="D141" s="269" t="s">
        <v>433</v>
      </c>
      <c r="E141" s="534"/>
      <c r="F141" s="269" t="s">
        <v>434</v>
      </c>
      <c r="G141" s="535"/>
      <c r="H141" s="534">
        <f t="shared" si="10"/>
        <v>0</v>
      </c>
      <c r="I141" s="534">
        <f t="shared" si="11"/>
        <v>0</v>
      </c>
      <c r="J141" s="534"/>
      <c r="K141" s="534"/>
      <c r="L141" s="535"/>
      <c r="M141" s="534">
        <f t="shared" si="6"/>
        <v>0</v>
      </c>
      <c r="N141" s="534">
        <f t="shared" si="7"/>
        <v>0</v>
      </c>
      <c r="O141" s="534"/>
      <c r="P141" s="534"/>
      <c r="Q141" s="535"/>
      <c r="R141" s="534">
        <f t="shared" si="8"/>
        <v>0</v>
      </c>
      <c r="S141" s="534">
        <f t="shared" si="9"/>
        <v>0</v>
      </c>
      <c r="T141" s="534"/>
      <c r="U141" s="468"/>
      <c r="V141" s="468"/>
      <c r="W141" s="199"/>
      <c r="X141" s="199"/>
      <c r="Y141" s="199"/>
      <c r="Z141" s="199"/>
      <c r="AA141" s="199"/>
      <c r="AB141" s="199"/>
      <c r="AC141" s="199"/>
      <c r="AD141" s="199"/>
      <c r="AE141" s="199"/>
      <c r="AF141" s="199"/>
      <c r="AG141" s="199"/>
      <c r="AH141" s="199"/>
      <c r="AI141" s="199"/>
      <c r="AJ141" s="199"/>
      <c r="AK141" s="199"/>
      <c r="AL141" s="199"/>
      <c r="AM141" s="199"/>
      <c r="AN141" s="199"/>
      <c r="AO141" s="199"/>
      <c r="AP141" s="199"/>
      <c r="AQ141" s="199"/>
      <c r="AR141" s="199"/>
      <c r="AS141" s="199"/>
      <c r="AT141" s="199"/>
      <c r="AU141" s="199"/>
      <c r="AV141" s="199"/>
      <c r="AW141" s="199"/>
      <c r="AX141" s="199"/>
      <c r="AY141" s="199"/>
      <c r="AZ141" s="199"/>
      <c r="BA141" s="199"/>
      <c r="BB141" s="199"/>
      <c r="BC141" s="199"/>
      <c r="BD141" s="199"/>
      <c r="BE141" s="199"/>
      <c r="BF141" s="199"/>
      <c r="BG141" s="199"/>
      <c r="BH141" s="199"/>
      <c r="BI141" s="199"/>
      <c r="BJ141" s="199"/>
      <c r="BK141" s="199"/>
      <c r="BL141" s="199"/>
      <c r="BM141" s="199"/>
      <c r="BN141" s="199"/>
      <c r="BO141" s="199"/>
      <c r="BP141" s="199"/>
    </row>
    <row r="142" spans="1:68" s="125" customFormat="1" ht="132" customHeight="1">
      <c r="A142" s="286">
        <v>130</v>
      </c>
      <c r="B142" s="457"/>
      <c r="C142" s="524"/>
      <c r="D142" s="262" t="s">
        <v>1257</v>
      </c>
      <c r="E142" s="262" t="s">
        <v>1359</v>
      </c>
      <c r="F142" s="262" t="s">
        <v>1258</v>
      </c>
      <c r="G142" s="326">
        <v>1</v>
      </c>
      <c r="H142" s="262">
        <f t="shared" si="10"/>
        <v>1</v>
      </c>
      <c r="I142" s="262">
        <f t="shared" si="11"/>
        <v>1</v>
      </c>
      <c r="J142" s="262">
        <v>1</v>
      </c>
      <c r="K142" s="262" t="s">
        <v>1223</v>
      </c>
      <c r="L142" s="326">
        <v>3</v>
      </c>
      <c r="M142" s="262">
        <f t="shared" si="6"/>
        <v>3</v>
      </c>
      <c r="N142" s="262">
        <f t="shared" si="7"/>
        <v>3</v>
      </c>
      <c r="O142" s="262">
        <v>3</v>
      </c>
      <c r="P142" s="262" t="s">
        <v>91</v>
      </c>
      <c r="Q142" s="326">
        <v>1</v>
      </c>
      <c r="R142" s="262">
        <f t="shared" si="8"/>
        <v>1</v>
      </c>
      <c r="S142" s="262">
        <f t="shared" si="9"/>
        <v>1</v>
      </c>
      <c r="T142" s="262">
        <v>1</v>
      </c>
      <c r="U142" s="468"/>
      <c r="V142" s="468"/>
      <c r="W142" s="199"/>
      <c r="X142" s="199"/>
      <c r="Y142" s="199"/>
      <c r="Z142" s="199"/>
      <c r="AA142" s="199"/>
      <c r="AB142" s="199"/>
      <c r="AC142" s="199"/>
      <c r="AD142" s="199"/>
      <c r="AE142" s="199"/>
      <c r="AF142" s="199"/>
      <c r="AG142" s="199"/>
      <c r="AH142" s="199"/>
      <c r="AI142" s="199"/>
      <c r="AJ142" s="199"/>
      <c r="AK142" s="199"/>
      <c r="AL142" s="199"/>
      <c r="AM142" s="199"/>
      <c r="AN142" s="199"/>
      <c r="AO142" s="199"/>
      <c r="AP142" s="199"/>
      <c r="AQ142" s="199"/>
      <c r="AR142" s="199"/>
      <c r="AS142" s="199"/>
      <c r="AT142" s="199"/>
      <c r="AU142" s="199"/>
      <c r="AV142" s="199"/>
      <c r="AW142" s="199"/>
      <c r="AX142" s="199"/>
      <c r="AY142" s="199"/>
      <c r="AZ142" s="199"/>
      <c r="BA142" s="199"/>
      <c r="BB142" s="199"/>
      <c r="BC142" s="199"/>
      <c r="BD142" s="199"/>
      <c r="BE142" s="199"/>
      <c r="BF142" s="199"/>
      <c r="BG142" s="199"/>
      <c r="BH142" s="199"/>
      <c r="BI142" s="199"/>
      <c r="BJ142" s="199"/>
      <c r="BK142" s="199"/>
      <c r="BL142" s="199"/>
      <c r="BM142" s="199"/>
      <c r="BN142" s="199"/>
      <c r="BO142" s="199"/>
      <c r="BP142" s="199"/>
    </row>
    <row r="143" spans="1:68" s="125" customFormat="1" ht="132" customHeight="1">
      <c r="A143" s="286">
        <v>131</v>
      </c>
      <c r="B143" s="457"/>
      <c r="C143" s="524"/>
      <c r="D143" s="262" t="s">
        <v>1259</v>
      </c>
      <c r="E143" s="262" t="s">
        <v>1360</v>
      </c>
      <c r="F143" s="262" t="s">
        <v>1260</v>
      </c>
      <c r="G143" s="326">
        <v>1</v>
      </c>
      <c r="H143" s="262">
        <f t="shared" si="10"/>
        <v>1</v>
      </c>
      <c r="I143" s="262">
        <f t="shared" si="11"/>
        <v>1</v>
      </c>
      <c r="J143" s="262">
        <v>1</v>
      </c>
      <c r="K143" s="262" t="s">
        <v>1223</v>
      </c>
      <c r="L143" s="326">
        <v>3</v>
      </c>
      <c r="M143" s="262">
        <f t="shared" si="6"/>
        <v>3</v>
      </c>
      <c r="N143" s="262">
        <f t="shared" si="7"/>
        <v>3</v>
      </c>
      <c r="O143" s="262">
        <v>3</v>
      </c>
      <c r="P143" s="262" t="s">
        <v>91</v>
      </c>
      <c r="Q143" s="326">
        <v>1</v>
      </c>
      <c r="R143" s="262">
        <f t="shared" si="8"/>
        <v>1</v>
      </c>
      <c r="S143" s="262">
        <f t="shared" si="9"/>
        <v>1</v>
      </c>
      <c r="T143" s="262">
        <v>1</v>
      </c>
      <c r="U143" s="468"/>
      <c r="V143" s="468"/>
      <c r="W143" s="199"/>
      <c r="X143" s="199"/>
      <c r="Y143" s="199"/>
      <c r="Z143" s="199"/>
      <c r="AA143" s="199"/>
      <c r="AB143" s="199"/>
      <c r="AC143" s="199"/>
      <c r="AD143" s="199"/>
      <c r="AE143" s="199"/>
      <c r="AF143" s="199"/>
      <c r="AG143" s="199"/>
      <c r="AH143" s="199"/>
      <c r="AI143" s="199"/>
      <c r="AJ143" s="199"/>
      <c r="AK143" s="199"/>
      <c r="AL143" s="199"/>
      <c r="AM143" s="199"/>
      <c r="AN143" s="199"/>
      <c r="AO143" s="199"/>
      <c r="AP143" s="199"/>
      <c r="AQ143" s="199"/>
      <c r="AR143" s="199"/>
      <c r="AS143" s="199"/>
      <c r="AT143" s="199"/>
      <c r="AU143" s="199"/>
      <c r="AV143" s="199"/>
      <c r="AW143" s="199"/>
      <c r="AX143" s="199"/>
      <c r="AY143" s="199"/>
      <c r="AZ143" s="199"/>
      <c r="BA143" s="199"/>
      <c r="BB143" s="199"/>
      <c r="BC143" s="199"/>
      <c r="BD143" s="199"/>
      <c r="BE143" s="199"/>
      <c r="BF143" s="199"/>
      <c r="BG143" s="199"/>
      <c r="BH143" s="199"/>
      <c r="BI143" s="199"/>
      <c r="BJ143" s="199"/>
      <c r="BK143" s="199"/>
      <c r="BL143" s="199"/>
      <c r="BM143" s="199"/>
      <c r="BN143" s="199"/>
      <c r="BO143" s="199"/>
      <c r="BP143" s="199"/>
    </row>
    <row r="144" spans="1:68" s="125" customFormat="1" ht="132" customHeight="1">
      <c r="A144" s="286">
        <v>132</v>
      </c>
      <c r="B144" s="457"/>
      <c r="C144" s="524"/>
      <c r="D144" s="262" t="s">
        <v>435</v>
      </c>
      <c r="E144" s="262" t="s">
        <v>436</v>
      </c>
      <c r="F144" s="262" t="s">
        <v>437</v>
      </c>
      <c r="G144" s="326">
        <v>1</v>
      </c>
      <c r="H144" s="262">
        <f t="shared" si="10"/>
        <v>1</v>
      </c>
      <c r="I144" s="262">
        <f t="shared" si="11"/>
        <v>1</v>
      </c>
      <c r="J144" s="262">
        <v>1</v>
      </c>
      <c r="K144" s="262" t="s">
        <v>1223</v>
      </c>
      <c r="L144" s="326">
        <v>3</v>
      </c>
      <c r="M144" s="262">
        <f t="shared" si="6"/>
        <v>3</v>
      </c>
      <c r="N144" s="262">
        <f t="shared" si="7"/>
        <v>3</v>
      </c>
      <c r="O144" s="262">
        <v>3</v>
      </c>
      <c r="P144" s="262" t="s">
        <v>91</v>
      </c>
      <c r="Q144" s="326">
        <v>1</v>
      </c>
      <c r="R144" s="262">
        <f t="shared" si="8"/>
        <v>1</v>
      </c>
      <c r="S144" s="262">
        <f t="shared" si="9"/>
        <v>1</v>
      </c>
      <c r="T144" s="262">
        <v>1</v>
      </c>
      <c r="U144" s="468"/>
      <c r="V144" s="468"/>
      <c r="W144" s="199"/>
      <c r="X144" s="199"/>
      <c r="Y144" s="199"/>
      <c r="Z144" s="199"/>
      <c r="AA144" s="199"/>
      <c r="AB144" s="199"/>
      <c r="AC144" s="199"/>
      <c r="AD144" s="199"/>
      <c r="AE144" s="199"/>
      <c r="AF144" s="199"/>
      <c r="AG144" s="199"/>
      <c r="AH144" s="199"/>
      <c r="AI144" s="199"/>
      <c r="AJ144" s="199"/>
      <c r="AK144" s="199"/>
      <c r="AL144" s="199"/>
      <c r="AM144" s="199"/>
      <c r="AN144" s="199"/>
      <c r="AO144" s="199"/>
      <c r="AP144" s="199"/>
      <c r="AQ144" s="199"/>
      <c r="AR144" s="199"/>
      <c r="AS144" s="199"/>
      <c r="AT144" s="199"/>
      <c r="AU144" s="199"/>
      <c r="AV144" s="199"/>
      <c r="AW144" s="199"/>
      <c r="AX144" s="199"/>
      <c r="AY144" s="199"/>
      <c r="AZ144" s="199"/>
      <c r="BA144" s="199"/>
      <c r="BB144" s="199"/>
      <c r="BC144" s="199"/>
      <c r="BD144" s="199"/>
      <c r="BE144" s="199"/>
      <c r="BF144" s="199"/>
      <c r="BG144" s="199"/>
      <c r="BH144" s="199"/>
      <c r="BI144" s="199"/>
      <c r="BJ144" s="199"/>
      <c r="BK144" s="199"/>
      <c r="BL144" s="199"/>
      <c r="BM144" s="199"/>
      <c r="BN144" s="199"/>
      <c r="BO144" s="199"/>
      <c r="BP144" s="199"/>
    </row>
    <row r="145" spans="1:68" s="125" customFormat="1" ht="132" customHeight="1">
      <c r="A145" s="286">
        <v>133</v>
      </c>
      <c r="B145" s="457"/>
      <c r="C145" s="524"/>
      <c r="D145" s="262" t="s">
        <v>438</v>
      </c>
      <c r="E145" s="262" t="s">
        <v>439</v>
      </c>
      <c r="F145" s="262" t="s">
        <v>440</v>
      </c>
      <c r="G145" s="326">
        <v>1</v>
      </c>
      <c r="H145" s="262">
        <f t="shared" si="10"/>
        <v>1</v>
      </c>
      <c r="I145" s="262">
        <f t="shared" si="11"/>
        <v>1</v>
      </c>
      <c r="J145" s="262">
        <v>1</v>
      </c>
      <c r="K145" s="262" t="s">
        <v>1223</v>
      </c>
      <c r="L145" s="326">
        <v>3</v>
      </c>
      <c r="M145" s="262">
        <f t="shared" si="6"/>
        <v>3</v>
      </c>
      <c r="N145" s="262">
        <f t="shared" si="7"/>
        <v>3</v>
      </c>
      <c r="O145" s="262">
        <v>3</v>
      </c>
      <c r="P145" s="262" t="s">
        <v>91</v>
      </c>
      <c r="Q145" s="326">
        <v>1</v>
      </c>
      <c r="R145" s="262">
        <f t="shared" si="8"/>
        <v>1</v>
      </c>
      <c r="S145" s="262">
        <f t="shared" si="9"/>
        <v>1</v>
      </c>
      <c r="T145" s="262">
        <v>1</v>
      </c>
      <c r="U145" s="468"/>
      <c r="V145" s="468"/>
      <c r="W145" s="199"/>
      <c r="X145" s="199"/>
      <c r="Y145" s="199"/>
      <c r="Z145" s="199"/>
      <c r="AA145" s="199"/>
      <c r="AB145" s="199"/>
      <c r="AC145" s="199"/>
      <c r="AD145" s="199"/>
      <c r="AE145" s="199"/>
      <c r="AF145" s="199"/>
      <c r="AG145" s="199"/>
      <c r="AH145" s="199"/>
      <c r="AI145" s="199"/>
      <c r="AJ145" s="199"/>
      <c r="AK145" s="199"/>
      <c r="AL145" s="199"/>
      <c r="AM145" s="199"/>
      <c r="AN145" s="199"/>
      <c r="AO145" s="199"/>
      <c r="AP145" s="199"/>
      <c r="AQ145" s="199"/>
      <c r="AR145" s="199"/>
      <c r="AS145" s="199"/>
      <c r="AT145" s="199"/>
      <c r="AU145" s="199"/>
      <c r="AV145" s="199"/>
      <c r="AW145" s="199"/>
      <c r="AX145" s="199"/>
      <c r="AY145" s="199"/>
      <c r="AZ145" s="199"/>
      <c r="BA145" s="199"/>
      <c r="BB145" s="199"/>
      <c r="BC145" s="199"/>
      <c r="BD145" s="199"/>
      <c r="BE145" s="199"/>
      <c r="BF145" s="199"/>
      <c r="BG145" s="199"/>
      <c r="BH145" s="199"/>
      <c r="BI145" s="199"/>
      <c r="BJ145" s="199"/>
      <c r="BK145" s="199"/>
      <c r="BL145" s="199"/>
      <c r="BM145" s="199"/>
      <c r="BN145" s="199"/>
      <c r="BO145" s="199"/>
      <c r="BP145" s="199"/>
    </row>
    <row r="146" spans="1:68" s="125" customFormat="1" ht="132" customHeight="1">
      <c r="A146" s="286">
        <v>134</v>
      </c>
      <c r="B146" s="457"/>
      <c r="C146" s="524"/>
      <c r="D146" s="262" t="s">
        <v>441</v>
      </c>
      <c r="E146" s="266" t="s">
        <v>442</v>
      </c>
      <c r="F146" s="262" t="s">
        <v>443</v>
      </c>
      <c r="G146" s="326">
        <v>1</v>
      </c>
      <c r="H146" s="262">
        <f t="shared" si="10"/>
        <v>1</v>
      </c>
      <c r="I146" s="262">
        <f t="shared" si="11"/>
        <v>1</v>
      </c>
      <c r="J146" s="262">
        <v>1</v>
      </c>
      <c r="K146" s="262" t="s">
        <v>1223</v>
      </c>
      <c r="L146" s="326">
        <v>3</v>
      </c>
      <c r="M146" s="262">
        <f t="shared" si="6"/>
        <v>3</v>
      </c>
      <c r="N146" s="262">
        <f t="shared" si="7"/>
        <v>3</v>
      </c>
      <c r="O146" s="262">
        <v>3</v>
      </c>
      <c r="P146" s="262" t="s">
        <v>91</v>
      </c>
      <c r="Q146" s="326">
        <v>1</v>
      </c>
      <c r="R146" s="262">
        <f t="shared" si="8"/>
        <v>1</v>
      </c>
      <c r="S146" s="262">
        <f t="shared" si="9"/>
        <v>1</v>
      </c>
      <c r="T146" s="262">
        <v>1</v>
      </c>
      <c r="U146" s="468"/>
      <c r="V146" s="468"/>
      <c r="W146" s="199"/>
      <c r="X146" s="199"/>
      <c r="Y146" s="199"/>
      <c r="Z146" s="199"/>
      <c r="AA146" s="199"/>
      <c r="AB146" s="199"/>
      <c r="AC146" s="199"/>
      <c r="AD146" s="199"/>
      <c r="AE146" s="199"/>
      <c r="AF146" s="199"/>
      <c r="AG146" s="199"/>
      <c r="AH146" s="199"/>
      <c r="AI146" s="199"/>
      <c r="AJ146" s="199"/>
      <c r="AK146" s="199"/>
      <c r="AL146" s="199"/>
      <c r="AM146" s="199"/>
      <c r="AN146" s="199"/>
      <c r="AO146" s="199"/>
      <c r="AP146" s="199"/>
      <c r="AQ146" s="199"/>
      <c r="AR146" s="199"/>
      <c r="AS146" s="199"/>
      <c r="AT146" s="199"/>
      <c r="AU146" s="199"/>
      <c r="AV146" s="199"/>
      <c r="AW146" s="199"/>
      <c r="AX146" s="199"/>
      <c r="AY146" s="199"/>
      <c r="AZ146" s="199"/>
      <c r="BA146" s="199"/>
      <c r="BB146" s="199"/>
      <c r="BC146" s="199"/>
      <c r="BD146" s="199"/>
      <c r="BE146" s="199"/>
      <c r="BF146" s="199"/>
      <c r="BG146" s="199"/>
      <c r="BH146" s="199"/>
      <c r="BI146" s="199"/>
      <c r="BJ146" s="199"/>
      <c r="BK146" s="199"/>
      <c r="BL146" s="199"/>
      <c r="BM146" s="199"/>
      <c r="BN146" s="199"/>
      <c r="BO146" s="199"/>
      <c r="BP146" s="199"/>
    </row>
    <row r="147" spans="1:68" s="125" customFormat="1" ht="132" customHeight="1">
      <c r="A147" s="286">
        <v>135</v>
      </c>
      <c r="B147" s="457"/>
      <c r="C147" s="524"/>
      <c r="D147" s="262" t="s">
        <v>444</v>
      </c>
      <c r="E147" s="266" t="s">
        <v>445</v>
      </c>
      <c r="F147" s="262" t="s">
        <v>446</v>
      </c>
      <c r="G147" s="326">
        <v>1</v>
      </c>
      <c r="H147" s="262">
        <f t="shared" si="10"/>
        <v>1</v>
      </c>
      <c r="I147" s="262">
        <f t="shared" si="11"/>
        <v>1</v>
      </c>
      <c r="J147" s="262">
        <v>1</v>
      </c>
      <c r="K147" s="262" t="s">
        <v>1223</v>
      </c>
      <c r="L147" s="326">
        <v>3</v>
      </c>
      <c r="M147" s="262">
        <f t="shared" si="6"/>
        <v>3</v>
      </c>
      <c r="N147" s="262">
        <f t="shared" si="7"/>
        <v>3</v>
      </c>
      <c r="O147" s="262">
        <v>3</v>
      </c>
      <c r="P147" s="262" t="s">
        <v>91</v>
      </c>
      <c r="Q147" s="326">
        <v>1</v>
      </c>
      <c r="R147" s="262">
        <f t="shared" si="8"/>
        <v>1</v>
      </c>
      <c r="S147" s="262">
        <f t="shared" si="9"/>
        <v>1</v>
      </c>
      <c r="T147" s="262">
        <v>1</v>
      </c>
      <c r="U147" s="468"/>
      <c r="V147" s="468"/>
      <c r="W147" s="199"/>
      <c r="X147" s="199"/>
      <c r="Y147" s="199"/>
      <c r="Z147" s="199"/>
      <c r="AA147" s="199"/>
      <c r="AB147" s="199"/>
      <c r="AC147" s="199"/>
      <c r="AD147" s="199"/>
      <c r="AE147" s="199"/>
      <c r="AF147" s="199"/>
      <c r="AG147" s="199"/>
      <c r="AH147" s="199"/>
      <c r="AI147" s="199"/>
      <c r="AJ147" s="199"/>
      <c r="AK147" s="199"/>
      <c r="AL147" s="199"/>
      <c r="AM147" s="199"/>
      <c r="AN147" s="199"/>
      <c r="AO147" s="199"/>
      <c r="AP147" s="199"/>
      <c r="AQ147" s="199"/>
      <c r="AR147" s="199"/>
      <c r="AS147" s="199"/>
      <c r="AT147" s="199"/>
      <c r="AU147" s="199"/>
      <c r="AV147" s="199"/>
      <c r="AW147" s="199"/>
      <c r="AX147" s="199"/>
      <c r="AY147" s="199"/>
      <c r="AZ147" s="199"/>
      <c r="BA147" s="199"/>
      <c r="BB147" s="199"/>
      <c r="BC147" s="199"/>
      <c r="BD147" s="199"/>
      <c r="BE147" s="199"/>
      <c r="BF147" s="199"/>
      <c r="BG147" s="199"/>
      <c r="BH147" s="199"/>
      <c r="BI147" s="199"/>
      <c r="BJ147" s="199"/>
      <c r="BK147" s="199"/>
      <c r="BL147" s="199"/>
      <c r="BM147" s="199"/>
      <c r="BN147" s="199"/>
      <c r="BO147" s="199"/>
      <c r="BP147" s="199"/>
    </row>
    <row r="148" spans="1:68" s="125" customFormat="1" ht="132" customHeight="1">
      <c r="A148" s="286">
        <v>136</v>
      </c>
      <c r="B148" s="457"/>
      <c r="C148" s="524"/>
      <c r="D148" s="262" t="s">
        <v>447</v>
      </c>
      <c r="E148" s="266" t="s">
        <v>448</v>
      </c>
      <c r="F148" s="262" t="s">
        <v>449</v>
      </c>
      <c r="G148" s="326">
        <v>1</v>
      </c>
      <c r="H148" s="262">
        <f t="shared" si="10"/>
        <v>1</v>
      </c>
      <c r="I148" s="262">
        <f t="shared" si="11"/>
        <v>1</v>
      </c>
      <c r="J148" s="262">
        <v>1</v>
      </c>
      <c r="K148" s="262" t="s">
        <v>1223</v>
      </c>
      <c r="L148" s="326">
        <v>3</v>
      </c>
      <c r="M148" s="262">
        <f aca="true" t="shared" si="12" ref="M148:M209">IF(L148=N148,O148)</f>
        <v>3</v>
      </c>
      <c r="N148" s="262">
        <f aca="true" t="shared" si="13" ref="N148:N209">IF(L148="NA","NA",O148)</f>
        <v>3</v>
      </c>
      <c r="O148" s="262">
        <v>3</v>
      </c>
      <c r="P148" s="262" t="s">
        <v>91</v>
      </c>
      <c r="Q148" s="326">
        <v>1</v>
      </c>
      <c r="R148" s="262">
        <f aca="true" t="shared" si="14" ref="R148:R209">IF(Q148=S148,T148)</f>
        <v>1</v>
      </c>
      <c r="S148" s="262">
        <f aca="true" t="shared" si="15" ref="S148:S209">IF(Q148="NA","NA",T148)</f>
        <v>1</v>
      </c>
      <c r="T148" s="262">
        <v>1</v>
      </c>
      <c r="U148" s="468"/>
      <c r="V148" s="468"/>
      <c r="W148" s="199"/>
      <c r="X148" s="199"/>
      <c r="Y148" s="199"/>
      <c r="Z148" s="199"/>
      <c r="AA148" s="199"/>
      <c r="AB148" s="199"/>
      <c r="AC148" s="199"/>
      <c r="AD148" s="199"/>
      <c r="AE148" s="199"/>
      <c r="AF148" s="199"/>
      <c r="AG148" s="199"/>
      <c r="AH148" s="199"/>
      <c r="AI148" s="199"/>
      <c r="AJ148" s="199"/>
      <c r="AK148" s="199"/>
      <c r="AL148" s="199"/>
      <c r="AM148" s="199"/>
      <c r="AN148" s="199"/>
      <c r="AO148" s="199"/>
      <c r="AP148" s="199"/>
      <c r="AQ148" s="199"/>
      <c r="AR148" s="199"/>
      <c r="AS148" s="199"/>
      <c r="AT148" s="199"/>
      <c r="AU148" s="199"/>
      <c r="AV148" s="199"/>
      <c r="AW148" s="199"/>
      <c r="AX148" s="199"/>
      <c r="AY148" s="199"/>
      <c r="AZ148" s="199"/>
      <c r="BA148" s="199"/>
      <c r="BB148" s="199"/>
      <c r="BC148" s="199"/>
      <c r="BD148" s="199"/>
      <c r="BE148" s="199"/>
      <c r="BF148" s="199"/>
      <c r="BG148" s="199"/>
      <c r="BH148" s="199"/>
      <c r="BI148" s="199"/>
      <c r="BJ148" s="199"/>
      <c r="BK148" s="199"/>
      <c r="BL148" s="199"/>
      <c r="BM148" s="199"/>
      <c r="BN148" s="199"/>
      <c r="BO148" s="199"/>
      <c r="BP148" s="199"/>
    </row>
    <row r="149" spans="1:68" s="125" customFormat="1" ht="132" customHeight="1">
      <c r="A149" s="286">
        <v>137</v>
      </c>
      <c r="B149" s="457"/>
      <c r="C149" s="524"/>
      <c r="D149" s="262" t="s">
        <v>1261</v>
      </c>
      <c r="E149" s="262" t="s">
        <v>1358</v>
      </c>
      <c r="F149" s="262" t="s">
        <v>1262</v>
      </c>
      <c r="G149" s="326">
        <v>1</v>
      </c>
      <c r="H149" s="262">
        <f t="shared" si="10"/>
        <v>1</v>
      </c>
      <c r="I149" s="262">
        <f t="shared" si="11"/>
        <v>1</v>
      </c>
      <c r="J149" s="262">
        <v>1</v>
      </c>
      <c r="K149" s="262" t="s">
        <v>1223</v>
      </c>
      <c r="L149" s="326">
        <v>3</v>
      </c>
      <c r="M149" s="262">
        <f t="shared" si="12"/>
        <v>3</v>
      </c>
      <c r="N149" s="262">
        <f t="shared" si="13"/>
        <v>3</v>
      </c>
      <c r="O149" s="262">
        <v>3</v>
      </c>
      <c r="P149" s="262" t="s">
        <v>91</v>
      </c>
      <c r="Q149" s="326">
        <v>1</v>
      </c>
      <c r="R149" s="262">
        <f t="shared" si="14"/>
        <v>1</v>
      </c>
      <c r="S149" s="262">
        <f t="shared" si="15"/>
        <v>1</v>
      </c>
      <c r="T149" s="262">
        <v>1</v>
      </c>
      <c r="U149" s="468"/>
      <c r="V149" s="468"/>
      <c r="W149" s="199"/>
      <c r="X149" s="199"/>
      <c r="Y149" s="199"/>
      <c r="Z149" s="199"/>
      <c r="AA149" s="199"/>
      <c r="AB149" s="199"/>
      <c r="AC149" s="199"/>
      <c r="AD149" s="199"/>
      <c r="AE149" s="199"/>
      <c r="AF149" s="199"/>
      <c r="AG149" s="199"/>
      <c r="AH149" s="199"/>
      <c r="AI149" s="199"/>
      <c r="AJ149" s="199"/>
      <c r="AK149" s="199"/>
      <c r="AL149" s="199"/>
      <c r="AM149" s="199"/>
      <c r="AN149" s="199"/>
      <c r="AO149" s="199"/>
      <c r="AP149" s="199"/>
      <c r="AQ149" s="199"/>
      <c r="AR149" s="199"/>
      <c r="AS149" s="199"/>
      <c r="AT149" s="199"/>
      <c r="AU149" s="199"/>
      <c r="AV149" s="199"/>
      <c r="AW149" s="199"/>
      <c r="AX149" s="199"/>
      <c r="AY149" s="199"/>
      <c r="AZ149" s="199"/>
      <c r="BA149" s="199"/>
      <c r="BB149" s="199"/>
      <c r="BC149" s="199"/>
      <c r="BD149" s="199"/>
      <c r="BE149" s="199"/>
      <c r="BF149" s="199"/>
      <c r="BG149" s="199"/>
      <c r="BH149" s="199"/>
      <c r="BI149" s="199"/>
      <c r="BJ149" s="199"/>
      <c r="BK149" s="199"/>
      <c r="BL149" s="199"/>
      <c r="BM149" s="199"/>
      <c r="BN149" s="199"/>
      <c r="BO149" s="199"/>
      <c r="BP149" s="199"/>
    </row>
    <row r="150" spans="1:68" s="125" customFormat="1" ht="132" customHeight="1">
      <c r="A150" s="286">
        <v>138</v>
      </c>
      <c r="B150" s="457"/>
      <c r="C150" s="524"/>
      <c r="D150" s="262" t="s">
        <v>450</v>
      </c>
      <c r="E150" s="262" t="s">
        <v>451</v>
      </c>
      <c r="F150" s="262" t="s">
        <v>452</v>
      </c>
      <c r="G150" s="326">
        <v>1</v>
      </c>
      <c r="H150" s="262">
        <f t="shared" si="10"/>
        <v>1</v>
      </c>
      <c r="I150" s="262">
        <f t="shared" si="11"/>
        <v>1</v>
      </c>
      <c r="J150" s="262">
        <v>1</v>
      </c>
      <c r="K150" s="262" t="s">
        <v>1223</v>
      </c>
      <c r="L150" s="326">
        <v>3</v>
      </c>
      <c r="M150" s="262">
        <f t="shared" si="12"/>
        <v>3</v>
      </c>
      <c r="N150" s="262">
        <f t="shared" si="13"/>
        <v>3</v>
      </c>
      <c r="O150" s="262">
        <v>3</v>
      </c>
      <c r="P150" s="262" t="s">
        <v>91</v>
      </c>
      <c r="Q150" s="326">
        <v>1</v>
      </c>
      <c r="R150" s="262">
        <f t="shared" si="14"/>
        <v>1</v>
      </c>
      <c r="S150" s="262">
        <f t="shared" si="15"/>
        <v>1</v>
      </c>
      <c r="T150" s="262">
        <v>1</v>
      </c>
      <c r="U150" s="468"/>
      <c r="V150" s="468"/>
      <c r="W150" s="199"/>
      <c r="X150" s="199"/>
      <c r="Y150" s="199"/>
      <c r="Z150" s="199"/>
      <c r="AA150" s="199"/>
      <c r="AB150" s="199"/>
      <c r="AC150" s="199"/>
      <c r="AD150" s="199"/>
      <c r="AE150" s="199"/>
      <c r="AF150" s="199"/>
      <c r="AG150" s="199"/>
      <c r="AH150" s="199"/>
      <c r="AI150" s="199"/>
      <c r="AJ150" s="199"/>
      <c r="AK150" s="199"/>
      <c r="AL150" s="199"/>
      <c r="AM150" s="199"/>
      <c r="AN150" s="199"/>
      <c r="AO150" s="199"/>
      <c r="AP150" s="199"/>
      <c r="AQ150" s="199"/>
      <c r="AR150" s="199"/>
      <c r="AS150" s="199"/>
      <c r="AT150" s="199"/>
      <c r="AU150" s="199"/>
      <c r="AV150" s="199"/>
      <c r="AW150" s="199"/>
      <c r="AX150" s="199"/>
      <c r="AY150" s="199"/>
      <c r="AZ150" s="199"/>
      <c r="BA150" s="199"/>
      <c r="BB150" s="199"/>
      <c r="BC150" s="199"/>
      <c r="BD150" s="199"/>
      <c r="BE150" s="199"/>
      <c r="BF150" s="199"/>
      <c r="BG150" s="199"/>
      <c r="BH150" s="199"/>
      <c r="BI150" s="199"/>
      <c r="BJ150" s="199"/>
      <c r="BK150" s="199"/>
      <c r="BL150" s="199"/>
      <c r="BM150" s="199"/>
      <c r="BN150" s="199"/>
      <c r="BO150" s="199"/>
      <c r="BP150" s="199"/>
    </row>
    <row r="151" spans="1:68" s="125" customFormat="1" ht="105.75" customHeight="1">
      <c r="A151" s="286">
        <v>139</v>
      </c>
      <c r="B151" s="457"/>
      <c r="C151" s="524"/>
      <c r="D151" s="262" t="s">
        <v>453</v>
      </c>
      <c r="E151" s="262" t="s">
        <v>454</v>
      </c>
      <c r="F151" s="262" t="s">
        <v>455</v>
      </c>
      <c r="G151" s="326">
        <v>1</v>
      </c>
      <c r="H151" s="262">
        <f aca="true" t="shared" si="16" ref="H151:H212">IF(G151=I151,J151)</f>
        <v>1</v>
      </c>
      <c r="I151" s="262">
        <f aca="true" t="shared" si="17" ref="I151:I212">IF(G151="NA","NA",J151)</f>
        <v>1</v>
      </c>
      <c r="J151" s="262">
        <v>1</v>
      </c>
      <c r="K151" s="262" t="s">
        <v>1223</v>
      </c>
      <c r="L151" s="326">
        <v>3</v>
      </c>
      <c r="M151" s="262">
        <f t="shared" si="12"/>
        <v>3</v>
      </c>
      <c r="N151" s="262">
        <f t="shared" si="13"/>
        <v>3</v>
      </c>
      <c r="O151" s="262">
        <v>3</v>
      </c>
      <c r="P151" s="262" t="s">
        <v>91</v>
      </c>
      <c r="Q151" s="326">
        <v>1</v>
      </c>
      <c r="R151" s="262">
        <f t="shared" si="14"/>
        <v>1</v>
      </c>
      <c r="S151" s="262">
        <f t="shared" si="15"/>
        <v>1</v>
      </c>
      <c r="T151" s="262">
        <v>1</v>
      </c>
      <c r="U151" s="468"/>
      <c r="V151" s="468"/>
      <c r="W151" s="199"/>
      <c r="X151" s="199"/>
      <c r="Y151" s="199"/>
      <c r="Z151" s="199"/>
      <c r="AA151" s="199"/>
      <c r="AB151" s="199"/>
      <c r="AC151" s="199"/>
      <c r="AD151" s="199"/>
      <c r="AE151" s="199"/>
      <c r="AF151" s="199"/>
      <c r="AG151" s="199"/>
      <c r="AH151" s="199"/>
      <c r="AI151" s="199"/>
      <c r="AJ151" s="199"/>
      <c r="AK151" s="199"/>
      <c r="AL151" s="199"/>
      <c r="AM151" s="199"/>
      <c r="AN151" s="199"/>
      <c r="AO151" s="199"/>
      <c r="AP151" s="199"/>
      <c r="AQ151" s="199"/>
      <c r="AR151" s="199"/>
      <c r="AS151" s="199"/>
      <c r="AT151" s="199"/>
      <c r="AU151" s="199"/>
      <c r="AV151" s="199"/>
      <c r="AW151" s="199"/>
      <c r="AX151" s="199"/>
      <c r="AY151" s="199"/>
      <c r="AZ151" s="199"/>
      <c r="BA151" s="199"/>
      <c r="BB151" s="199"/>
      <c r="BC151" s="199"/>
      <c r="BD151" s="199"/>
      <c r="BE151" s="199"/>
      <c r="BF151" s="199"/>
      <c r="BG151" s="199"/>
      <c r="BH151" s="199"/>
      <c r="BI151" s="199"/>
      <c r="BJ151" s="199"/>
      <c r="BK151" s="199"/>
      <c r="BL151" s="199"/>
      <c r="BM151" s="199"/>
      <c r="BN151" s="199"/>
      <c r="BO151" s="199"/>
      <c r="BP151" s="199"/>
    </row>
    <row r="152" spans="1:68" s="125" customFormat="1" ht="105.75" customHeight="1">
      <c r="A152" s="286">
        <v>140</v>
      </c>
      <c r="B152" s="457"/>
      <c r="C152" s="524"/>
      <c r="D152" s="262" t="s">
        <v>456</v>
      </c>
      <c r="E152" s="262" t="s">
        <v>457</v>
      </c>
      <c r="F152" s="262" t="s">
        <v>458</v>
      </c>
      <c r="G152" s="326">
        <v>1</v>
      </c>
      <c r="H152" s="262">
        <f t="shared" si="16"/>
        <v>1</v>
      </c>
      <c r="I152" s="262">
        <f t="shared" si="17"/>
        <v>1</v>
      </c>
      <c r="J152" s="262">
        <v>1</v>
      </c>
      <c r="K152" s="262" t="s">
        <v>1223</v>
      </c>
      <c r="L152" s="326">
        <v>3</v>
      </c>
      <c r="M152" s="262">
        <f t="shared" si="12"/>
        <v>3</v>
      </c>
      <c r="N152" s="262">
        <f t="shared" si="13"/>
        <v>3</v>
      </c>
      <c r="O152" s="262">
        <v>3</v>
      </c>
      <c r="P152" s="262" t="s">
        <v>91</v>
      </c>
      <c r="Q152" s="326">
        <v>1</v>
      </c>
      <c r="R152" s="262">
        <f t="shared" si="14"/>
        <v>1</v>
      </c>
      <c r="S152" s="262">
        <f t="shared" si="15"/>
        <v>1</v>
      </c>
      <c r="T152" s="262">
        <v>1</v>
      </c>
      <c r="U152" s="468"/>
      <c r="V152" s="468"/>
      <c r="W152" s="199"/>
      <c r="X152" s="199"/>
      <c r="Y152" s="199"/>
      <c r="Z152" s="199"/>
      <c r="AA152" s="199"/>
      <c r="AB152" s="199"/>
      <c r="AC152" s="199"/>
      <c r="AD152" s="199"/>
      <c r="AE152" s="199"/>
      <c r="AF152" s="199"/>
      <c r="AG152" s="199"/>
      <c r="AH152" s="199"/>
      <c r="AI152" s="199"/>
      <c r="AJ152" s="199"/>
      <c r="AK152" s="199"/>
      <c r="AL152" s="199"/>
      <c r="AM152" s="199"/>
      <c r="AN152" s="199"/>
      <c r="AO152" s="199"/>
      <c r="AP152" s="199"/>
      <c r="AQ152" s="199"/>
      <c r="AR152" s="199"/>
      <c r="AS152" s="199"/>
      <c r="AT152" s="199"/>
      <c r="AU152" s="199"/>
      <c r="AV152" s="199"/>
      <c r="AW152" s="199"/>
      <c r="AX152" s="199"/>
      <c r="AY152" s="199"/>
      <c r="AZ152" s="199"/>
      <c r="BA152" s="199"/>
      <c r="BB152" s="199"/>
      <c r="BC152" s="199"/>
      <c r="BD152" s="199"/>
      <c r="BE152" s="199"/>
      <c r="BF152" s="199"/>
      <c r="BG152" s="199"/>
      <c r="BH152" s="199"/>
      <c r="BI152" s="199"/>
      <c r="BJ152" s="199"/>
      <c r="BK152" s="199"/>
      <c r="BL152" s="199"/>
      <c r="BM152" s="199"/>
      <c r="BN152" s="199"/>
      <c r="BO152" s="199"/>
      <c r="BP152" s="199"/>
    </row>
    <row r="153" spans="1:68" s="125" customFormat="1" ht="105.75" customHeight="1">
      <c r="A153" s="286">
        <v>141</v>
      </c>
      <c r="B153" s="457"/>
      <c r="C153" s="524"/>
      <c r="D153" s="262" t="s">
        <v>459</v>
      </c>
      <c r="E153" s="262" t="s">
        <v>460</v>
      </c>
      <c r="F153" s="262" t="s">
        <v>461</v>
      </c>
      <c r="G153" s="326">
        <v>1</v>
      </c>
      <c r="H153" s="262">
        <f t="shared" si="16"/>
        <v>1</v>
      </c>
      <c r="I153" s="262">
        <f t="shared" si="17"/>
        <v>1</v>
      </c>
      <c r="J153" s="262">
        <v>1</v>
      </c>
      <c r="K153" s="262" t="s">
        <v>1223</v>
      </c>
      <c r="L153" s="326">
        <v>3</v>
      </c>
      <c r="M153" s="262">
        <f t="shared" si="12"/>
        <v>3</v>
      </c>
      <c r="N153" s="262">
        <f t="shared" si="13"/>
        <v>3</v>
      </c>
      <c r="O153" s="262">
        <v>3</v>
      </c>
      <c r="P153" s="262" t="s">
        <v>91</v>
      </c>
      <c r="Q153" s="326">
        <v>1</v>
      </c>
      <c r="R153" s="262">
        <f t="shared" si="14"/>
        <v>1</v>
      </c>
      <c r="S153" s="262">
        <f t="shared" si="15"/>
        <v>1</v>
      </c>
      <c r="T153" s="262">
        <v>1</v>
      </c>
      <c r="U153" s="468"/>
      <c r="V153" s="468"/>
      <c r="W153" s="199"/>
      <c r="X153" s="199"/>
      <c r="Y153" s="199"/>
      <c r="Z153" s="199"/>
      <c r="AA153" s="199"/>
      <c r="AB153" s="199"/>
      <c r="AC153" s="199"/>
      <c r="AD153" s="199"/>
      <c r="AE153" s="199"/>
      <c r="AF153" s="199"/>
      <c r="AG153" s="199"/>
      <c r="AH153" s="199"/>
      <c r="AI153" s="199"/>
      <c r="AJ153" s="199"/>
      <c r="AK153" s="199"/>
      <c r="AL153" s="199"/>
      <c r="AM153" s="199"/>
      <c r="AN153" s="199"/>
      <c r="AO153" s="199"/>
      <c r="AP153" s="199"/>
      <c r="AQ153" s="199"/>
      <c r="AR153" s="199"/>
      <c r="AS153" s="199"/>
      <c r="AT153" s="199"/>
      <c r="AU153" s="199"/>
      <c r="AV153" s="199"/>
      <c r="AW153" s="199"/>
      <c r="AX153" s="199"/>
      <c r="AY153" s="199"/>
      <c r="AZ153" s="199"/>
      <c r="BA153" s="199"/>
      <c r="BB153" s="199"/>
      <c r="BC153" s="199"/>
      <c r="BD153" s="199"/>
      <c r="BE153" s="199"/>
      <c r="BF153" s="199"/>
      <c r="BG153" s="199"/>
      <c r="BH153" s="199"/>
      <c r="BI153" s="199"/>
      <c r="BJ153" s="199"/>
      <c r="BK153" s="199"/>
      <c r="BL153" s="199"/>
      <c r="BM153" s="199"/>
      <c r="BN153" s="199"/>
      <c r="BO153" s="199"/>
      <c r="BP153" s="199"/>
    </row>
    <row r="154" spans="1:68" s="125" customFormat="1" ht="105.75" customHeight="1">
      <c r="A154" s="286">
        <v>142</v>
      </c>
      <c r="B154" s="457"/>
      <c r="C154" s="524"/>
      <c r="D154" s="269" t="s">
        <v>462</v>
      </c>
      <c r="E154" s="534" t="s">
        <v>463</v>
      </c>
      <c r="F154" s="269" t="s">
        <v>464</v>
      </c>
      <c r="G154" s="535">
        <v>1</v>
      </c>
      <c r="H154" s="534">
        <f t="shared" si="16"/>
        <v>1</v>
      </c>
      <c r="I154" s="534">
        <f t="shared" si="17"/>
        <v>1</v>
      </c>
      <c r="J154" s="534">
        <v>1</v>
      </c>
      <c r="K154" s="534" t="s">
        <v>1223</v>
      </c>
      <c r="L154" s="535">
        <v>3</v>
      </c>
      <c r="M154" s="534">
        <f t="shared" si="12"/>
        <v>3</v>
      </c>
      <c r="N154" s="534">
        <f t="shared" si="13"/>
        <v>3</v>
      </c>
      <c r="O154" s="534">
        <v>3</v>
      </c>
      <c r="P154" s="534" t="s">
        <v>91</v>
      </c>
      <c r="Q154" s="535">
        <v>1</v>
      </c>
      <c r="R154" s="534">
        <f t="shared" si="14"/>
        <v>1</v>
      </c>
      <c r="S154" s="534">
        <f t="shared" si="15"/>
        <v>1</v>
      </c>
      <c r="T154" s="534">
        <v>1</v>
      </c>
      <c r="U154" s="468"/>
      <c r="V154" s="468"/>
      <c r="W154" s="199"/>
      <c r="X154" s="199"/>
      <c r="Y154" s="199"/>
      <c r="Z154" s="199"/>
      <c r="AA154" s="199"/>
      <c r="AB154" s="199"/>
      <c r="AC154" s="199"/>
      <c r="AD154" s="199"/>
      <c r="AE154" s="199"/>
      <c r="AF154" s="199"/>
      <c r="AG154" s="199"/>
      <c r="AH154" s="199"/>
      <c r="AI154" s="199"/>
      <c r="AJ154" s="199"/>
      <c r="AK154" s="199"/>
      <c r="AL154" s="199"/>
      <c r="AM154" s="199"/>
      <c r="AN154" s="199"/>
      <c r="AO154" s="199"/>
      <c r="AP154" s="199"/>
      <c r="AQ154" s="199"/>
      <c r="AR154" s="199"/>
      <c r="AS154" s="199"/>
      <c r="AT154" s="199"/>
      <c r="AU154" s="199"/>
      <c r="AV154" s="199"/>
      <c r="AW154" s="199"/>
      <c r="AX154" s="199"/>
      <c r="AY154" s="199"/>
      <c r="AZ154" s="199"/>
      <c r="BA154" s="199"/>
      <c r="BB154" s="199"/>
      <c r="BC154" s="199"/>
      <c r="BD154" s="199"/>
      <c r="BE154" s="199"/>
      <c r="BF154" s="199"/>
      <c r="BG154" s="199"/>
      <c r="BH154" s="199"/>
      <c r="BI154" s="199"/>
      <c r="BJ154" s="199"/>
      <c r="BK154" s="199"/>
      <c r="BL154" s="199"/>
      <c r="BM154" s="199"/>
      <c r="BN154" s="199"/>
      <c r="BO154" s="199"/>
      <c r="BP154" s="199"/>
    </row>
    <row r="155" spans="1:68" s="125" customFormat="1" ht="105.75" customHeight="1">
      <c r="A155" s="286">
        <v>143</v>
      </c>
      <c r="B155" s="457"/>
      <c r="C155" s="524"/>
      <c r="D155" s="269" t="s">
        <v>465</v>
      </c>
      <c r="E155" s="534"/>
      <c r="F155" s="269" t="s">
        <v>466</v>
      </c>
      <c r="G155" s="535"/>
      <c r="H155" s="534">
        <f t="shared" si="16"/>
        <v>0</v>
      </c>
      <c r="I155" s="534">
        <f t="shared" si="17"/>
        <v>0</v>
      </c>
      <c r="J155" s="534"/>
      <c r="K155" s="534"/>
      <c r="L155" s="535"/>
      <c r="M155" s="534">
        <f t="shared" si="12"/>
        <v>0</v>
      </c>
      <c r="N155" s="534">
        <f t="shared" si="13"/>
        <v>0</v>
      </c>
      <c r="O155" s="534"/>
      <c r="P155" s="534"/>
      <c r="Q155" s="535"/>
      <c r="R155" s="534">
        <f t="shared" si="14"/>
        <v>0</v>
      </c>
      <c r="S155" s="534">
        <f t="shared" si="15"/>
        <v>0</v>
      </c>
      <c r="T155" s="534"/>
      <c r="U155" s="468"/>
      <c r="V155" s="468"/>
      <c r="W155" s="199"/>
      <c r="X155" s="199"/>
      <c r="Y155" s="199"/>
      <c r="Z155" s="199"/>
      <c r="AA155" s="199"/>
      <c r="AB155" s="199"/>
      <c r="AC155" s="199"/>
      <c r="AD155" s="199"/>
      <c r="AE155" s="199"/>
      <c r="AF155" s="199"/>
      <c r="AG155" s="199"/>
      <c r="AH155" s="199"/>
      <c r="AI155" s="199"/>
      <c r="AJ155" s="199"/>
      <c r="AK155" s="199"/>
      <c r="AL155" s="199"/>
      <c r="AM155" s="199"/>
      <c r="AN155" s="199"/>
      <c r="AO155" s="199"/>
      <c r="AP155" s="199"/>
      <c r="AQ155" s="199"/>
      <c r="AR155" s="199"/>
      <c r="AS155" s="199"/>
      <c r="AT155" s="199"/>
      <c r="AU155" s="199"/>
      <c r="AV155" s="199"/>
      <c r="AW155" s="199"/>
      <c r="AX155" s="199"/>
      <c r="AY155" s="199"/>
      <c r="AZ155" s="199"/>
      <c r="BA155" s="199"/>
      <c r="BB155" s="199"/>
      <c r="BC155" s="199"/>
      <c r="BD155" s="199"/>
      <c r="BE155" s="199"/>
      <c r="BF155" s="199"/>
      <c r="BG155" s="199"/>
      <c r="BH155" s="199"/>
      <c r="BI155" s="199"/>
      <c r="BJ155" s="199"/>
      <c r="BK155" s="199"/>
      <c r="BL155" s="199"/>
      <c r="BM155" s="199"/>
      <c r="BN155" s="199"/>
      <c r="BO155" s="199"/>
      <c r="BP155" s="199"/>
    </row>
    <row r="156" spans="1:68" s="125" customFormat="1" ht="105.75" customHeight="1">
      <c r="A156" s="286">
        <v>144</v>
      </c>
      <c r="B156" s="457"/>
      <c r="C156" s="524"/>
      <c r="D156" s="262" t="s">
        <v>467</v>
      </c>
      <c r="E156" s="262" t="s">
        <v>468</v>
      </c>
      <c r="F156" s="262" t="s">
        <v>469</v>
      </c>
      <c r="G156" s="326">
        <v>1</v>
      </c>
      <c r="H156" s="262">
        <f t="shared" si="16"/>
        <v>1</v>
      </c>
      <c r="I156" s="262">
        <f t="shared" si="17"/>
        <v>1</v>
      </c>
      <c r="J156" s="262">
        <v>1</v>
      </c>
      <c r="K156" s="262" t="s">
        <v>1223</v>
      </c>
      <c r="L156" s="326">
        <v>3</v>
      </c>
      <c r="M156" s="262">
        <f t="shared" si="12"/>
        <v>3</v>
      </c>
      <c r="N156" s="262">
        <f t="shared" si="13"/>
        <v>3</v>
      </c>
      <c r="O156" s="262">
        <v>3</v>
      </c>
      <c r="P156" s="262" t="s">
        <v>91</v>
      </c>
      <c r="Q156" s="326">
        <v>1</v>
      </c>
      <c r="R156" s="262">
        <f t="shared" si="14"/>
        <v>1</v>
      </c>
      <c r="S156" s="262">
        <f t="shared" si="15"/>
        <v>1</v>
      </c>
      <c r="T156" s="262">
        <v>1</v>
      </c>
      <c r="U156" s="468"/>
      <c r="V156" s="468"/>
      <c r="W156" s="199"/>
      <c r="X156" s="199"/>
      <c r="Y156" s="199"/>
      <c r="Z156" s="199"/>
      <c r="AA156" s="199"/>
      <c r="AB156" s="199"/>
      <c r="AC156" s="199"/>
      <c r="AD156" s="199"/>
      <c r="AE156" s="199"/>
      <c r="AF156" s="199"/>
      <c r="AG156" s="199"/>
      <c r="AH156" s="199"/>
      <c r="AI156" s="199"/>
      <c r="AJ156" s="199"/>
      <c r="AK156" s="199"/>
      <c r="AL156" s="199"/>
      <c r="AM156" s="199"/>
      <c r="AN156" s="199"/>
      <c r="AO156" s="199"/>
      <c r="AP156" s="199"/>
      <c r="AQ156" s="199"/>
      <c r="AR156" s="199"/>
      <c r="AS156" s="199"/>
      <c r="AT156" s="199"/>
      <c r="AU156" s="199"/>
      <c r="AV156" s="199"/>
      <c r="AW156" s="199"/>
      <c r="AX156" s="199"/>
      <c r="AY156" s="199"/>
      <c r="AZ156" s="199"/>
      <c r="BA156" s="199"/>
      <c r="BB156" s="199"/>
      <c r="BC156" s="199"/>
      <c r="BD156" s="199"/>
      <c r="BE156" s="199"/>
      <c r="BF156" s="199"/>
      <c r="BG156" s="199"/>
      <c r="BH156" s="199"/>
      <c r="BI156" s="199"/>
      <c r="BJ156" s="199"/>
      <c r="BK156" s="199"/>
      <c r="BL156" s="199"/>
      <c r="BM156" s="199"/>
      <c r="BN156" s="199"/>
      <c r="BO156" s="199"/>
      <c r="BP156" s="199"/>
    </row>
    <row r="157" spans="1:68" s="125" customFormat="1" ht="105.75" customHeight="1">
      <c r="A157" s="286">
        <v>145</v>
      </c>
      <c r="B157" s="457"/>
      <c r="C157" s="524"/>
      <c r="D157" s="262" t="s">
        <v>470</v>
      </c>
      <c r="E157" s="262" t="s">
        <v>471</v>
      </c>
      <c r="F157" s="262" t="s">
        <v>472</v>
      </c>
      <c r="G157" s="326">
        <v>1</v>
      </c>
      <c r="H157" s="262">
        <f t="shared" si="16"/>
        <v>1</v>
      </c>
      <c r="I157" s="262">
        <f t="shared" si="17"/>
        <v>1</v>
      </c>
      <c r="J157" s="262">
        <v>1</v>
      </c>
      <c r="K157" s="262" t="s">
        <v>1223</v>
      </c>
      <c r="L157" s="326">
        <v>3</v>
      </c>
      <c r="M157" s="262">
        <f t="shared" si="12"/>
        <v>3</v>
      </c>
      <c r="N157" s="262">
        <f t="shared" si="13"/>
        <v>3</v>
      </c>
      <c r="O157" s="262">
        <v>3</v>
      </c>
      <c r="P157" s="262" t="s">
        <v>91</v>
      </c>
      <c r="Q157" s="326">
        <v>1</v>
      </c>
      <c r="R157" s="262">
        <f t="shared" si="14"/>
        <v>1</v>
      </c>
      <c r="S157" s="262">
        <f t="shared" si="15"/>
        <v>1</v>
      </c>
      <c r="T157" s="262">
        <v>1</v>
      </c>
      <c r="U157" s="468"/>
      <c r="V157" s="468"/>
      <c r="W157" s="199"/>
      <c r="X157" s="199"/>
      <c r="Y157" s="199"/>
      <c r="Z157" s="199"/>
      <c r="AA157" s="199"/>
      <c r="AB157" s="199"/>
      <c r="AC157" s="199"/>
      <c r="AD157" s="199"/>
      <c r="AE157" s="199"/>
      <c r="AF157" s="199"/>
      <c r="AG157" s="199"/>
      <c r="AH157" s="199"/>
      <c r="AI157" s="199"/>
      <c r="AJ157" s="199"/>
      <c r="AK157" s="199"/>
      <c r="AL157" s="199"/>
      <c r="AM157" s="199"/>
      <c r="AN157" s="199"/>
      <c r="AO157" s="199"/>
      <c r="AP157" s="199"/>
      <c r="AQ157" s="199"/>
      <c r="AR157" s="199"/>
      <c r="AS157" s="199"/>
      <c r="AT157" s="199"/>
      <c r="AU157" s="199"/>
      <c r="AV157" s="199"/>
      <c r="AW157" s="199"/>
      <c r="AX157" s="199"/>
      <c r="AY157" s="199"/>
      <c r="AZ157" s="199"/>
      <c r="BA157" s="199"/>
      <c r="BB157" s="199"/>
      <c r="BC157" s="199"/>
      <c r="BD157" s="199"/>
      <c r="BE157" s="199"/>
      <c r="BF157" s="199"/>
      <c r="BG157" s="199"/>
      <c r="BH157" s="199"/>
      <c r="BI157" s="199"/>
      <c r="BJ157" s="199"/>
      <c r="BK157" s="199"/>
      <c r="BL157" s="199"/>
      <c r="BM157" s="199"/>
      <c r="BN157" s="199"/>
      <c r="BO157" s="199"/>
      <c r="BP157" s="199"/>
    </row>
    <row r="158" spans="1:68" s="125" customFormat="1" ht="105.75" customHeight="1">
      <c r="A158" s="286">
        <v>146</v>
      </c>
      <c r="B158" s="457"/>
      <c r="C158" s="524"/>
      <c r="D158" s="262" t="s">
        <v>1263</v>
      </c>
      <c r="E158" s="262" t="s">
        <v>1357</v>
      </c>
      <c r="F158" s="262" t="s">
        <v>1264</v>
      </c>
      <c r="G158" s="326">
        <v>1</v>
      </c>
      <c r="H158" s="262">
        <f t="shared" si="16"/>
        <v>1</v>
      </c>
      <c r="I158" s="262">
        <f t="shared" si="17"/>
        <v>1</v>
      </c>
      <c r="J158" s="262">
        <v>1</v>
      </c>
      <c r="K158" s="262" t="s">
        <v>1223</v>
      </c>
      <c r="L158" s="326">
        <v>3</v>
      </c>
      <c r="M158" s="262">
        <f t="shared" si="12"/>
        <v>3</v>
      </c>
      <c r="N158" s="262">
        <f t="shared" si="13"/>
        <v>3</v>
      </c>
      <c r="O158" s="262">
        <v>3</v>
      </c>
      <c r="P158" s="262" t="s">
        <v>91</v>
      </c>
      <c r="Q158" s="326">
        <v>1</v>
      </c>
      <c r="R158" s="262">
        <f t="shared" si="14"/>
        <v>1</v>
      </c>
      <c r="S158" s="262">
        <f t="shared" si="15"/>
        <v>1</v>
      </c>
      <c r="T158" s="262">
        <v>1</v>
      </c>
      <c r="U158" s="468"/>
      <c r="V158" s="468"/>
      <c r="W158" s="199"/>
      <c r="X158" s="199"/>
      <c r="Y158" s="199"/>
      <c r="Z158" s="199"/>
      <c r="AA158" s="199"/>
      <c r="AB158" s="199"/>
      <c r="AC158" s="199"/>
      <c r="AD158" s="199"/>
      <c r="AE158" s="199"/>
      <c r="AF158" s="199"/>
      <c r="AG158" s="199"/>
      <c r="AH158" s="199"/>
      <c r="AI158" s="199"/>
      <c r="AJ158" s="199"/>
      <c r="AK158" s="199"/>
      <c r="AL158" s="199"/>
      <c r="AM158" s="199"/>
      <c r="AN158" s="199"/>
      <c r="AO158" s="199"/>
      <c r="AP158" s="199"/>
      <c r="AQ158" s="199"/>
      <c r="AR158" s="199"/>
      <c r="AS158" s="199"/>
      <c r="AT158" s="199"/>
      <c r="AU158" s="199"/>
      <c r="AV158" s="199"/>
      <c r="AW158" s="199"/>
      <c r="AX158" s="199"/>
      <c r="AY158" s="199"/>
      <c r="AZ158" s="199"/>
      <c r="BA158" s="199"/>
      <c r="BB158" s="199"/>
      <c r="BC158" s="199"/>
      <c r="BD158" s="199"/>
      <c r="BE158" s="199"/>
      <c r="BF158" s="199"/>
      <c r="BG158" s="199"/>
      <c r="BH158" s="199"/>
      <c r="BI158" s="199"/>
      <c r="BJ158" s="199"/>
      <c r="BK158" s="199"/>
      <c r="BL158" s="199"/>
      <c r="BM158" s="199"/>
      <c r="BN158" s="199"/>
      <c r="BO158" s="199"/>
      <c r="BP158" s="199"/>
    </row>
    <row r="159" spans="1:68" s="125" customFormat="1" ht="105.75" customHeight="1">
      <c r="A159" s="286">
        <v>147</v>
      </c>
      <c r="B159" s="457"/>
      <c r="C159" s="524"/>
      <c r="D159" s="262" t="s">
        <v>473</v>
      </c>
      <c r="E159" s="266" t="s">
        <v>474</v>
      </c>
      <c r="F159" s="262" t="s">
        <v>1448</v>
      </c>
      <c r="G159" s="326">
        <v>1</v>
      </c>
      <c r="H159" s="262">
        <f t="shared" si="16"/>
        <v>1</v>
      </c>
      <c r="I159" s="262">
        <f t="shared" si="17"/>
        <v>1</v>
      </c>
      <c r="J159" s="262">
        <v>1</v>
      </c>
      <c r="K159" s="262" t="s">
        <v>1223</v>
      </c>
      <c r="L159" s="326">
        <v>3</v>
      </c>
      <c r="M159" s="262">
        <f t="shared" si="12"/>
        <v>3</v>
      </c>
      <c r="N159" s="262">
        <f t="shared" si="13"/>
        <v>3</v>
      </c>
      <c r="O159" s="262">
        <v>3</v>
      </c>
      <c r="P159" s="262" t="s">
        <v>91</v>
      </c>
      <c r="Q159" s="326">
        <v>1</v>
      </c>
      <c r="R159" s="262">
        <f t="shared" si="14"/>
        <v>1</v>
      </c>
      <c r="S159" s="262">
        <f t="shared" si="15"/>
        <v>1</v>
      </c>
      <c r="T159" s="262">
        <v>1</v>
      </c>
      <c r="U159" s="468"/>
      <c r="V159" s="468"/>
      <c r="W159" s="199"/>
      <c r="X159" s="199"/>
      <c r="Y159" s="199"/>
      <c r="Z159" s="199"/>
      <c r="AA159" s="199"/>
      <c r="AB159" s="199"/>
      <c r="AC159" s="199"/>
      <c r="AD159" s="199"/>
      <c r="AE159" s="199"/>
      <c r="AF159" s="199"/>
      <c r="AG159" s="199"/>
      <c r="AH159" s="199"/>
      <c r="AI159" s="199"/>
      <c r="AJ159" s="199"/>
      <c r="AK159" s="199"/>
      <c r="AL159" s="199"/>
      <c r="AM159" s="199"/>
      <c r="AN159" s="199"/>
      <c r="AO159" s="199"/>
      <c r="AP159" s="199"/>
      <c r="AQ159" s="199"/>
      <c r="AR159" s="199"/>
      <c r="AS159" s="199"/>
      <c r="AT159" s="199"/>
      <c r="AU159" s="199"/>
      <c r="AV159" s="199"/>
      <c r="AW159" s="199"/>
      <c r="AX159" s="199"/>
      <c r="AY159" s="199"/>
      <c r="AZ159" s="199"/>
      <c r="BA159" s="199"/>
      <c r="BB159" s="199"/>
      <c r="BC159" s="199"/>
      <c r="BD159" s="199"/>
      <c r="BE159" s="199"/>
      <c r="BF159" s="199"/>
      <c r="BG159" s="199"/>
      <c r="BH159" s="199"/>
      <c r="BI159" s="199"/>
      <c r="BJ159" s="199"/>
      <c r="BK159" s="199"/>
      <c r="BL159" s="199"/>
      <c r="BM159" s="199"/>
      <c r="BN159" s="199"/>
      <c r="BO159" s="199"/>
      <c r="BP159" s="199"/>
    </row>
    <row r="160" spans="1:68" s="125" customFormat="1" ht="105.75" customHeight="1">
      <c r="A160" s="286">
        <v>148</v>
      </c>
      <c r="B160" s="457"/>
      <c r="C160" s="524"/>
      <c r="D160" s="262" t="s">
        <v>1265</v>
      </c>
      <c r="E160" s="262" t="s">
        <v>1356</v>
      </c>
      <c r="F160" s="262" t="s">
        <v>1266</v>
      </c>
      <c r="G160" s="326">
        <v>1</v>
      </c>
      <c r="H160" s="262">
        <f t="shared" si="16"/>
        <v>1</v>
      </c>
      <c r="I160" s="262">
        <f t="shared" si="17"/>
        <v>1</v>
      </c>
      <c r="J160" s="262">
        <v>1</v>
      </c>
      <c r="K160" s="262" t="s">
        <v>1223</v>
      </c>
      <c r="L160" s="326">
        <v>3</v>
      </c>
      <c r="M160" s="262">
        <f t="shared" si="12"/>
        <v>3</v>
      </c>
      <c r="N160" s="262">
        <f t="shared" si="13"/>
        <v>3</v>
      </c>
      <c r="O160" s="262">
        <v>3</v>
      </c>
      <c r="P160" s="262" t="s">
        <v>91</v>
      </c>
      <c r="Q160" s="326">
        <v>1</v>
      </c>
      <c r="R160" s="262">
        <f t="shared" si="14"/>
        <v>1</v>
      </c>
      <c r="S160" s="262">
        <f t="shared" si="15"/>
        <v>1</v>
      </c>
      <c r="T160" s="262">
        <v>1</v>
      </c>
      <c r="U160" s="468"/>
      <c r="V160" s="468"/>
      <c r="W160" s="199"/>
      <c r="X160" s="199"/>
      <c r="Y160" s="199"/>
      <c r="Z160" s="199"/>
      <c r="AA160" s="199"/>
      <c r="AB160" s="199"/>
      <c r="AC160" s="199"/>
      <c r="AD160" s="199"/>
      <c r="AE160" s="199"/>
      <c r="AF160" s="199"/>
      <c r="AG160" s="199"/>
      <c r="AH160" s="199"/>
      <c r="AI160" s="199"/>
      <c r="AJ160" s="199"/>
      <c r="AK160" s="199"/>
      <c r="AL160" s="199"/>
      <c r="AM160" s="199"/>
      <c r="AN160" s="199"/>
      <c r="AO160" s="199"/>
      <c r="AP160" s="199"/>
      <c r="AQ160" s="199"/>
      <c r="AR160" s="199"/>
      <c r="AS160" s="199"/>
      <c r="AT160" s="199"/>
      <c r="AU160" s="199"/>
      <c r="AV160" s="199"/>
      <c r="AW160" s="199"/>
      <c r="AX160" s="199"/>
      <c r="AY160" s="199"/>
      <c r="AZ160" s="199"/>
      <c r="BA160" s="199"/>
      <c r="BB160" s="199"/>
      <c r="BC160" s="199"/>
      <c r="BD160" s="199"/>
      <c r="BE160" s="199"/>
      <c r="BF160" s="199"/>
      <c r="BG160" s="199"/>
      <c r="BH160" s="199"/>
      <c r="BI160" s="199"/>
      <c r="BJ160" s="199"/>
      <c r="BK160" s="199"/>
      <c r="BL160" s="199"/>
      <c r="BM160" s="199"/>
      <c r="BN160" s="199"/>
      <c r="BO160" s="199"/>
      <c r="BP160" s="199"/>
    </row>
    <row r="161" spans="1:68" s="125" customFormat="1" ht="105.75" customHeight="1">
      <c r="A161" s="286">
        <v>149</v>
      </c>
      <c r="B161" s="457"/>
      <c r="C161" s="524"/>
      <c r="D161" s="262" t="s">
        <v>1267</v>
      </c>
      <c r="E161" s="262" t="s">
        <v>1355</v>
      </c>
      <c r="F161" s="262" t="s">
        <v>1268</v>
      </c>
      <c r="G161" s="326">
        <v>1</v>
      </c>
      <c r="H161" s="262">
        <f t="shared" si="16"/>
        <v>1</v>
      </c>
      <c r="I161" s="262">
        <f t="shared" si="17"/>
        <v>1</v>
      </c>
      <c r="J161" s="262">
        <v>1</v>
      </c>
      <c r="K161" s="262" t="s">
        <v>1223</v>
      </c>
      <c r="L161" s="326">
        <v>3</v>
      </c>
      <c r="M161" s="262">
        <f t="shared" si="12"/>
        <v>3</v>
      </c>
      <c r="N161" s="262">
        <f t="shared" si="13"/>
        <v>3</v>
      </c>
      <c r="O161" s="262">
        <v>3</v>
      </c>
      <c r="P161" s="262" t="s">
        <v>91</v>
      </c>
      <c r="Q161" s="326">
        <v>1</v>
      </c>
      <c r="R161" s="262">
        <f t="shared" si="14"/>
        <v>1</v>
      </c>
      <c r="S161" s="262">
        <f t="shared" si="15"/>
        <v>1</v>
      </c>
      <c r="T161" s="262">
        <v>1</v>
      </c>
      <c r="U161" s="468"/>
      <c r="V161" s="468"/>
      <c r="W161" s="199"/>
      <c r="X161" s="199"/>
      <c r="Y161" s="199"/>
      <c r="Z161" s="199"/>
      <c r="AA161" s="199"/>
      <c r="AB161" s="199"/>
      <c r="AC161" s="199"/>
      <c r="AD161" s="199"/>
      <c r="AE161" s="199"/>
      <c r="AF161" s="199"/>
      <c r="AG161" s="199"/>
      <c r="AH161" s="199"/>
      <c r="AI161" s="199"/>
      <c r="AJ161" s="199"/>
      <c r="AK161" s="199"/>
      <c r="AL161" s="199"/>
      <c r="AM161" s="199"/>
      <c r="AN161" s="199"/>
      <c r="AO161" s="199"/>
      <c r="AP161" s="199"/>
      <c r="AQ161" s="199"/>
      <c r="AR161" s="199"/>
      <c r="AS161" s="199"/>
      <c r="AT161" s="199"/>
      <c r="AU161" s="199"/>
      <c r="AV161" s="199"/>
      <c r="AW161" s="199"/>
      <c r="AX161" s="199"/>
      <c r="AY161" s="199"/>
      <c r="AZ161" s="199"/>
      <c r="BA161" s="199"/>
      <c r="BB161" s="199"/>
      <c r="BC161" s="199"/>
      <c r="BD161" s="199"/>
      <c r="BE161" s="199"/>
      <c r="BF161" s="199"/>
      <c r="BG161" s="199"/>
      <c r="BH161" s="199"/>
      <c r="BI161" s="199"/>
      <c r="BJ161" s="199"/>
      <c r="BK161" s="199"/>
      <c r="BL161" s="199"/>
      <c r="BM161" s="199"/>
      <c r="BN161" s="199"/>
      <c r="BO161" s="199"/>
      <c r="BP161" s="199"/>
    </row>
    <row r="162" spans="1:68" s="125" customFormat="1" ht="105.75" customHeight="1">
      <c r="A162" s="286">
        <v>150</v>
      </c>
      <c r="B162" s="457"/>
      <c r="C162" s="524"/>
      <c r="D162" s="262" t="s">
        <v>481</v>
      </c>
      <c r="E162" s="262" t="s">
        <v>1354</v>
      </c>
      <c r="F162" s="262" t="s">
        <v>1269</v>
      </c>
      <c r="G162" s="326">
        <v>1</v>
      </c>
      <c r="H162" s="262">
        <f t="shared" si="16"/>
        <v>1</v>
      </c>
      <c r="I162" s="262">
        <f t="shared" si="17"/>
        <v>1</v>
      </c>
      <c r="J162" s="262">
        <v>1</v>
      </c>
      <c r="K162" s="262" t="s">
        <v>1223</v>
      </c>
      <c r="L162" s="326">
        <v>3</v>
      </c>
      <c r="M162" s="262">
        <f t="shared" si="12"/>
        <v>3</v>
      </c>
      <c r="N162" s="262">
        <f t="shared" si="13"/>
        <v>3</v>
      </c>
      <c r="O162" s="262">
        <v>3</v>
      </c>
      <c r="P162" s="262" t="s">
        <v>91</v>
      </c>
      <c r="Q162" s="326">
        <v>1</v>
      </c>
      <c r="R162" s="262">
        <f t="shared" si="14"/>
        <v>1</v>
      </c>
      <c r="S162" s="262">
        <f t="shared" si="15"/>
        <v>1</v>
      </c>
      <c r="T162" s="262">
        <v>1</v>
      </c>
      <c r="U162" s="468"/>
      <c r="V162" s="468"/>
      <c r="W162" s="199"/>
      <c r="X162" s="199"/>
      <c r="Y162" s="199"/>
      <c r="Z162" s="199"/>
      <c r="AA162" s="199"/>
      <c r="AB162" s="199"/>
      <c r="AC162" s="199"/>
      <c r="AD162" s="199"/>
      <c r="AE162" s="199"/>
      <c r="AF162" s="199"/>
      <c r="AG162" s="199"/>
      <c r="AH162" s="199"/>
      <c r="AI162" s="199"/>
      <c r="AJ162" s="199"/>
      <c r="AK162" s="199"/>
      <c r="AL162" s="199"/>
      <c r="AM162" s="199"/>
      <c r="AN162" s="199"/>
      <c r="AO162" s="199"/>
      <c r="AP162" s="199"/>
      <c r="AQ162" s="199"/>
      <c r="AR162" s="199"/>
      <c r="AS162" s="199"/>
      <c r="AT162" s="199"/>
      <c r="AU162" s="199"/>
      <c r="AV162" s="199"/>
      <c r="AW162" s="199"/>
      <c r="AX162" s="199"/>
      <c r="AY162" s="199"/>
      <c r="AZ162" s="199"/>
      <c r="BA162" s="199"/>
      <c r="BB162" s="199"/>
      <c r="BC162" s="199"/>
      <c r="BD162" s="199"/>
      <c r="BE162" s="199"/>
      <c r="BF162" s="199"/>
      <c r="BG162" s="199"/>
      <c r="BH162" s="199"/>
      <c r="BI162" s="199"/>
      <c r="BJ162" s="199"/>
      <c r="BK162" s="199"/>
      <c r="BL162" s="199"/>
      <c r="BM162" s="199"/>
      <c r="BN162" s="199"/>
      <c r="BO162" s="199"/>
      <c r="BP162" s="199"/>
    </row>
    <row r="163" spans="1:68" s="125" customFormat="1" ht="105.75" customHeight="1">
      <c r="A163" s="286">
        <v>151</v>
      </c>
      <c r="B163" s="457"/>
      <c r="C163" s="524"/>
      <c r="D163" s="262" t="s">
        <v>1270</v>
      </c>
      <c r="E163" s="262" t="s">
        <v>476</v>
      </c>
      <c r="F163" s="262" t="s">
        <v>1271</v>
      </c>
      <c r="G163" s="326">
        <v>1</v>
      </c>
      <c r="H163" s="262">
        <f t="shared" si="16"/>
        <v>1</v>
      </c>
      <c r="I163" s="262">
        <f t="shared" si="17"/>
        <v>1</v>
      </c>
      <c r="J163" s="262">
        <v>1</v>
      </c>
      <c r="K163" s="262" t="s">
        <v>1223</v>
      </c>
      <c r="L163" s="326">
        <v>3</v>
      </c>
      <c r="M163" s="262">
        <f t="shared" si="12"/>
        <v>3</v>
      </c>
      <c r="N163" s="262">
        <f t="shared" si="13"/>
        <v>3</v>
      </c>
      <c r="O163" s="262">
        <v>3</v>
      </c>
      <c r="P163" s="262" t="s">
        <v>91</v>
      </c>
      <c r="Q163" s="326">
        <v>1</v>
      </c>
      <c r="R163" s="262">
        <f t="shared" si="14"/>
        <v>1</v>
      </c>
      <c r="S163" s="262">
        <f t="shared" si="15"/>
        <v>1</v>
      </c>
      <c r="T163" s="262">
        <v>1</v>
      </c>
      <c r="U163" s="468"/>
      <c r="V163" s="468"/>
      <c r="W163" s="199"/>
      <c r="X163" s="199"/>
      <c r="Y163" s="199"/>
      <c r="Z163" s="199"/>
      <c r="AA163" s="199"/>
      <c r="AB163" s="199"/>
      <c r="AC163" s="199"/>
      <c r="AD163" s="199"/>
      <c r="AE163" s="199"/>
      <c r="AF163" s="199"/>
      <c r="AG163" s="199"/>
      <c r="AH163" s="199"/>
      <c r="AI163" s="199"/>
      <c r="AJ163" s="199"/>
      <c r="AK163" s="199"/>
      <c r="AL163" s="199"/>
      <c r="AM163" s="199"/>
      <c r="AN163" s="199"/>
      <c r="AO163" s="199"/>
      <c r="AP163" s="199"/>
      <c r="AQ163" s="199"/>
      <c r="AR163" s="199"/>
      <c r="AS163" s="199"/>
      <c r="AT163" s="199"/>
      <c r="AU163" s="199"/>
      <c r="AV163" s="199"/>
      <c r="AW163" s="199"/>
      <c r="AX163" s="199"/>
      <c r="AY163" s="199"/>
      <c r="AZ163" s="199"/>
      <c r="BA163" s="199"/>
      <c r="BB163" s="199"/>
      <c r="BC163" s="199"/>
      <c r="BD163" s="199"/>
      <c r="BE163" s="199"/>
      <c r="BF163" s="199"/>
      <c r="BG163" s="199"/>
      <c r="BH163" s="199"/>
      <c r="BI163" s="199"/>
      <c r="BJ163" s="199"/>
      <c r="BK163" s="199"/>
      <c r="BL163" s="199"/>
      <c r="BM163" s="199"/>
      <c r="BN163" s="199"/>
      <c r="BO163" s="199"/>
      <c r="BP163" s="199"/>
    </row>
    <row r="164" spans="1:68" s="125" customFormat="1" ht="105.75" customHeight="1">
      <c r="A164" s="286">
        <v>152</v>
      </c>
      <c r="B164" s="457"/>
      <c r="C164" s="524"/>
      <c r="D164" s="262" t="s">
        <v>1272</v>
      </c>
      <c r="E164" s="262" t="s">
        <v>1353</v>
      </c>
      <c r="F164" s="262" t="s">
        <v>1273</v>
      </c>
      <c r="G164" s="326">
        <v>1</v>
      </c>
      <c r="H164" s="262">
        <f t="shared" si="16"/>
        <v>1</v>
      </c>
      <c r="I164" s="262">
        <f t="shared" si="17"/>
        <v>1</v>
      </c>
      <c r="J164" s="262">
        <v>1</v>
      </c>
      <c r="K164" s="262" t="s">
        <v>1223</v>
      </c>
      <c r="L164" s="326">
        <v>3</v>
      </c>
      <c r="M164" s="262">
        <f t="shared" si="12"/>
        <v>3</v>
      </c>
      <c r="N164" s="262">
        <f t="shared" si="13"/>
        <v>3</v>
      </c>
      <c r="O164" s="262">
        <v>3</v>
      </c>
      <c r="P164" s="262" t="s">
        <v>91</v>
      </c>
      <c r="Q164" s="326">
        <v>1</v>
      </c>
      <c r="R164" s="262">
        <f t="shared" si="14"/>
        <v>1</v>
      </c>
      <c r="S164" s="262">
        <f t="shared" si="15"/>
        <v>1</v>
      </c>
      <c r="T164" s="262">
        <v>1</v>
      </c>
      <c r="U164" s="468"/>
      <c r="V164" s="468"/>
      <c r="W164" s="199"/>
      <c r="X164" s="199"/>
      <c r="Y164" s="199"/>
      <c r="Z164" s="199"/>
      <c r="AA164" s="199"/>
      <c r="AB164" s="199"/>
      <c r="AC164" s="199"/>
      <c r="AD164" s="199"/>
      <c r="AE164" s="199"/>
      <c r="AF164" s="199"/>
      <c r="AG164" s="199"/>
      <c r="AH164" s="199"/>
      <c r="AI164" s="199"/>
      <c r="AJ164" s="199"/>
      <c r="AK164" s="199"/>
      <c r="AL164" s="199"/>
      <c r="AM164" s="199"/>
      <c r="AN164" s="199"/>
      <c r="AO164" s="199"/>
      <c r="AP164" s="199"/>
      <c r="AQ164" s="199"/>
      <c r="AR164" s="199"/>
      <c r="AS164" s="199"/>
      <c r="AT164" s="199"/>
      <c r="AU164" s="199"/>
      <c r="AV164" s="199"/>
      <c r="AW164" s="199"/>
      <c r="AX164" s="199"/>
      <c r="AY164" s="199"/>
      <c r="AZ164" s="199"/>
      <c r="BA164" s="199"/>
      <c r="BB164" s="199"/>
      <c r="BC164" s="199"/>
      <c r="BD164" s="199"/>
      <c r="BE164" s="199"/>
      <c r="BF164" s="199"/>
      <c r="BG164" s="199"/>
      <c r="BH164" s="199"/>
      <c r="BI164" s="199"/>
      <c r="BJ164" s="199"/>
      <c r="BK164" s="199"/>
      <c r="BL164" s="199"/>
      <c r="BM164" s="199"/>
      <c r="BN164" s="199"/>
      <c r="BO164" s="199"/>
      <c r="BP164" s="199"/>
    </row>
    <row r="165" spans="1:68" s="125" customFormat="1" ht="105.75" customHeight="1">
      <c r="A165" s="286">
        <v>153</v>
      </c>
      <c r="B165" s="457"/>
      <c r="C165" s="524"/>
      <c r="D165" s="262" t="s">
        <v>484</v>
      </c>
      <c r="E165" s="262" t="s">
        <v>485</v>
      </c>
      <c r="F165" s="262" t="s">
        <v>486</v>
      </c>
      <c r="G165" s="326">
        <v>1</v>
      </c>
      <c r="H165" s="262">
        <f t="shared" si="16"/>
        <v>1</v>
      </c>
      <c r="I165" s="262">
        <f t="shared" si="17"/>
        <v>1</v>
      </c>
      <c r="J165" s="262">
        <v>1</v>
      </c>
      <c r="K165" s="262" t="s">
        <v>1223</v>
      </c>
      <c r="L165" s="326">
        <v>3</v>
      </c>
      <c r="M165" s="262">
        <f t="shared" si="12"/>
        <v>3</v>
      </c>
      <c r="N165" s="262">
        <f t="shared" si="13"/>
        <v>3</v>
      </c>
      <c r="O165" s="262">
        <v>3</v>
      </c>
      <c r="P165" s="262" t="s">
        <v>91</v>
      </c>
      <c r="Q165" s="326">
        <v>1</v>
      </c>
      <c r="R165" s="262">
        <f t="shared" si="14"/>
        <v>1</v>
      </c>
      <c r="S165" s="262">
        <f t="shared" si="15"/>
        <v>1</v>
      </c>
      <c r="T165" s="262">
        <v>1</v>
      </c>
      <c r="U165" s="468"/>
      <c r="V165" s="468"/>
      <c r="W165" s="199"/>
      <c r="X165" s="199"/>
      <c r="Y165" s="199"/>
      <c r="Z165" s="199"/>
      <c r="AA165" s="199"/>
      <c r="AB165" s="199"/>
      <c r="AC165" s="199"/>
      <c r="AD165" s="199"/>
      <c r="AE165" s="199"/>
      <c r="AF165" s="199"/>
      <c r="AG165" s="199"/>
      <c r="AH165" s="199"/>
      <c r="AI165" s="199"/>
      <c r="AJ165" s="199"/>
      <c r="AK165" s="199"/>
      <c r="AL165" s="199"/>
      <c r="AM165" s="199"/>
      <c r="AN165" s="199"/>
      <c r="AO165" s="199"/>
      <c r="AP165" s="199"/>
      <c r="AQ165" s="199"/>
      <c r="AR165" s="199"/>
      <c r="AS165" s="199"/>
      <c r="AT165" s="199"/>
      <c r="AU165" s="199"/>
      <c r="AV165" s="199"/>
      <c r="AW165" s="199"/>
      <c r="AX165" s="199"/>
      <c r="AY165" s="199"/>
      <c r="AZ165" s="199"/>
      <c r="BA165" s="199"/>
      <c r="BB165" s="199"/>
      <c r="BC165" s="199"/>
      <c r="BD165" s="199"/>
      <c r="BE165" s="199"/>
      <c r="BF165" s="199"/>
      <c r="BG165" s="199"/>
      <c r="BH165" s="199"/>
      <c r="BI165" s="199"/>
      <c r="BJ165" s="199"/>
      <c r="BK165" s="199"/>
      <c r="BL165" s="199"/>
      <c r="BM165" s="199"/>
      <c r="BN165" s="199"/>
      <c r="BO165" s="199"/>
      <c r="BP165" s="199"/>
    </row>
    <row r="166" spans="1:68" s="125" customFormat="1" ht="105.75" customHeight="1">
      <c r="A166" s="286">
        <v>154</v>
      </c>
      <c r="B166" s="457"/>
      <c r="C166" s="524"/>
      <c r="D166" s="262" t="s">
        <v>475</v>
      </c>
      <c r="E166" s="262" t="s">
        <v>476</v>
      </c>
      <c r="F166" s="262" t="s">
        <v>477</v>
      </c>
      <c r="G166" s="326">
        <v>1</v>
      </c>
      <c r="H166" s="262">
        <f t="shared" si="16"/>
        <v>1</v>
      </c>
      <c r="I166" s="262">
        <f t="shared" si="17"/>
        <v>1</v>
      </c>
      <c r="J166" s="262">
        <v>1</v>
      </c>
      <c r="K166" s="262" t="s">
        <v>1223</v>
      </c>
      <c r="L166" s="326">
        <v>3</v>
      </c>
      <c r="M166" s="262">
        <f t="shared" si="12"/>
        <v>3</v>
      </c>
      <c r="N166" s="262">
        <f t="shared" si="13"/>
        <v>3</v>
      </c>
      <c r="O166" s="262">
        <v>3</v>
      </c>
      <c r="P166" s="262" t="s">
        <v>91</v>
      </c>
      <c r="Q166" s="326">
        <v>1</v>
      </c>
      <c r="R166" s="262">
        <f t="shared" si="14"/>
        <v>1</v>
      </c>
      <c r="S166" s="262">
        <f t="shared" si="15"/>
        <v>1</v>
      </c>
      <c r="T166" s="262">
        <v>1</v>
      </c>
      <c r="U166" s="468"/>
      <c r="V166" s="468"/>
      <c r="W166" s="199"/>
      <c r="X166" s="199"/>
      <c r="Y166" s="199"/>
      <c r="Z166" s="199"/>
      <c r="AA166" s="199"/>
      <c r="AB166" s="199"/>
      <c r="AC166" s="199"/>
      <c r="AD166" s="199"/>
      <c r="AE166" s="199"/>
      <c r="AF166" s="199"/>
      <c r="AG166" s="199"/>
      <c r="AH166" s="199"/>
      <c r="AI166" s="199"/>
      <c r="AJ166" s="199"/>
      <c r="AK166" s="199"/>
      <c r="AL166" s="199"/>
      <c r="AM166" s="199"/>
      <c r="AN166" s="199"/>
      <c r="AO166" s="199"/>
      <c r="AP166" s="199"/>
      <c r="AQ166" s="199"/>
      <c r="AR166" s="199"/>
      <c r="AS166" s="199"/>
      <c r="AT166" s="199"/>
      <c r="AU166" s="199"/>
      <c r="AV166" s="199"/>
      <c r="AW166" s="199"/>
      <c r="AX166" s="199"/>
      <c r="AY166" s="199"/>
      <c r="AZ166" s="199"/>
      <c r="BA166" s="199"/>
      <c r="BB166" s="199"/>
      <c r="BC166" s="199"/>
      <c r="BD166" s="199"/>
      <c r="BE166" s="199"/>
      <c r="BF166" s="199"/>
      <c r="BG166" s="199"/>
      <c r="BH166" s="199"/>
      <c r="BI166" s="199"/>
      <c r="BJ166" s="199"/>
      <c r="BK166" s="199"/>
      <c r="BL166" s="199"/>
      <c r="BM166" s="199"/>
      <c r="BN166" s="199"/>
      <c r="BO166" s="199"/>
      <c r="BP166" s="199"/>
    </row>
    <row r="167" spans="1:68" s="125" customFormat="1" ht="105.75" customHeight="1">
      <c r="A167" s="286">
        <v>155</v>
      </c>
      <c r="B167" s="457"/>
      <c r="C167" s="524"/>
      <c r="D167" s="262" t="s">
        <v>478</v>
      </c>
      <c r="E167" s="262" t="s">
        <v>479</v>
      </c>
      <c r="F167" s="262" t="s">
        <v>480</v>
      </c>
      <c r="G167" s="326">
        <v>1</v>
      </c>
      <c r="H167" s="262">
        <f t="shared" si="16"/>
        <v>1</v>
      </c>
      <c r="I167" s="262">
        <f t="shared" si="17"/>
        <v>1</v>
      </c>
      <c r="J167" s="262">
        <v>1</v>
      </c>
      <c r="K167" s="262" t="s">
        <v>1223</v>
      </c>
      <c r="L167" s="326">
        <v>3</v>
      </c>
      <c r="M167" s="262">
        <f t="shared" si="12"/>
        <v>3</v>
      </c>
      <c r="N167" s="262">
        <f t="shared" si="13"/>
        <v>3</v>
      </c>
      <c r="O167" s="262">
        <v>3</v>
      </c>
      <c r="P167" s="262" t="s">
        <v>91</v>
      </c>
      <c r="Q167" s="326">
        <v>1</v>
      </c>
      <c r="R167" s="262">
        <f t="shared" si="14"/>
        <v>1</v>
      </c>
      <c r="S167" s="262">
        <f t="shared" si="15"/>
        <v>1</v>
      </c>
      <c r="T167" s="262">
        <v>1</v>
      </c>
      <c r="U167" s="468"/>
      <c r="V167" s="468"/>
      <c r="W167" s="199"/>
      <c r="X167" s="199"/>
      <c r="Y167" s="199"/>
      <c r="Z167" s="199"/>
      <c r="AA167" s="199"/>
      <c r="AB167" s="199"/>
      <c r="AC167" s="199"/>
      <c r="AD167" s="199"/>
      <c r="AE167" s="199"/>
      <c r="AF167" s="199"/>
      <c r="AG167" s="199"/>
      <c r="AH167" s="199"/>
      <c r="AI167" s="199"/>
      <c r="AJ167" s="199"/>
      <c r="AK167" s="199"/>
      <c r="AL167" s="199"/>
      <c r="AM167" s="199"/>
      <c r="AN167" s="199"/>
      <c r="AO167" s="199"/>
      <c r="AP167" s="199"/>
      <c r="AQ167" s="199"/>
      <c r="AR167" s="199"/>
      <c r="AS167" s="199"/>
      <c r="AT167" s="199"/>
      <c r="AU167" s="199"/>
      <c r="AV167" s="199"/>
      <c r="AW167" s="199"/>
      <c r="AX167" s="199"/>
      <c r="AY167" s="199"/>
      <c r="AZ167" s="199"/>
      <c r="BA167" s="199"/>
      <c r="BB167" s="199"/>
      <c r="BC167" s="199"/>
      <c r="BD167" s="199"/>
      <c r="BE167" s="199"/>
      <c r="BF167" s="199"/>
      <c r="BG167" s="199"/>
      <c r="BH167" s="199"/>
      <c r="BI167" s="199"/>
      <c r="BJ167" s="199"/>
      <c r="BK167" s="199"/>
      <c r="BL167" s="199"/>
      <c r="BM167" s="199"/>
      <c r="BN167" s="199"/>
      <c r="BO167" s="199"/>
      <c r="BP167" s="199"/>
    </row>
    <row r="168" spans="1:68" s="125" customFormat="1" ht="105.75" customHeight="1">
      <c r="A168" s="286">
        <v>156</v>
      </c>
      <c r="B168" s="457"/>
      <c r="C168" s="524"/>
      <c r="D168" s="262" t="s">
        <v>487</v>
      </c>
      <c r="E168" s="266" t="s">
        <v>488</v>
      </c>
      <c r="F168" s="262" t="s">
        <v>1196</v>
      </c>
      <c r="G168" s="326">
        <v>1</v>
      </c>
      <c r="H168" s="262">
        <f t="shared" si="16"/>
        <v>1</v>
      </c>
      <c r="I168" s="262">
        <f t="shared" si="17"/>
        <v>1</v>
      </c>
      <c r="J168" s="262">
        <v>1</v>
      </c>
      <c r="K168" s="262" t="s">
        <v>1223</v>
      </c>
      <c r="L168" s="326">
        <v>3</v>
      </c>
      <c r="M168" s="262">
        <f t="shared" si="12"/>
        <v>3</v>
      </c>
      <c r="N168" s="262">
        <f t="shared" si="13"/>
        <v>3</v>
      </c>
      <c r="O168" s="262">
        <v>3</v>
      </c>
      <c r="P168" s="262" t="s">
        <v>91</v>
      </c>
      <c r="Q168" s="326">
        <v>1</v>
      </c>
      <c r="R168" s="262">
        <f t="shared" si="14"/>
        <v>1</v>
      </c>
      <c r="S168" s="262">
        <f t="shared" si="15"/>
        <v>1</v>
      </c>
      <c r="T168" s="262">
        <v>1</v>
      </c>
      <c r="U168" s="468"/>
      <c r="V168" s="468"/>
      <c r="W168" s="199"/>
      <c r="X168" s="199"/>
      <c r="Y168" s="199"/>
      <c r="Z168" s="199"/>
      <c r="AA168" s="199"/>
      <c r="AB168" s="199"/>
      <c r="AC168" s="199"/>
      <c r="AD168" s="199"/>
      <c r="AE168" s="199"/>
      <c r="AF168" s="199"/>
      <c r="AG168" s="199"/>
      <c r="AH168" s="199"/>
      <c r="AI168" s="199"/>
      <c r="AJ168" s="199"/>
      <c r="AK168" s="199"/>
      <c r="AL168" s="199"/>
      <c r="AM168" s="199"/>
      <c r="AN168" s="199"/>
      <c r="AO168" s="199"/>
      <c r="AP168" s="199"/>
      <c r="AQ168" s="199"/>
      <c r="AR168" s="199"/>
      <c r="AS168" s="199"/>
      <c r="AT168" s="199"/>
      <c r="AU168" s="199"/>
      <c r="AV168" s="199"/>
      <c r="AW168" s="199"/>
      <c r="AX168" s="199"/>
      <c r="AY168" s="199"/>
      <c r="AZ168" s="199"/>
      <c r="BA168" s="199"/>
      <c r="BB168" s="199"/>
      <c r="BC168" s="199"/>
      <c r="BD168" s="199"/>
      <c r="BE168" s="199"/>
      <c r="BF168" s="199"/>
      <c r="BG168" s="199"/>
      <c r="BH168" s="199"/>
      <c r="BI168" s="199"/>
      <c r="BJ168" s="199"/>
      <c r="BK168" s="199"/>
      <c r="BL168" s="199"/>
      <c r="BM168" s="199"/>
      <c r="BN168" s="199"/>
      <c r="BO168" s="199"/>
      <c r="BP168" s="199"/>
    </row>
    <row r="169" spans="1:68" s="125" customFormat="1" ht="105.75" customHeight="1">
      <c r="A169" s="286">
        <v>157</v>
      </c>
      <c r="B169" s="457"/>
      <c r="C169" s="524"/>
      <c r="D169" s="262" t="s">
        <v>489</v>
      </c>
      <c r="E169" s="266" t="s">
        <v>488</v>
      </c>
      <c r="F169" s="262" t="s">
        <v>490</v>
      </c>
      <c r="G169" s="326">
        <v>1</v>
      </c>
      <c r="H169" s="262">
        <f t="shared" si="16"/>
        <v>1</v>
      </c>
      <c r="I169" s="262">
        <f t="shared" si="17"/>
        <v>1</v>
      </c>
      <c r="J169" s="262">
        <v>1</v>
      </c>
      <c r="K169" s="262" t="s">
        <v>1223</v>
      </c>
      <c r="L169" s="326">
        <v>3</v>
      </c>
      <c r="M169" s="262">
        <f t="shared" si="12"/>
        <v>3</v>
      </c>
      <c r="N169" s="262">
        <f t="shared" si="13"/>
        <v>3</v>
      </c>
      <c r="O169" s="262">
        <v>3</v>
      </c>
      <c r="P169" s="262" t="s">
        <v>91</v>
      </c>
      <c r="Q169" s="326">
        <v>1</v>
      </c>
      <c r="R169" s="262">
        <f t="shared" si="14"/>
        <v>1</v>
      </c>
      <c r="S169" s="262">
        <f t="shared" si="15"/>
        <v>1</v>
      </c>
      <c r="T169" s="262">
        <v>1</v>
      </c>
      <c r="U169" s="468"/>
      <c r="V169" s="468"/>
      <c r="W169" s="199"/>
      <c r="X169" s="199"/>
      <c r="Y169" s="199"/>
      <c r="Z169" s="199"/>
      <c r="AA169" s="199"/>
      <c r="AB169" s="199"/>
      <c r="AC169" s="199"/>
      <c r="AD169" s="199"/>
      <c r="AE169" s="199"/>
      <c r="AF169" s="199"/>
      <c r="AG169" s="199"/>
      <c r="AH169" s="199"/>
      <c r="AI169" s="199"/>
      <c r="AJ169" s="199"/>
      <c r="AK169" s="199"/>
      <c r="AL169" s="199"/>
      <c r="AM169" s="199"/>
      <c r="AN169" s="199"/>
      <c r="AO169" s="199"/>
      <c r="AP169" s="199"/>
      <c r="AQ169" s="199"/>
      <c r="AR169" s="199"/>
      <c r="AS169" s="199"/>
      <c r="AT169" s="199"/>
      <c r="AU169" s="199"/>
      <c r="AV169" s="199"/>
      <c r="AW169" s="199"/>
      <c r="AX169" s="199"/>
      <c r="AY169" s="199"/>
      <c r="AZ169" s="199"/>
      <c r="BA169" s="199"/>
      <c r="BB169" s="199"/>
      <c r="BC169" s="199"/>
      <c r="BD169" s="199"/>
      <c r="BE169" s="199"/>
      <c r="BF169" s="199"/>
      <c r="BG169" s="199"/>
      <c r="BH169" s="199"/>
      <c r="BI169" s="199"/>
      <c r="BJ169" s="199"/>
      <c r="BK169" s="199"/>
      <c r="BL169" s="199"/>
      <c r="BM169" s="199"/>
      <c r="BN169" s="199"/>
      <c r="BO169" s="199"/>
      <c r="BP169" s="199"/>
    </row>
    <row r="170" spans="1:68" s="125" customFormat="1" ht="105.75" customHeight="1">
      <c r="A170" s="286">
        <v>158</v>
      </c>
      <c r="B170" s="457"/>
      <c r="C170" s="524"/>
      <c r="D170" s="262" t="s">
        <v>491</v>
      </c>
      <c r="E170" s="262" t="s">
        <v>492</v>
      </c>
      <c r="F170" s="262" t="s">
        <v>493</v>
      </c>
      <c r="G170" s="326">
        <v>1</v>
      </c>
      <c r="H170" s="262">
        <f t="shared" si="16"/>
        <v>1</v>
      </c>
      <c r="I170" s="262">
        <f t="shared" si="17"/>
        <v>1</v>
      </c>
      <c r="J170" s="262">
        <v>1</v>
      </c>
      <c r="K170" s="262" t="s">
        <v>1223</v>
      </c>
      <c r="L170" s="326">
        <v>3</v>
      </c>
      <c r="M170" s="262">
        <f t="shared" si="12"/>
        <v>3</v>
      </c>
      <c r="N170" s="262">
        <f t="shared" si="13"/>
        <v>3</v>
      </c>
      <c r="O170" s="262">
        <v>3</v>
      </c>
      <c r="P170" s="262" t="s">
        <v>91</v>
      </c>
      <c r="Q170" s="326">
        <v>1</v>
      </c>
      <c r="R170" s="262">
        <f t="shared" si="14"/>
        <v>1</v>
      </c>
      <c r="S170" s="262">
        <f t="shared" si="15"/>
        <v>1</v>
      </c>
      <c r="T170" s="262">
        <v>1</v>
      </c>
      <c r="U170" s="468"/>
      <c r="V170" s="468"/>
      <c r="W170" s="199"/>
      <c r="X170" s="199"/>
      <c r="Y170" s="199"/>
      <c r="Z170" s="199"/>
      <c r="AA170" s="199"/>
      <c r="AB170" s="199"/>
      <c r="AC170" s="199"/>
      <c r="AD170" s="199"/>
      <c r="AE170" s="199"/>
      <c r="AF170" s="199"/>
      <c r="AG170" s="199"/>
      <c r="AH170" s="199"/>
      <c r="AI170" s="199"/>
      <c r="AJ170" s="199"/>
      <c r="AK170" s="199"/>
      <c r="AL170" s="199"/>
      <c r="AM170" s="199"/>
      <c r="AN170" s="199"/>
      <c r="AO170" s="199"/>
      <c r="AP170" s="199"/>
      <c r="AQ170" s="199"/>
      <c r="AR170" s="199"/>
      <c r="AS170" s="199"/>
      <c r="AT170" s="199"/>
      <c r="AU170" s="199"/>
      <c r="AV170" s="199"/>
      <c r="AW170" s="199"/>
      <c r="AX170" s="199"/>
      <c r="AY170" s="199"/>
      <c r="AZ170" s="199"/>
      <c r="BA170" s="199"/>
      <c r="BB170" s="199"/>
      <c r="BC170" s="199"/>
      <c r="BD170" s="199"/>
      <c r="BE170" s="199"/>
      <c r="BF170" s="199"/>
      <c r="BG170" s="199"/>
      <c r="BH170" s="199"/>
      <c r="BI170" s="199"/>
      <c r="BJ170" s="199"/>
      <c r="BK170" s="199"/>
      <c r="BL170" s="199"/>
      <c r="BM170" s="199"/>
      <c r="BN170" s="199"/>
      <c r="BO170" s="199"/>
      <c r="BP170" s="199"/>
    </row>
    <row r="171" spans="1:68" s="125" customFormat="1" ht="105.75" customHeight="1">
      <c r="A171" s="286">
        <v>159</v>
      </c>
      <c r="B171" s="457"/>
      <c r="C171" s="524"/>
      <c r="D171" s="262" t="s">
        <v>494</v>
      </c>
      <c r="E171" s="262" t="s">
        <v>495</v>
      </c>
      <c r="F171" s="262" t="s">
        <v>496</v>
      </c>
      <c r="G171" s="326">
        <v>1</v>
      </c>
      <c r="H171" s="262">
        <f t="shared" si="16"/>
        <v>1</v>
      </c>
      <c r="I171" s="262">
        <f t="shared" si="17"/>
        <v>1</v>
      </c>
      <c r="J171" s="262">
        <v>1</v>
      </c>
      <c r="K171" s="262" t="s">
        <v>1223</v>
      </c>
      <c r="L171" s="326">
        <v>3</v>
      </c>
      <c r="M171" s="262">
        <f t="shared" si="12"/>
        <v>3</v>
      </c>
      <c r="N171" s="262">
        <f t="shared" si="13"/>
        <v>3</v>
      </c>
      <c r="O171" s="262">
        <v>3</v>
      </c>
      <c r="P171" s="262" t="s">
        <v>91</v>
      </c>
      <c r="Q171" s="326">
        <v>1</v>
      </c>
      <c r="R171" s="262">
        <f t="shared" si="14"/>
        <v>1</v>
      </c>
      <c r="S171" s="262">
        <f t="shared" si="15"/>
        <v>1</v>
      </c>
      <c r="T171" s="262">
        <v>1</v>
      </c>
      <c r="U171" s="468"/>
      <c r="V171" s="468"/>
      <c r="W171" s="199"/>
      <c r="X171" s="199"/>
      <c r="Y171" s="199"/>
      <c r="Z171" s="199"/>
      <c r="AA171" s="199"/>
      <c r="AB171" s="199"/>
      <c r="AC171" s="199"/>
      <c r="AD171" s="199"/>
      <c r="AE171" s="199"/>
      <c r="AF171" s="199"/>
      <c r="AG171" s="199"/>
      <c r="AH171" s="199"/>
      <c r="AI171" s="199"/>
      <c r="AJ171" s="199"/>
      <c r="AK171" s="199"/>
      <c r="AL171" s="199"/>
      <c r="AM171" s="199"/>
      <c r="AN171" s="199"/>
      <c r="AO171" s="199"/>
      <c r="AP171" s="199"/>
      <c r="AQ171" s="199"/>
      <c r="AR171" s="199"/>
      <c r="AS171" s="199"/>
      <c r="AT171" s="199"/>
      <c r="AU171" s="199"/>
      <c r="AV171" s="199"/>
      <c r="AW171" s="199"/>
      <c r="AX171" s="199"/>
      <c r="AY171" s="199"/>
      <c r="AZ171" s="199"/>
      <c r="BA171" s="199"/>
      <c r="BB171" s="199"/>
      <c r="BC171" s="199"/>
      <c r="BD171" s="199"/>
      <c r="BE171" s="199"/>
      <c r="BF171" s="199"/>
      <c r="BG171" s="199"/>
      <c r="BH171" s="199"/>
      <c r="BI171" s="199"/>
      <c r="BJ171" s="199"/>
      <c r="BK171" s="199"/>
      <c r="BL171" s="199"/>
      <c r="BM171" s="199"/>
      <c r="BN171" s="199"/>
      <c r="BO171" s="199"/>
      <c r="BP171" s="199"/>
    </row>
    <row r="172" spans="1:68" s="125" customFormat="1" ht="105.75" customHeight="1">
      <c r="A172" s="286">
        <v>160</v>
      </c>
      <c r="B172" s="457"/>
      <c r="C172" s="524"/>
      <c r="D172" s="262" t="s">
        <v>497</v>
      </c>
      <c r="E172" s="262" t="s">
        <v>498</v>
      </c>
      <c r="F172" s="262" t="s">
        <v>499</v>
      </c>
      <c r="G172" s="326">
        <v>1</v>
      </c>
      <c r="H172" s="262">
        <f t="shared" si="16"/>
        <v>1</v>
      </c>
      <c r="I172" s="262">
        <f t="shared" si="17"/>
        <v>1</v>
      </c>
      <c r="J172" s="262">
        <v>1</v>
      </c>
      <c r="K172" s="262" t="s">
        <v>1223</v>
      </c>
      <c r="L172" s="326">
        <v>3</v>
      </c>
      <c r="M172" s="262">
        <f t="shared" si="12"/>
        <v>3</v>
      </c>
      <c r="N172" s="262">
        <f t="shared" si="13"/>
        <v>3</v>
      </c>
      <c r="O172" s="262">
        <v>3</v>
      </c>
      <c r="P172" s="262" t="s">
        <v>91</v>
      </c>
      <c r="Q172" s="326">
        <v>1</v>
      </c>
      <c r="R172" s="262">
        <f t="shared" si="14"/>
        <v>1</v>
      </c>
      <c r="S172" s="262">
        <f t="shared" si="15"/>
        <v>1</v>
      </c>
      <c r="T172" s="262">
        <v>1</v>
      </c>
      <c r="U172" s="468"/>
      <c r="V172" s="468"/>
      <c r="W172" s="199"/>
      <c r="X172" s="199"/>
      <c r="Y172" s="199"/>
      <c r="Z172" s="199"/>
      <c r="AA172" s="199"/>
      <c r="AB172" s="199"/>
      <c r="AC172" s="199"/>
      <c r="AD172" s="199"/>
      <c r="AE172" s="199"/>
      <c r="AF172" s="199"/>
      <c r="AG172" s="199"/>
      <c r="AH172" s="199"/>
      <c r="AI172" s="199"/>
      <c r="AJ172" s="199"/>
      <c r="AK172" s="199"/>
      <c r="AL172" s="199"/>
      <c r="AM172" s="199"/>
      <c r="AN172" s="199"/>
      <c r="AO172" s="199"/>
      <c r="AP172" s="199"/>
      <c r="AQ172" s="199"/>
      <c r="AR172" s="199"/>
      <c r="AS172" s="199"/>
      <c r="AT172" s="199"/>
      <c r="AU172" s="199"/>
      <c r="AV172" s="199"/>
      <c r="AW172" s="199"/>
      <c r="AX172" s="199"/>
      <c r="AY172" s="199"/>
      <c r="AZ172" s="199"/>
      <c r="BA172" s="199"/>
      <c r="BB172" s="199"/>
      <c r="BC172" s="199"/>
      <c r="BD172" s="199"/>
      <c r="BE172" s="199"/>
      <c r="BF172" s="199"/>
      <c r="BG172" s="199"/>
      <c r="BH172" s="199"/>
      <c r="BI172" s="199"/>
      <c r="BJ172" s="199"/>
      <c r="BK172" s="199"/>
      <c r="BL172" s="199"/>
      <c r="BM172" s="199"/>
      <c r="BN172" s="199"/>
      <c r="BO172" s="199"/>
      <c r="BP172" s="199"/>
    </row>
    <row r="173" spans="1:68" s="125" customFormat="1" ht="105.75" customHeight="1">
      <c r="A173" s="286">
        <v>161</v>
      </c>
      <c r="B173" s="457"/>
      <c r="C173" s="524"/>
      <c r="D173" s="262" t="s">
        <v>500</v>
      </c>
      <c r="E173" s="262" t="s">
        <v>501</v>
      </c>
      <c r="F173" s="262" t="s">
        <v>502</v>
      </c>
      <c r="G173" s="326">
        <v>1</v>
      </c>
      <c r="H173" s="262">
        <f t="shared" si="16"/>
        <v>1</v>
      </c>
      <c r="I173" s="262">
        <f t="shared" si="17"/>
        <v>1</v>
      </c>
      <c r="J173" s="262">
        <v>1</v>
      </c>
      <c r="K173" s="262" t="s">
        <v>1223</v>
      </c>
      <c r="L173" s="326">
        <v>3</v>
      </c>
      <c r="M173" s="262">
        <f t="shared" si="12"/>
        <v>3</v>
      </c>
      <c r="N173" s="262">
        <f t="shared" si="13"/>
        <v>3</v>
      </c>
      <c r="O173" s="262">
        <v>3</v>
      </c>
      <c r="P173" s="262" t="s">
        <v>91</v>
      </c>
      <c r="Q173" s="326">
        <v>1</v>
      </c>
      <c r="R173" s="262">
        <f t="shared" si="14"/>
        <v>1</v>
      </c>
      <c r="S173" s="262">
        <f t="shared" si="15"/>
        <v>1</v>
      </c>
      <c r="T173" s="262">
        <v>1</v>
      </c>
      <c r="U173" s="468"/>
      <c r="V173" s="468"/>
      <c r="W173" s="199"/>
      <c r="X173" s="199"/>
      <c r="Y173" s="199"/>
      <c r="Z173" s="199"/>
      <c r="AA173" s="199"/>
      <c r="AB173" s="199"/>
      <c r="AC173" s="199"/>
      <c r="AD173" s="199"/>
      <c r="AE173" s="199"/>
      <c r="AF173" s="199"/>
      <c r="AG173" s="199"/>
      <c r="AH173" s="199"/>
      <c r="AI173" s="199"/>
      <c r="AJ173" s="199"/>
      <c r="AK173" s="199"/>
      <c r="AL173" s="199"/>
      <c r="AM173" s="199"/>
      <c r="AN173" s="199"/>
      <c r="AO173" s="199"/>
      <c r="AP173" s="199"/>
      <c r="AQ173" s="199"/>
      <c r="AR173" s="199"/>
      <c r="AS173" s="199"/>
      <c r="AT173" s="199"/>
      <c r="AU173" s="199"/>
      <c r="AV173" s="199"/>
      <c r="AW173" s="199"/>
      <c r="AX173" s="199"/>
      <c r="AY173" s="199"/>
      <c r="AZ173" s="199"/>
      <c r="BA173" s="199"/>
      <c r="BB173" s="199"/>
      <c r="BC173" s="199"/>
      <c r="BD173" s="199"/>
      <c r="BE173" s="199"/>
      <c r="BF173" s="199"/>
      <c r="BG173" s="199"/>
      <c r="BH173" s="199"/>
      <c r="BI173" s="199"/>
      <c r="BJ173" s="199"/>
      <c r="BK173" s="199"/>
      <c r="BL173" s="199"/>
      <c r="BM173" s="199"/>
      <c r="BN173" s="199"/>
      <c r="BO173" s="199"/>
      <c r="BP173" s="199"/>
    </row>
    <row r="174" spans="1:68" s="125" customFormat="1" ht="105.75" customHeight="1">
      <c r="A174" s="286">
        <v>162</v>
      </c>
      <c r="B174" s="457"/>
      <c r="C174" s="524"/>
      <c r="D174" s="262" t="s">
        <v>503</v>
      </c>
      <c r="E174" s="262" t="s">
        <v>504</v>
      </c>
      <c r="F174" s="262" t="s">
        <v>505</v>
      </c>
      <c r="G174" s="326">
        <v>1</v>
      </c>
      <c r="H174" s="262">
        <f t="shared" si="16"/>
        <v>1</v>
      </c>
      <c r="I174" s="262">
        <f t="shared" si="17"/>
        <v>1</v>
      </c>
      <c r="J174" s="262">
        <v>1</v>
      </c>
      <c r="K174" s="262" t="s">
        <v>1223</v>
      </c>
      <c r="L174" s="326">
        <v>3</v>
      </c>
      <c r="M174" s="262">
        <f t="shared" si="12"/>
        <v>3</v>
      </c>
      <c r="N174" s="262">
        <f t="shared" si="13"/>
        <v>3</v>
      </c>
      <c r="O174" s="262">
        <v>3</v>
      </c>
      <c r="P174" s="262" t="s">
        <v>91</v>
      </c>
      <c r="Q174" s="326">
        <v>1</v>
      </c>
      <c r="R174" s="262">
        <f t="shared" si="14"/>
        <v>1</v>
      </c>
      <c r="S174" s="262">
        <f t="shared" si="15"/>
        <v>1</v>
      </c>
      <c r="T174" s="262">
        <v>1</v>
      </c>
      <c r="U174" s="468"/>
      <c r="V174" s="468"/>
      <c r="W174" s="199"/>
      <c r="X174" s="199"/>
      <c r="Y174" s="199"/>
      <c r="Z174" s="199"/>
      <c r="AA174" s="199"/>
      <c r="AB174" s="199"/>
      <c r="AC174" s="199"/>
      <c r="AD174" s="199"/>
      <c r="AE174" s="199"/>
      <c r="AF174" s="199"/>
      <c r="AG174" s="199"/>
      <c r="AH174" s="199"/>
      <c r="AI174" s="199"/>
      <c r="AJ174" s="199"/>
      <c r="AK174" s="199"/>
      <c r="AL174" s="199"/>
      <c r="AM174" s="199"/>
      <c r="AN174" s="199"/>
      <c r="AO174" s="199"/>
      <c r="AP174" s="199"/>
      <c r="AQ174" s="199"/>
      <c r="AR174" s="199"/>
      <c r="AS174" s="199"/>
      <c r="AT174" s="199"/>
      <c r="AU174" s="199"/>
      <c r="AV174" s="199"/>
      <c r="AW174" s="199"/>
      <c r="AX174" s="199"/>
      <c r="AY174" s="199"/>
      <c r="AZ174" s="199"/>
      <c r="BA174" s="199"/>
      <c r="BB174" s="199"/>
      <c r="BC174" s="199"/>
      <c r="BD174" s="199"/>
      <c r="BE174" s="199"/>
      <c r="BF174" s="199"/>
      <c r="BG174" s="199"/>
      <c r="BH174" s="199"/>
      <c r="BI174" s="199"/>
      <c r="BJ174" s="199"/>
      <c r="BK174" s="199"/>
      <c r="BL174" s="199"/>
      <c r="BM174" s="199"/>
      <c r="BN174" s="199"/>
      <c r="BO174" s="199"/>
      <c r="BP174" s="199"/>
    </row>
    <row r="175" spans="1:68" s="125" customFormat="1" ht="105.75" customHeight="1">
      <c r="A175" s="286">
        <v>163</v>
      </c>
      <c r="B175" s="457"/>
      <c r="C175" s="524"/>
      <c r="D175" s="262" t="s">
        <v>506</v>
      </c>
      <c r="E175" s="262" t="s">
        <v>507</v>
      </c>
      <c r="F175" s="262" t="s">
        <v>508</v>
      </c>
      <c r="G175" s="326">
        <v>1</v>
      </c>
      <c r="H175" s="262">
        <f t="shared" si="16"/>
        <v>1</v>
      </c>
      <c r="I175" s="262">
        <f t="shared" si="17"/>
        <v>1</v>
      </c>
      <c r="J175" s="262">
        <v>1</v>
      </c>
      <c r="K175" s="262" t="s">
        <v>1223</v>
      </c>
      <c r="L175" s="326">
        <v>3</v>
      </c>
      <c r="M175" s="262">
        <f t="shared" si="12"/>
        <v>3</v>
      </c>
      <c r="N175" s="262">
        <f t="shared" si="13"/>
        <v>3</v>
      </c>
      <c r="O175" s="262">
        <v>3</v>
      </c>
      <c r="P175" s="262" t="s">
        <v>91</v>
      </c>
      <c r="Q175" s="326">
        <v>1</v>
      </c>
      <c r="R175" s="262">
        <f t="shared" si="14"/>
        <v>1</v>
      </c>
      <c r="S175" s="262">
        <f t="shared" si="15"/>
        <v>1</v>
      </c>
      <c r="T175" s="262">
        <v>1</v>
      </c>
      <c r="U175" s="468"/>
      <c r="V175" s="468"/>
      <c r="W175" s="199"/>
      <c r="X175" s="199"/>
      <c r="Y175" s="199"/>
      <c r="Z175" s="199"/>
      <c r="AA175" s="199"/>
      <c r="AB175" s="199"/>
      <c r="AC175" s="199"/>
      <c r="AD175" s="199"/>
      <c r="AE175" s="199"/>
      <c r="AF175" s="199"/>
      <c r="AG175" s="199"/>
      <c r="AH175" s="199"/>
      <c r="AI175" s="199"/>
      <c r="AJ175" s="199"/>
      <c r="AK175" s="199"/>
      <c r="AL175" s="199"/>
      <c r="AM175" s="199"/>
      <c r="AN175" s="199"/>
      <c r="AO175" s="199"/>
      <c r="AP175" s="199"/>
      <c r="AQ175" s="199"/>
      <c r="AR175" s="199"/>
      <c r="AS175" s="199"/>
      <c r="AT175" s="199"/>
      <c r="AU175" s="199"/>
      <c r="AV175" s="199"/>
      <c r="AW175" s="199"/>
      <c r="AX175" s="199"/>
      <c r="AY175" s="199"/>
      <c r="AZ175" s="199"/>
      <c r="BA175" s="199"/>
      <c r="BB175" s="199"/>
      <c r="BC175" s="199"/>
      <c r="BD175" s="199"/>
      <c r="BE175" s="199"/>
      <c r="BF175" s="199"/>
      <c r="BG175" s="199"/>
      <c r="BH175" s="199"/>
      <c r="BI175" s="199"/>
      <c r="BJ175" s="199"/>
      <c r="BK175" s="199"/>
      <c r="BL175" s="199"/>
      <c r="BM175" s="199"/>
      <c r="BN175" s="199"/>
      <c r="BO175" s="199"/>
      <c r="BP175" s="199"/>
    </row>
    <row r="176" spans="1:68" s="125" customFormat="1" ht="105.75" customHeight="1">
      <c r="A176" s="286">
        <v>164</v>
      </c>
      <c r="B176" s="457"/>
      <c r="C176" s="524"/>
      <c r="D176" s="262" t="s">
        <v>509</v>
      </c>
      <c r="E176" s="266" t="s">
        <v>510</v>
      </c>
      <c r="F176" s="262" t="s">
        <v>511</v>
      </c>
      <c r="G176" s="326">
        <v>1</v>
      </c>
      <c r="H176" s="262">
        <f t="shared" si="16"/>
        <v>1</v>
      </c>
      <c r="I176" s="262">
        <f t="shared" si="17"/>
        <v>1</v>
      </c>
      <c r="J176" s="262">
        <v>1</v>
      </c>
      <c r="K176" s="262" t="s">
        <v>1223</v>
      </c>
      <c r="L176" s="326">
        <v>3</v>
      </c>
      <c r="M176" s="262">
        <f t="shared" si="12"/>
        <v>3</v>
      </c>
      <c r="N176" s="262">
        <f t="shared" si="13"/>
        <v>3</v>
      </c>
      <c r="O176" s="262">
        <v>3</v>
      </c>
      <c r="P176" s="262" t="s">
        <v>91</v>
      </c>
      <c r="Q176" s="326">
        <v>1</v>
      </c>
      <c r="R176" s="262">
        <f t="shared" si="14"/>
        <v>1</v>
      </c>
      <c r="S176" s="262">
        <f t="shared" si="15"/>
        <v>1</v>
      </c>
      <c r="T176" s="262">
        <v>1</v>
      </c>
      <c r="U176" s="468"/>
      <c r="V176" s="468"/>
      <c r="W176" s="199"/>
      <c r="X176" s="199"/>
      <c r="Y176" s="199"/>
      <c r="Z176" s="199"/>
      <c r="AA176" s="199"/>
      <c r="AB176" s="199"/>
      <c r="AC176" s="199"/>
      <c r="AD176" s="199"/>
      <c r="AE176" s="199"/>
      <c r="AF176" s="199"/>
      <c r="AG176" s="199"/>
      <c r="AH176" s="199"/>
      <c r="AI176" s="199"/>
      <c r="AJ176" s="199"/>
      <c r="AK176" s="199"/>
      <c r="AL176" s="199"/>
      <c r="AM176" s="199"/>
      <c r="AN176" s="199"/>
      <c r="AO176" s="199"/>
      <c r="AP176" s="199"/>
      <c r="AQ176" s="199"/>
      <c r="AR176" s="199"/>
      <c r="AS176" s="199"/>
      <c r="AT176" s="199"/>
      <c r="AU176" s="199"/>
      <c r="AV176" s="199"/>
      <c r="AW176" s="199"/>
      <c r="AX176" s="199"/>
      <c r="AY176" s="199"/>
      <c r="AZ176" s="199"/>
      <c r="BA176" s="199"/>
      <c r="BB176" s="199"/>
      <c r="BC176" s="199"/>
      <c r="BD176" s="199"/>
      <c r="BE176" s="199"/>
      <c r="BF176" s="199"/>
      <c r="BG176" s="199"/>
      <c r="BH176" s="199"/>
      <c r="BI176" s="199"/>
      <c r="BJ176" s="199"/>
      <c r="BK176" s="199"/>
      <c r="BL176" s="199"/>
      <c r="BM176" s="199"/>
      <c r="BN176" s="199"/>
      <c r="BO176" s="199"/>
      <c r="BP176" s="199"/>
    </row>
    <row r="177" spans="1:68" s="125" customFormat="1" ht="105.75" customHeight="1">
      <c r="A177" s="286">
        <v>165</v>
      </c>
      <c r="B177" s="457"/>
      <c r="C177" s="524"/>
      <c r="D177" s="262" t="s">
        <v>512</v>
      </c>
      <c r="E177" s="262" t="s">
        <v>513</v>
      </c>
      <c r="F177" s="262" t="s">
        <v>514</v>
      </c>
      <c r="G177" s="326">
        <v>1</v>
      </c>
      <c r="H177" s="262">
        <f t="shared" si="16"/>
        <v>1</v>
      </c>
      <c r="I177" s="262">
        <f t="shared" si="17"/>
        <v>1</v>
      </c>
      <c r="J177" s="262">
        <v>1</v>
      </c>
      <c r="K177" s="262" t="s">
        <v>1223</v>
      </c>
      <c r="L177" s="326">
        <v>3</v>
      </c>
      <c r="M177" s="262">
        <f t="shared" si="12"/>
        <v>3</v>
      </c>
      <c r="N177" s="262">
        <f t="shared" si="13"/>
        <v>3</v>
      </c>
      <c r="O177" s="262">
        <v>3</v>
      </c>
      <c r="P177" s="262" t="s">
        <v>91</v>
      </c>
      <c r="Q177" s="326">
        <v>1</v>
      </c>
      <c r="R177" s="262">
        <f t="shared" si="14"/>
        <v>1</v>
      </c>
      <c r="S177" s="262">
        <f t="shared" si="15"/>
        <v>1</v>
      </c>
      <c r="T177" s="262">
        <v>1</v>
      </c>
      <c r="U177" s="468"/>
      <c r="V177" s="468"/>
      <c r="W177" s="199"/>
      <c r="X177" s="199"/>
      <c r="Y177" s="199"/>
      <c r="Z177" s="199"/>
      <c r="AA177" s="199"/>
      <c r="AB177" s="199"/>
      <c r="AC177" s="199"/>
      <c r="AD177" s="199"/>
      <c r="AE177" s="199"/>
      <c r="AF177" s="199"/>
      <c r="AG177" s="199"/>
      <c r="AH177" s="199"/>
      <c r="AI177" s="199"/>
      <c r="AJ177" s="199"/>
      <c r="AK177" s="199"/>
      <c r="AL177" s="199"/>
      <c r="AM177" s="199"/>
      <c r="AN177" s="199"/>
      <c r="AO177" s="199"/>
      <c r="AP177" s="199"/>
      <c r="AQ177" s="199"/>
      <c r="AR177" s="199"/>
      <c r="AS177" s="199"/>
      <c r="AT177" s="199"/>
      <c r="AU177" s="199"/>
      <c r="AV177" s="199"/>
      <c r="AW177" s="199"/>
      <c r="AX177" s="199"/>
      <c r="AY177" s="199"/>
      <c r="AZ177" s="199"/>
      <c r="BA177" s="199"/>
      <c r="BB177" s="199"/>
      <c r="BC177" s="199"/>
      <c r="BD177" s="199"/>
      <c r="BE177" s="199"/>
      <c r="BF177" s="199"/>
      <c r="BG177" s="199"/>
      <c r="BH177" s="199"/>
      <c r="BI177" s="199"/>
      <c r="BJ177" s="199"/>
      <c r="BK177" s="199"/>
      <c r="BL177" s="199"/>
      <c r="BM177" s="199"/>
      <c r="BN177" s="199"/>
      <c r="BO177" s="199"/>
      <c r="BP177" s="199"/>
    </row>
    <row r="178" spans="1:68" s="125" customFormat="1" ht="105.75" customHeight="1">
      <c r="A178" s="286">
        <v>166</v>
      </c>
      <c r="B178" s="457"/>
      <c r="C178" s="524"/>
      <c r="D178" s="262" t="s">
        <v>515</v>
      </c>
      <c r="E178" s="262" t="s">
        <v>516</v>
      </c>
      <c r="F178" s="262" t="s">
        <v>517</v>
      </c>
      <c r="G178" s="326">
        <v>1</v>
      </c>
      <c r="H178" s="262">
        <f t="shared" si="16"/>
        <v>1</v>
      </c>
      <c r="I178" s="262">
        <f t="shared" si="17"/>
        <v>1</v>
      </c>
      <c r="J178" s="262">
        <v>1</v>
      </c>
      <c r="K178" s="262" t="s">
        <v>1223</v>
      </c>
      <c r="L178" s="326">
        <v>3</v>
      </c>
      <c r="M178" s="262">
        <f t="shared" si="12"/>
        <v>3</v>
      </c>
      <c r="N178" s="262">
        <f t="shared" si="13"/>
        <v>3</v>
      </c>
      <c r="O178" s="262">
        <v>3</v>
      </c>
      <c r="P178" s="262" t="s">
        <v>91</v>
      </c>
      <c r="Q178" s="326">
        <v>1</v>
      </c>
      <c r="R178" s="262">
        <f t="shared" si="14"/>
        <v>1</v>
      </c>
      <c r="S178" s="262">
        <f t="shared" si="15"/>
        <v>1</v>
      </c>
      <c r="T178" s="262">
        <v>1</v>
      </c>
      <c r="U178" s="468"/>
      <c r="V178" s="468"/>
      <c r="W178" s="199"/>
      <c r="X178" s="199"/>
      <c r="Y178" s="199"/>
      <c r="Z178" s="199"/>
      <c r="AA178" s="199"/>
      <c r="AB178" s="199"/>
      <c r="AC178" s="199"/>
      <c r="AD178" s="199"/>
      <c r="AE178" s="199"/>
      <c r="AF178" s="199"/>
      <c r="AG178" s="199"/>
      <c r="AH178" s="199"/>
      <c r="AI178" s="199"/>
      <c r="AJ178" s="199"/>
      <c r="AK178" s="199"/>
      <c r="AL178" s="199"/>
      <c r="AM178" s="199"/>
      <c r="AN178" s="199"/>
      <c r="AO178" s="199"/>
      <c r="AP178" s="199"/>
      <c r="AQ178" s="199"/>
      <c r="AR178" s="199"/>
      <c r="AS178" s="199"/>
      <c r="AT178" s="199"/>
      <c r="AU178" s="199"/>
      <c r="AV178" s="199"/>
      <c r="AW178" s="199"/>
      <c r="AX178" s="199"/>
      <c r="AY178" s="199"/>
      <c r="AZ178" s="199"/>
      <c r="BA178" s="199"/>
      <c r="BB178" s="199"/>
      <c r="BC178" s="199"/>
      <c r="BD178" s="199"/>
      <c r="BE178" s="199"/>
      <c r="BF178" s="199"/>
      <c r="BG178" s="199"/>
      <c r="BH178" s="199"/>
      <c r="BI178" s="199"/>
      <c r="BJ178" s="199"/>
      <c r="BK178" s="199"/>
      <c r="BL178" s="199"/>
      <c r="BM178" s="199"/>
      <c r="BN178" s="199"/>
      <c r="BO178" s="199"/>
      <c r="BP178" s="199"/>
    </row>
    <row r="179" spans="1:68" s="125" customFormat="1" ht="105.75" customHeight="1">
      <c r="A179" s="286">
        <v>167</v>
      </c>
      <c r="B179" s="457"/>
      <c r="C179" s="524"/>
      <c r="D179" s="262" t="s">
        <v>518</v>
      </c>
      <c r="E179" s="262" t="s">
        <v>519</v>
      </c>
      <c r="F179" s="262" t="s">
        <v>520</v>
      </c>
      <c r="G179" s="326">
        <v>1</v>
      </c>
      <c r="H179" s="262">
        <f t="shared" si="16"/>
        <v>1</v>
      </c>
      <c r="I179" s="262">
        <f t="shared" si="17"/>
        <v>1</v>
      </c>
      <c r="J179" s="262">
        <v>1</v>
      </c>
      <c r="K179" s="262" t="s">
        <v>1223</v>
      </c>
      <c r="L179" s="326">
        <v>3</v>
      </c>
      <c r="M179" s="262">
        <f t="shared" si="12"/>
        <v>3</v>
      </c>
      <c r="N179" s="262">
        <f t="shared" si="13"/>
        <v>3</v>
      </c>
      <c r="O179" s="262">
        <v>3</v>
      </c>
      <c r="P179" s="262" t="s">
        <v>91</v>
      </c>
      <c r="Q179" s="326">
        <v>1</v>
      </c>
      <c r="R179" s="262">
        <f t="shared" si="14"/>
        <v>1</v>
      </c>
      <c r="S179" s="262">
        <f t="shared" si="15"/>
        <v>1</v>
      </c>
      <c r="T179" s="262">
        <v>1</v>
      </c>
      <c r="U179" s="468"/>
      <c r="V179" s="468"/>
      <c r="W179" s="199"/>
      <c r="X179" s="199"/>
      <c r="Y179" s="199"/>
      <c r="Z179" s="199"/>
      <c r="AA179" s="199"/>
      <c r="AB179" s="199"/>
      <c r="AC179" s="199"/>
      <c r="AD179" s="199"/>
      <c r="AE179" s="199"/>
      <c r="AF179" s="199"/>
      <c r="AG179" s="199"/>
      <c r="AH179" s="199"/>
      <c r="AI179" s="199"/>
      <c r="AJ179" s="199"/>
      <c r="AK179" s="199"/>
      <c r="AL179" s="199"/>
      <c r="AM179" s="199"/>
      <c r="AN179" s="199"/>
      <c r="AO179" s="199"/>
      <c r="AP179" s="199"/>
      <c r="AQ179" s="199"/>
      <c r="AR179" s="199"/>
      <c r="AS179" s="199"/>
      <c r="AT179" s="199"/>
      <c r="AU179" s="199"/>
      <c r="AV179" s="199"/>
      <c r="AW179" s="199"/>
      <c r="AX179" s="199"/>
      <c r="AY179" s="199"/>
      <c r="AZ179" s="199"/>
      <c r="BA179" s="199"/>
      <c r="BB179" s="199"/>
      <c r="BC179" s="199"/>
      <c r="BD179" s="199"/>
      <c r="BE179" s="199"/>
      <c r="BF179" s="199"/>
      <c r="BG179" s="199"/>
      <c r="BH179" s="199"/>
      <c r="BI179" s="199"/>
      <c r="BJ179" s="199"/>
      <c r="BK179" s="199"/>
      <c r="BL179" s="199"/>
      <c r="BM179" s="199"/>
      <c r="BN179" s="199"/>
      <c r="BO179" s="199"/>
      <c r="BP179" s="199"/>
    </row>
    <row r="180" spans="1:68" s="125" customFormat="1" ht="105.75" customHeight="1">
      <c r="A180" s="286">
        <v>168</v>
      </c>
      <c r="B180" s="457"/>
      <c r="C180" s="524"/>
      <c r="D180" s="262" t="s">
        <v>521</v>
      </c>
      <c r="E180" s="262" t="s">
        <v>522</v>
      </c>
      <c r="F180" s="262" t="s">
        <v>523</v>
      </c>
      <c r="G180" s="326">
        <v>1</v>
      </c>
      <c r="H180" s="262">
        <f t="shared" si="16"/>
        <v>1</v>
      </c>
      <c r="I180" s="262">
        <f t="shared" si="17"/>
        <v>1</v>
      </c>
      <c r="J180" s="262">
        <v>1</v>
      </c>
      <c r="K180" s="262" t="s">
        <v>1223</v>
      </c>
      <c r="L180" s="326">
        <v>3</v>
      </c>
      <c r="M180" s="262">
        <f t="shared" si="12"/>
        <v>3</v>
      </c>
      <c r="N180" s="262">
        <f t="shared" si="13"/>
        <v>3</v>
      </c>
      <c r="O180" s="262">
        <v>3</v>
      </c>
      <c r="P180" s="262" t="s">
        <v>91</v>
      </c>
      <c r="Q180" s="326">
        <v>1</v>
      </c>
      <c r="R180" s="262">
        <f t="shared" si="14"/>
        <v>1</v>
      </c>
      <c r="S180" s="262">
        <f t="shared" si="15"/>
        <v>1</v>
      </c>
      <c r="T180" s="262">
        <v>1</v>
      </c>
      <c r="U180" s="468"/>
      <c r="V180" s="468"/>
      <c r="W180" s="199"/>
      <c r="X180" s="199"/>
      <c r="Y180" s="199"/>
      <c r="Z180" s="199"/>
      <c r="AA180" s="199"/>
      <c r="AB180" s="199"/>
      <c r="AC180" s="199"/>
      <c r="AD180" s="199"/>
      <c r="AE180" s="199"/>
      <c r="AF180" s="199"/>
      <c r="AG180" s="199"/>
      <c r="AH180" s="199"/>
      <c r="AI180" s="199"/>
      <c r="AJ180" s="199"/>
      <c r="AK180" s="199"/>
      <c r="AL180" s="199"/>
      <c r="AM180" s="199"/>
      <c r="AN180" s="199"/>
      <c r="AO180" s="199"/>
      <c r="AP180" s="199"/>
      <c r="AQ180" s="199"/>
      <c r="AR180" s="199"/>
      <c r="AS180" s="199"/>
      <c r="AT180" s="199"/>
      <c r="AU180" s="199"/>
      <c r="AV180" s="199"/>
      <c r="AW180" s="199"/>
      <c r="AX180" s="199"/>
      <c r="AY180" s="199"/>
      <c r="AZ180" s="199"/>
      <c r="BA180" s="199"/>
      <c r="BB180" s="199"/>
      <c r="BC180" s="199"/>
      <c r="BD180" s="199"/>
      <c r="BE180" s="199"/>
      <c r="BF180" s="199"/>
      <c r="BG180" s="199"/>
      <c r="BH180" s="199"/>
      <c r="BI180" s="199"/>
      <c r="BJ180" s="199"/>
      <c r="BK180" s="199"/>
      <c r="BL180" s="199"/>
      <c r="BM180" s="199"/>
      <c r="BN180" s="199"/>
      <c r="BO180" s="199"/>
      <c r="BP180" s="199"/>
    </row>
    <row r="181" spans="1:68" s="125" customFormat="1" ht="105.75" customHeight="1">
      <c r="A181" s="286">
        <v>169</v>
      </c>
      <c r="B181" s="457"/>
      <c r="C181" s="524"/>
      <c r="D181" s="262" t="s">
        <v>524</v>
      </c>
      <c r="E181" s="262" t="s">
        <v>525</v>
      </c>
      <c r="F181" s="262" t="s">
        <v>526</v>
      </c>
      <c r="G181" s="326">
        <v>1</v>
      </c>
      <c r="H181" s="262">
        <f t="shared" si="16"/>
        <v>1</v>
      </c>
      <c r="I181" s="262">
        <f t="shared" si="17"/>
        <v>1</v>
      </c>
      <c r="J181" s="262">
        <v>1</v>
      </c>
      <c r="K181" s="262" t="s">
        <v>1223</v>
      </c>
      <c r="L181" s="326">
        <v>3</v>
      </c>
      <c r="M181" s="262">
        <f t="shared" si="12"/>
        <v>3</v>
      </c>
      <c r="N181" s="262">
        <f t="shared" si="13"/>
        <v>3</v>
      </c>
      <c r="O181" s="262">
        <v>3</v>
      </c>
      <c r="P181" s="262" t="s">
        <v>91</v>
      </c>
      <c r="Q181" s="326">
        <v>1</v>
      </c>
      <c r="R181" s="262">
        <f t="shared" si="14"/>
        <v>1</v>
      </c>
      <c r="S181" s="262">
        <f t="shared" si="15"/>
        <v>1</v>
      </c>
      <c r="T181" s="262">
        <v>1</v>
      </c>
      <c r="U181" s="468"/>
      <c r="V181" s="468"/>
      <c r="W181" s="199"/>
      <c r="X181" s="199"/>
      <c r="Y181" s="199"/>
      <c r="Z181" s="199"/>
      <c r="AA181" s="199"/>
      <c r="AB181" s="199"/>
      <c r="AC181" s="199"/>
      <c r="AD181" s="199"/>
      <c r="AE181" s="199"/>
      <c r="AF181" s="199"/>
      <c r="AG181" s="199"/>
      <c r="AH181" s="199"/>
      <c r="AI181" s="199"/>
      <c r="AJ181" s="199"/>
      <c r="AK181" s="199"/>
      <c r="AL181" s="199"/>
      <c r="AM181" s="199"/>
      <c r="AN181" s="199"/>
      <c r="AO181" s="199"/>
      <c r="AP181" s="199"/>
      <c r="AQ181" s="199"/>
      <c r="AR181" s="199"/>
      <c r="AS181" s="199"/>
      <c r="AT181" s="199"/>
      <c r="AU181" s="199"/>
      <c r="AV181" s="199"/>
      <c r="AW181" s="199"/>
      <c r="AX181" s="199"/>
      <c r="AY181" s="199"/>
      <c r="AZ181" s="199"/>
      <c r="BA181" s="199"/>
      <c r="BB181" s="199"/>
      <c r="BC181" s="199"/>
      <c r="BD181" s="199"/>
      <c r="BE181" s="199"/>
      <c r="BF181" s="199"/>
      <c r="BG181" s="199"/>
      <c r="BH181" s="199"/>
      <c r="BI181" s="199"/>
      <c r="BJ181" s="199"/>
      <c r="BK181" s="199"/>
      <c r="BL181" s="199"/>
      <c r="BM181" s="199"/>
      <c r="BN181" s="199"/>
      <c r="BO181" s="199"/>
      <c r="BP181" s="199"/>
    </row>
    <row r="182" spans="1:68" s="125" customFormat="1" ht="105.75" customHeight="1">
      <c r="A182" s="286">
        <v>170</v>
      </c>
      <c r="B182" s="457"/>
      <c r="C182" s="524"/>
      <c r="D182" s="262" t="s">
        <v>527</v>
      </c>
      <c r="E182" s="262" t="s">
        <v>528</v>
      </c>
      <c r="F182" s="262" t="s">
        <v>529</v>
      </c>
      <c r="G182" s="326">
        <v>1</v>
      </c>
      <c r="H182" s="262">
        <f t="shared" si="16"/>
        <v>1</v>
      </c>
      <c r="I182" s="262">
        <f t="shared" si="17"/>
        <v>1</v>
      </c>
      <c r="J182" s="262">
        <v>1</v>
      </c>
      <c r="K182" s="262" t="s">
        <v>1223</v>
      </c>
      <c r="L182" s="326">
        <v>3</v>
      </c>
      <c r="M182" s="262">
        <f t="shared" si="12"/>
        <v>3</v>
      </c>
      <c r="N182" s="262">
        <f t="shared" si="13"/>
        <v>3</v>
      </c>
      <c r="O182" s="262">
        <v>3</v>
      </c>
      <c r="P182" s="262" t="s">
        <v>91</v>
      </c>
      <c r="Q182" s="326">
        <v>1</v>
      </c>
      <c r="R182" s="262">
        <f t="shared" si="14"/>
        <v>1</v>
      </c>
      <c r="S182" s="262">
        <f t="shared" si="15"/>
        <v>1</v>
      </c>
      <c r="T182" s="262">
        <v>1</v>
      </c>
      <c r="U182" s="468"/>
      <c r="V182" s="468"/>
      <c r="W182" s="199"/>
      <c r="X182" s="199"/>
      <c r="Y182" s="199"/>
      <c r="Z182" s="199"/>
      <c r="AA182" s="199"/>
      <c r="AB182" s="199"/>
      <c r="AC182" s="199"/>
      <c r="AD182" s="199"/>
      <c r="AE182" s="199"/>
      <c r="AF182" s="199"/>
      <c r="AG182" s="199"/>
      <c r="AH182" s="199"/>
      <c r="AI182" s="199"/>
      <c r="AJ182" s="199"/>
      <c r="AK182" s="199"/>
      <c r="AL182" s="199"/>
      <c r="AM182" s="199"/>
      <c r="AN182" s="199"/>
      <c r="AO182" s="199"/>
      <c r="AP182" s="199"/>
      <c r="AQ182" s="199"/>
      <c r="AR182" s="199"/>
      <c r="AS182" s="199"/>
      <c r="AT182" s="199"/>
      <c r="AU182" s="199"/>
      <c r="AV182" s="199"/>
      <c r="AW182" s="199"/>
      <c r="AX182" s="199"/>
      <c r="AY182" s="199"/>
      <c r="AZ182" s="199"/>
      <c r="BA182" s="199"/>
      <c r="BB182" s="199"/>
      <c r="BC182" s="199"/>
      <c r="BD182" s="199"/>
      <c r="BE182" s="199"/>
      <c r="BF182" s="199"/>
      <c r="BG182" s="199"/>
      <c r="BH182" s="199"/>
      <c r="BI182" s="199"/>
      <c r="BJ182" s="199"/>
      <c r="BK182" s="199"/>
      <c r="BL182" s="199"/>
      <c r="BM182" s="199"/>
      <c r="BN182" s="199"/>
      <c r="BO182" s="199"/>
      <c r="BP182" s="199"/>
    </row>
    <row r="183" spans="1:68" s="125" customFormat="1" ht="105.75" customHeight="1">
      <c r="A183" s="286">
        <v>171</v>
      </c>
      <c r="B183" s="457"/>
      <c r="C183" s="524"/>
      <c r="D183" s="262" t="s">
        <v>530</v>
      </c>
      <c r="E183" s="262" t="s">
        <v>531</v>
      </c>
      <c r="F183" s="262" t="s">
        <v>532</v>
      </c>
      <c r="G183" s="326">
        <v>1</v>
      </c>
      <c r="H183" s="262">
        <f t="shared" si="16"/>
        <v>1</v>
      </c>
      <c r="I183" s="262">
        <f t="shared" si="17"/>
        <v>1</v>
      </c>
      <c r="J183" s="262">
        <v>1</v>
      </c>
      <c r="K183" s="262" t="s">
        <v>1223</v>
      </c>
      <c r="L183" s="326">
        <v>3</v>
      </c>
      <c r="M183" s="262">
        <f t="shared" si="12"/>
        <v>3</v>
      </c>
      <c r="N183" s="262">
        <f t="shared" si="13"/>
        <v>3</v>
      </c>
      <c r="O183" s="262">
        <v>3</v>
      </c>
      <c r="P183" s="262" t="s">
        <v>91</v>
      </c>
      <c r="Q183" s="326">
        <v>1</v>
      </c>
      <c r="R183" s="262">
        <f t="shared" si="14"/>
        <v>1</v>
      </c>
      <c r="S183" s="262">
        <f t="shared" si="15"/>
        <v>1</v>
      </c>
      <c r="T183" s="262">
        <v>1</v>
      </c>
      <c r="U183" s="468"/>
      <c r="V183" s="468"/>
      <c r="W183" s="199"/>
      <c r="X183" s="199"/>
      <c r="Y183" s="199"/>
      <c r="Z183" s="199"/>
      <c r="AA183" s="199"/>
      <c r="AB183" s="199"/>
      <c r="AC183" s="199"/>
      <c r="AD183" s="199"/>
      <c r="AE183" s="199"/>
      <c r="AF183" s="199"/>
      <c r="AG183" s="199"/>
      <c r="AH183" s="199"/>
      <c r="AI183" s="199"/>
      <c r="AJ183" s="199"/>
      <c r="AK183" s="199"/>
      <c r="AL183" s="199"/>
      <c r="AM183" s="199"/>
      <c r="AN183" s="199"/>
      <c r="AO183" s="199"/>
      <c r="AP183" s="199"/>
      <c r="AQ183" s="199"/>
      <c r="AR183" s="199"/>
      <c r="AS183" s="199"/>
      <c r="AT183" s="199"/>
      <c r="AU183" s="199"/>
      <c r="AV183" s="199"/>
      <c r="AW183" s="199"/>
      <c r="AX183" s="199"/>
      <c r="AY183" s="199"/>
      <c r="AZ183" s="199"/>
      <c r="BA183" s="199"/>
      <c r="BB183" s="199"/>
      <c r="BC183" s="199"/>
      <c r="BD183" s="199"/>
      <c r="BE183" s="199"/>
      <c r="BF183" s="199"/>
      <c r="BG183" s="199"/>
      <c r="BH183" s="199"/>
      <c r="BI183" s="199"/>
      <c r="BJ183" s="199"/>
      <c r="BK183" s="199"/>
      <c r="BL183" s="199"/>
      <c r="BM183" s="199"/>
      <c r="BN183" s="199"/>
      <c r="BO183" s="199"/>
      <c r="BP183" s="199"/>
    </row>
    <row r="184" spans="1:68" s="125" customFormat="1" ht="105.75" customHeight="1">
      <c r="A184" s="286">
        <v>172</v>
      </c>
      <c r="B184" s="457"/>
      <c r="C184" s="524"/>
      <c r="D184" s="262" t="s">
        <v>533</v>
      </c>
      <c r="E184" s="262" t="s">
        <v>534</v>
      </c>
      <c r="F184" s="262" t="s">
        <v>535</v>
      </c>
      <c r="G184" s="326">
        <v>1</v>
      </c>
      <c r="H184" s="262">
        <f t="shared" si="16"/>
        <v>1</v>
      </c>
      <c r="I184" s="262">
        <f t="shared" si="17"/>
        <v>1</v>
      </c>
      <c r="J184" s="262">
        <v>1</v>
      </c>
      <c r="K184" s="262" t="s">
        <v>1223</v>
      </c>
      <c r="L184" s="326">
        <v>3</v>
      </c>
      <c r="M184" s="262">
        <f t="shared" si="12"/>
        <v>3</v>
      </c>
      <c r="N184" s="262">
        <f t="shared" si="13"/>
        <v>3</v>
      </c>
      <c r="O184" s="262">
        <v>3</v>
      </c>
      <c r="P184" s="262" t="s">
        <v>91</v>
      </c>
      <c r="Q184" s="326">
        <v>1</v>
      </c>
      <c r="R184" s="262">
        <f t="shared" si="14"/>
        <v>1</v>
      </c>
      <c r="S184" s="262">
        <f t="shared" si="15"/>
        <v>1</v>
      </c>
      <c r="T184" s="262">
        <v>1</v>
      </c>
      <c r="U184" s="468"/>
      <c r="V184" s="468"/>
      <c r="W184" s="199"/>
      <c r="X184" s="199"/>
      <c r="Y184" s="199"/>
      <c r="Z184" s="199"/>
      <c r="AA184" s="199"/>
      <c r="AB184" s="199"/>
      <c r="AC184" s="199"/>
      <c r="AD184" s="199"/>
      <c r="AE184" s="199"/>
      <c r="AF184" s="199"/>
      <c r="AG184" s="199"/>
      <c r="AH184" s="199"/>
      <c r="AI184" s="199"/>
      <c r="AJ184" s="199"/>
      <c r="AK184" s="199"/>
      <c r="AL184" s="199"/>
      <c r="AM184" s="199"/>
      <c r="AN184" s="199"/>
      <c r="AO184" s="199"/>
      <c r="AP184" s="199"/>
      <c r="AQ184" s="199"/>
      <c r="AR184" s="199"/>
      <c r="AS184" s="199"/>
      <c r="AT184" s="199"/>
      <c r="AU184" s="199"/>
      <c r="AV184" s="199"/>
      <c r="AW184" s="199"/>
      <c r="AX184" s="199"/>
      <c r="AY184" s="199"/>
      <c r="AZ184" s="199"/>
      <c r="BA184" s="199"/>
      <c r="BB184" s="199"/>
      <c r="BC184" s="199"/>
      <c r="BD184" s="199"/>
      <c r="BE184" s="199"/>
      <c r="BF184" s="199"/>
      <c r="BG184" s="199"/>
      <c r="BH184" s="199"/>
      <c r="BI184" s="199"/>
      <c r="BJ184" s="199"/>
      <c r="BK184" s="199"/>
      <c r="BL184" s="199"/>
      <c r="BM184" s="199"/>
      <c r="BN184" s="199"/>
      <c r="BO184" s="199"/>
      <c r="BP184" s="199"/>
    </row>
    <row r="185" spans="1:68" s="125" customFormat="1" ht="105.75" customHeight="1">
      <c r="A185" s="286">
        <v>173</v>
      </c>
      <c r="B185" s="457"/>
      <c r="C185" s="524"/>
      <c r="D185" s="262" t="s">
        <v>536</v>
      </c>
      <c r="E185" s="262" t="s">
        <v>537</v>
      </c>
      <c r="F185" s="262" t="s">
        <v>538</v>
      </c>
      <c r="G185" s="326">
        <v>1</v>
      </c>
      <c r="H185" s="262">
        <f t="shared" si="16"/>
        <v>1</v>
      </c>
      <c r="I185" s="262">
        <f t="shared" si="17"/>
        <v>1</v>
      </c>
      <c r="J185" s="262">
        <v>1</v>
      </c>
      <c r="K185" s="262" t="s">
        <v>1223</v>
      </c>
      <c r="L185" s="326">
        <v>3</v>
      </c>
      <c r="M185" s="262">
        <f t="shared" si="12"/>
        <v>3</v>
      </c>
      <c r="N185" s="262">
        <f t="shared" si="13"/>
        <v>3</v>
      </c>
      <c r="O185" s="262">
        <v>3</v>
      </c>
      <c r="P185" s="262" t="s">
        <v>91</v>
      </c>
      <c r="Q185" s="326">
        <v>1</v>
      </c>
      <c r="R185" s="262">
        <f t="shared" si="14"/>
        <v>1</v>
      </c>
      <c r="S185" s="262">
        <f t="shared" si="15"/>
        <v>1</v>
      </c>
      <c r="T185" s="262">
        <v>1</v>
      </c>
      <c r="U185" s="468"/>
      <c r="V185" s="468"/>
      <c r="W185" s="199"/>
      <c r="X185" s="199"/>
      <c r="Y185" s="199"/>
      <c r="Z185" s="199"/>
      <c r="AA185" s="199"/>
      <c r="AB185" s="199"/>
      <c r="AC185" s="199"/>
      <c r="AD185" s="199"/>
      <c r="AE185" s="199"/>
      <c r="AF185" s="199"/>
      <c r="AG185" s="199"/>
      <c r="AH185" s="199"/>
      <c r="AI185" s="199"/>
      <c r="AJ185" s="199"/>
      <c r="AK185" s="199"/>
      <c r="AL185" s="199"/>
      <c r="AM185" s="199"/>
      <c r="AN185" s="199"/>
      <c r="AO185" s="199"/>
      <c r="AP185" s="199"/>
      <c r="AQ185" s="199"/>
      <c r="AR185" s="199"/>
      <c r="AS185" s="199"/>
      <c r="AT185" s="199"/>
      <c r="AU185" s="199"/>
      <c r="AV185" s="199"/>
      <c r="AW185" s="199"/>
      <c r="AX185" s="199"/>
      <c r="AY185" s="199"/>
      <c r="AZ185" s="199"/>
      <c r="BA185" s="199"/>
      <c r="BB185" s="199"/>
      <c r="BC185" s="199"/>
      <c r="BD185" s="199"/>
      <c r="BE185" s="199"/>
      <c r="BF185" s="199"/>
      <c r="BG185" s="199"/>
      <c r="BH185" s="199"/>
      <c r="BI185" s="199"/>
      <c r="BJ185" s="199"/>
      <c r="BK185" s="199"/>
      <c r="BL185" s="199"/>
      <c r="BM185" s="199"/>
      <c r="BN185" s="199"/>
      <c r="BO185" s="199"/>
      <c r="BP185" s="199"/>
    </row>
    <row r="186" spans="1:68" s="125" customFormat="1" ht="105.75" customHeight="1">
      <c r="A186" s="286">
        <v>174</v>
      </c>
      <c r="B186" s="457"/>
      <c r="C186" s="524"/>
      <c r="D186" s="262" t="s">
        <v>539</v>
      </c>
      <c r="E186" s="262" t="s">
        <v>540</v>
      </c>
      <c r="F186" s="262" t="s">
        <v>541</v>
      </c>
      <c r="G186" s="326">
        <v>1</v>
      </c>
      <c r="H186" s="262">
        <f t="shared" si="16"/>
        <v>1</v>
      </c>
      <c r="I186" s="262">
        <f t="shared" si="17"/>
        <v>1</v>
      </c>
      <c r="J186" s="262">
        <v>1</v>
      </c>
      <c r="K186" s="262" t="s">
        <v>1223</v>
      </c>
      <c r="L186" s="326">
        <v>3</v>
      </c>
      <c r="M186" s="262">
        <f t="shared" si="12"/>
        <v>3</v>
      </c>
      <c r="N186" s="262">
        <f t="shared" si="13"/>
        <v>3</v>
      </c>
      <c r="O186" s="262">
        <v>3</v>
      </c>
      <c r="P186" s="262" t="s">
        <v>91</v>
      </c>
      <c r="Q186" s="326">
        <v>1</v>
      </c>
      <c r="R186" s="262">
        <f t="shared" si="14"/>
        <v>1</v>
      </c>
      <c r="S186" s="262">
        <f t="shared" si="15"/>
        <v>1</v>
      </c>
      <c r="T186" s="262">
        <v>1</v>
      </c>
      <c r="U186" s="468"/>
      <c r="V186" s="468"/>
      <c r="W186" s="199"/>
      <c r="X186" s="199"/>
      <c r="Y186" s="199"/>
      <c r="Z186" s="199"/>
      <c r="AA186" s="199"/>
      <c r="AB186" s="199"/>
      <c r="AC186" s="199"/>
      <c r="AD186" s="199"/>
      <c r="AE186" s="199"/>
      <c r="AF186" s="199"/>
      <c r="AG186" s="199"/>
      <c r="AH186" s="199"/>
      <c r="AI186" s="199"/>
      <c r="AJ186" s="199"/>
      <c r="AK186" s="199"/>
      <c r="AL186" s="199"/>
      <c r="AM186" s="199"/>
      <c r="AN186" s="199"/>
      <c r="AO186" s="199"/>
      <c r="AP186" s="199"/>
      <c r="AQ186" s="199"/>
      <c r="AR186" s="199"/>
      <c r="AS186" s="199"/>
      <c r="AT186" s="199"/>
      <c r="AU186" s="199"/>
      <c r="AV186" s="199"/>
      <c r="AW186" s="199"/>
      <c r="AX186" s="199"/>
      <c r="AY186" s="199"/>
      <c r="AZ186" s="199"/>
      <c r="BA186" s="199"/>
      <c r="BB186" s="199"/>
      <c r="BC186" s="199"/>
      <c r="BD186" s="199"/>
      <c r="BE186" s="199"/>
      <c r="BF186" s="199"/>
      <c r="BG186" s="199"/>
      <c r="BH186" s="199"/>
      <c r="BI186" s="199"/>
      <c r="BJ186" s="199"/>
      <c r="BK186" s="199"/>
      <c r="BL186" s="199"/>
      <c r="BM186" s="199"/>
      <c r="BN186" s="199"/>
      <c r="BO186" s="199"/>
      <c r="BP186" s="199"/>
    </row>
    <row r="187" spans="1:68" s="125" customFormat="1" ht="105.75" customHeight="1">
      <c r="A187" s="286">
        <v>175</v>
      </c>
      <c r="B187" s="457"/>
      <c r="C187" s="524"/>
      <c r="D187" s="269" t="s">
        <v>542</v>
      </c>
      <c r="E187" s="534" t="s">
        <v>543</v>
      </c>
      <c r="F187" s="269" t="s">
        <v>544</v>
      </c>
      <c r="G187" s="535">
        <v>1</v>
      </c>
      <c r="H187" s="534">
        <f t="shared" si="16"/>
        <v>1</v>
      </c>
      <c r="I187" s="534">
        <f t="shared" si="17"/>
        <v>1</v>
      </c>
      <c r="J187" s="534">
        <v>1</v>
      </c>
      <c r="K187" s="534" t="s">
        <v>1223</v>
      </c>
      <c r="L187" s="535">
        <v>3</v>
      </c>
      <c r="M187" s="534">
        <f t="shared" si="12"/>
        <v>3</v>
      </c>
      <c r="N187" s="534">
        <f t="shared" si="13"/>
        <v>3</v>
      </c>
      <c r="O187" s="534">
        <v>3</v>
      </c>
      <c r="P187" s="534" t="s">
        <v>91</v>
      </c>
      <c r="Q187" s="535">
        <v>1</v>
      </c>
      <c r="R187" s="534">
        <f t="shared" si="14"/>
        <v>1</v>
      </c>
      <c r="S187" s="534">
        <f t="shared" si="15"/>
        <v>1</v>
      </c>
      <c r="T187" s="534">
        <v>1</v>
      </c>
      <c r="U187" s="468"/>
      <c r="V187" s="468"/>
      <c r="W187" s="199"/>
      <c r="X187" s="199"/>
      <c r="Y187" s="199"/>
      <c r="Z187" s="199"/>
      <c r="AA187" s="199"/>
      <c r="AB187" s="199"/>
      <c r="AC187" s="199"/>
      <c r="AD187" s="199"/>
      <c r="AE187" s="199"/>
      <c r="AF187" s="199"/>
      <c r="AG187" s="199"/>
      <c r="AH187" s="199"/>
      <c r="AI187" s="199"/>
      <c r="AJ187" s="199"/>
      <c r="AK187" s="199"/>
      <c r="AL187" s="199"/>
      <c r="AM187" s="199"/>
      <c r="AN187" s="199"/>
      <c r="AO187" s="199"/>
      <c r="AP187" s="199"/>
      <c r="AQ187" s="199"/>
      <c r="AR187" s="199"/>
      <c r="AS187" s="199"/>
      <c r="AT187" s="199"/>
      <c r="AU187" s="199"/>
      <c r="AV187" s="199"/>
      <c r="AW187" s="199"/>
      <c r="AX187" s="199"/>
      <c r="AY187" s="199"/>
      <c r="AZ187" s="199"/>
      <c r="BA187" s="199"/>
      <c r="BB187" s="199"/>
      <c r="BC187" s="199"/>
      <c r="BD187" s="199"/>
      <c r="BE187" s="199"/>
      <c r="BF187" s="199"/>
      <c r="BG187" s="199"/>
      <c r="BH187" s="199"/>
      <c r="BI187" s="199"/>
      <c r="BJ187" s="199"/>
      <c r="BK187" s="199"/>
      <c r="BL187" s="199"/>
      <c r="BM187" s="199"/>
      <c r="BN187" s="199"/>
      <c r="BO187" s="199"/>
      <c r="BP187" s="199"/>
    </row>
    <row r="188" spans="1:68" s="125" customFormat="1" ht="105.75" customHeight="1">
      <c r="A188" s="286">
        <v>176</v>
      </c>
      <c r="B188" s="457"/>
      <c r="C188" s="524"/>
      <c r="D188" s="269" t="s">
        <v>545</v>
      </c>
      <c r="E188" s="534"/>
      <c r="F188" s="269" t="s">
        <v>546</v>
      </c>
      <c r="G188" s="535"/>
      <c r="H188" s="534">
        <f t="shared" si="16"/>
        <v>0</v>
      </c>
      <c r="I188" s="534">
        <f t="shared" si="17"/>
        <v>0</v>
      </c>
      <c r="J188" s="534"/>
      <c r="K188" s="534"/>
      <c r="L188" s="535"/>
      <c r="M188" s="534">
        <f t="shared" si="12"/>
        <v>0</v>
      </c>
      <c r="N188" s="534">
        <f t="shared" si="13"/>
        <v>0</v>
      </c>
      <c r="O188" s="534"/>
      <c r="P188" s="534"/>
      <c r="Q188" s="535"/>
      <c r="R188" s="534">
        <f t="shared" si="14"/>
        <v>0</v>
      </c>
      <c r="S188" s="534">
        <f t="shared" si="15"/>
        <v>0</v>
      </c>
      <c r="T188" s="534"/>
      <c r="U188" s="468"/>
      <c r="V188" s="468"/>
      <c r="W188" s="199"/>
      <c r="X188" s="199"/>
      <c r="Y188" s="199"/>
      <c r="Z188" s="199"/>
      <c r="AA188" s="199"/>
      <c r="AB188" s="199"/>
      <c r="AC188" s="199"/>
      <c r="AD188" s="199"/>
      <c r="AE188" s="199"/>
      <c r="AF188" s="199"/>
      <c r="AG188" s="199"/>
      <c r="AH188" s="199"/>
      <c r="AI188" s="199"/>
      <c r="AJ188" s="199"/>
      <c r="AK188" s="199"/>
      <c r="AL188" s="199"/>
      <c r="AM188" s="199"/>
      <c r="AN188" s="199"/>
      <c r="AO188" s="199"/>
      <c r="AP188" s="199"/>
      <c r="AQ188" s="199"/>
      <c r="AR188" s="199"/>
      <c r="AS188" s="199"/>
      <c r="AT188" s="199"/>
      <c r="AU188" s="199"/>
      <c r="AV188" s="199"/>
      <c r="AW188" s="199"/>
      <c r="AX188" s="199"/>
      <c r="AY188" s="199"/>
      <c r="AZ188" s="199"/>
      <c r="BA188" s="199"/>
      <c r="BB188" s="199"/>
      <c r="BC188" s="199"/>
      <c r="BD188" s="199"/>
      <c r="BE188" s="199"/>
      <c r="BF188" s="199"/>
      <c r="BG188" s="199"/>
      <c r="BH188" s="199"/>
      <c r="BI188" s="199"/>
      <c r="BJ188" s="199"/>
      <c r="BK188" s="199"/>
      <c r="BL188" s="199"/>
      <c r="BM188" s="199"/>
      <c r="BN188" s="199"/>
      <c r="BO188" s="199"/>
      <c r="BP188" s="199"/>
    </row>
    <row r="189" spans="1:68" s="125" customFormat="1" ht="105.75" customHeight="1">
      <c r="A189" s="286">
        <v>177</v>
      </c>
      <c r="B189" s="457"/>
      <c r="C189" s="524"/>
      <c r="D189" s="262" t="s">
        <v>547</v>
      </c>
      <c r="E189" s="262" t="s">
        <v>548</v>
      </c>
      <c r="F189" s="262" t="s">
        <v>549</v>
      </c>
      <c r="G189" s="326">
        <v>1</v>
      </c>
      <c r="H189" s="262">
        <f t="shared" si="16"/>
        <v>1</v>
      </c>
      <c r="I189" s="262">
        <f t="shared" si="17"/>
        <v>1</v>
      </c>
      <c r="J189" s="262">
        <v>1</v>
      </c>
      <c r="K189" s="262" t="s">
        <v>1223</v>
      </c>
      <c r="L189" s="326">
        <v>3</v>
      </c>
      <c r="M189" s="262">
        <f t="shared" si="12"/>
        <v>3</v>
      </c>
      <c r="N189" s="262">
        <f t="shared" si="13"/>
        <v>3</v>
      </c>
      <c r="O189" s="262">
        <v>3</v>
      </c>
      <c r="P189" s="262" t="s">
        <v>91</v>
      </c>
      <c r="Q189" s="326">
        <v>1</v>
      </c>
      <c r="R189" s="262">
        <f t="shared" si="14"/>
        <v>1</v>
      </c>
      <c r="S189" s="262">
        <f t="shared" si="15"/>
        <v>1</v>
      </c>
      <c r="T189" s="262">
        <v>1</v>
      </c>
      <c r="U189" s="468"/>
      <c r="V189" s="468"/>
      <c r="W189" s="199"/>
      <c r="X189" s="199"/>
      <c r="Y189" s="199"/>
      <c r="Z189" s="199"/>
      <c r="AA189" s="199"/>
      <c r="AB189" s="199"/>
      <c r="AC189" s="199"/>
      <c r="AD189" s="199"/>
      <c r="AE189" s="199"/>
      <c r="AF189" s="199"/>
      <c r="AG189" s="199"/>
      <c r="AH189" s="199"/>
      <c r="AI189" s="199"/>
      <c r="AJ189" s="199"/>
      <c r="AK189" s="199"/>
      <c r="AL189" s="199"/>
      <c r="AM189" s="199"/>
      <c r="AN189" s="199"/>
      <c r="AO189" s="199"/>
      <c r="AP189" s="199"/>
      <c r="AQ189" s="199"/>
      <c r="AR189" s="199"/>
      <c r="AS189" s="199"/>
      <c r="AT189" s="199"/>
      <c r="AU189" s="199"/>
      <c r="AV189" s="199"/>
      <c r="AW189" s="199"/>
      <c r="AX189" s="199"/>
      <c r="AY189" s="199"/>
      <c r="AZ189" s="199"/>
      <c r="BA189" s="199"/>
      <c r="BB189" s="199"/>
      <c r="BC189" s="199"/>
      <c r="BD189" s="199"/>
      <c r="BE189" s="199"/>
      <c r="BF189" s="199"/>
      <c r="BG189" s="199"/>
      <c r="BH189" s="199"/>
      <c r="BI189" s="199"/>
      <c r="BJ189" s="199"/>
      <c r="BK189" s="199"/>
      <c r="BL189" s="199"/>
      <c r="BM189" s="199"/>
      <c r="BN189" s="199"/>
      <c r="BO189" s="199"/>
      <c r="BP189" s="199"/>
    </row>
    <row r="190" spans="1:68" s="125" customFormat="1" ht="105.75" customHeight="1">
      <c r="A190" s="286">
        <v>178</v>
      </c>
      <c r="B190" s="457"/>
      <c r="C190" s="524"/>
      <c r="D190" s="262" t="s">
        <v>550</v>
      </c>
      <c r="E190" s="262" t="s">
        <v>551</v>
      </c>
      <c r="F190" s="262" t="s">
        <v>552</v>
      </c>
      <c r="G190" s="326">
        <v>1</v>
      </c>
      <c r="H190" s="262">
        <f t="shared" si="16"/>
        <v>1</v>
      </c>
      <c r="I190" s="262">
        <f t="shared" si="17"/>
        <v>1</v>
      </c>
      <c r="J190" s="262">
        <v>1</v>
      </c>
      <c r="K190" s="262" t="s">
        <v>1223</v>
      </c>
      <c r="L190" s="326">
        <v>3</v>
      </c>
      <c r="M190" s="262">
        <f t="shared" si="12"/>
        <v>3</v>
      </c>
      <c r="N190" s="262">
        <f t="shared" si="13"/>
        <v>3</v>
      </c>
      <c r="O190" s="262">
        <v>3</v>
      </c>
      <c r="P190" s="262" t="s">
        <v>91</v>
      </c>
      <c r="Q190" s="326">
        <v>1</v>
      </c>
      <c r="R190" s="262">
        <f t="shared" si="14"/>
        <v>1</v>
      </c>
      <c r="S190" s="262">
        <f t="shared" si="15"/>
        <v>1</v>
      </c>
      <c r="T190" s="262">
        <v>1</v>
      </c>
      <c r="U190" s="468"/>
      <c r="V190" s="468"/>
      <c r="W190" s="199"/>
      <c r="X190" s="199"/>
      <c r="Y190" s="199"/>
      <c r="Z190" s="199"/>
      <c r="AA190" s="199"/>
      <c r="AB190" s="199"/>
      <c r="AC190" s="199"/>
      <c r="AD190" s="199"/>
      <c r="AE190" s="199"/>
      <c r="AF190" s="199"/>
      <c r="AG190" s="199"/>
      <c r="AH190" s="199"/>
      <c r="AI190" s="199"/>
      <c r="AJ190" s="199"/>
      <c r="AK190" s="199"/>
      <c r="AL190" s="199"/>
      <c r="AM190" s="199"/>
      <c r="AN190" s="199"/>
      <c r="AO190" s="199"/>
      <c r="AP190" s="199"/>
      <c r="AQ190" s="199"/>
      <c r="AR190" s="199"/>
      <c r="AS190" s="199"/>
      <c r="AT190" s="199"/>
      <c r="AU190" s="199"/>
      <c r="AV190" s="199"/>
      <c r="AW190" s="199"/>
      <c r="AX190" s="199"/>
      <c r="AY190" s="199"/>
      <c r="AZ190" s="199"/>
      <c r="BA190" s="199"/>
      <c r="BB190" s="199"/>
      <c r="BC190" s="199"/>
      <c r="BD190" s="199"/>
      <c r="BE190" s="199"/>
      <c r="BF190" s="199"/>
      <c r="BG190" s="199"/>
      <c r="BH190" s="199"/>
      <c r="BI190" s="199"/>
      <c r="BJ190" s="199"/>
      <c r="BK190" s="199"/>
      <c r="BL190" s="199"/>
      <c r="BM190" s="199"/>
      <c r="BN190" s="199"/>
      <c r="BO190" s="199"/>
      <c r="BP190" s="199"/>
    </row>
    <row r="191" spans="1:68" s="125" customFormat="1" ht="105.75" customHeight="1">
      <c r="A191" s="286">
        <v>179</v>
      </c>
      <c r="B191" s="457"/>
      <c r="C191" s="524"/>
      <c r="D191" s="262" t="s">
        <v>553</v>
      </c>
      <c r="E191" s="262" t="s">
        <v>554</v>
      </c>
      <c r="F191" s="262" t="s">
        <v>555</v>
      </c>
      <c r="G191" s="326">
        <v>1</v>
      </c>
      <c r="H191" s="262">
        <f>IF(G191=I191,J191)</f>
        <v>1</v>
      </c>
      <c r="I191" s="262">
        <f>IF(G191="NA","NA",J191)</f>
        <v>1</v>
      </c>
      <c r="J191" s="262">
        <v>1</v>
      </c>
      <c r="K191" s="262" t="s">
        <v>1223</v>
      </c>
      <c r="L191" s="326">
        <v>3</v>
      </c>
      <c r="M191" s="262">
        <f>IF(L191=N191,O191)</f>
        <v>3</v>
      </c>
      <c r="N191" s="262">
        <f>IF(L191="NA","NA",O191)</f>
        <v>3</v>
      </c>
      <c r="O191" s="262">
        <v>3</v>
      </c>
      <c r="P191" s="262" t="s">
        <v>91</v>
      </c>
      <c r="Q191" s="326">
        <v>1</v>
      </c>
      <c r="R191" s="262">
        <f>IF(Q191=S191,T191)</f>
        <v>1</v>
      </c>
      <c r="S191" s="262">
        <f>IF(Q191="NA","NA",T191)</f>
        <v>1</v>
      </c>
      <c r="T191" s="262">
        <v>1</v>
      </c>
      <c r="U191" s="468"/>
      <c r="V191" s="468"/>
      <c r="W191" s="199"/>
      <c r="X191" s="199"/>
      <c r="Y191" s="199"/>
      <c r="Z191" s="199"/>
      <c r="AA191" s="199"/>
      <c r="AB191" s="199"/>
      <c r="AC191" s="199"/>
      <c r="AD191" s="199"/>
      <c r="AE191" s="199"/>
      <c r="AF191" s="199"/>
      <c r="AG191" s="199"/>
      <c r="AH191" s="199"/>
      <c r="AI191" s="199"/>
      <c r="AJ191" s="199"/>
      <c r="AK191" s="199"/>
      <c r="AL191" s="199"/>
      <c r="AM191" s="199"/>
      <c r="AN191" s="199"/>
      <c r="AO191" s="199"/>
      <c r="AP191" s="199"/>
      <c r="AQ191" s="199"/>
      <c r="AR191" s="199"/>
      <c r="AS191" s="199"/>
      <c r="AT191" s="199"/>
      <c r="AU191" s="199"/>
      <c r="AV191" s="199"/>
      <c r="AW191" s="199"/>
      <c r="AX191" s="199"/>
      <c r="AY191" s="199"/>
      <c r="AZ191" s="199"/>
      <c r="BA191" s="199"/>
      <c r="BB191" s="199"/>
      <c r="BC191" s="199"/>
      <c r="BD191" s="199"/>
      <c r="BE191" s="199"/>
      <c r="BF191" s="199"/>
      <c r="BG191" s="199"/>
      <c r="BH191" s="199"/>
      <c r="BI191" s="199"/>
      <c r="BJ191" s="199"/>
      <c r="BK191" s="199"/>
      <c r="BL191" s="199"/>
      <c r="BM191" s="199"/>
      <c r="BN191" s="199"/>
      <c r="BO191" s="199"/>
      <c r="BP191" s="199"/>
    </row>
    <row r="192" spans="1:68" s="125" customFormat="1" ht="105.75" customHeight="1">
      <c r="A192" s="286">
        <v>180</v>
      </c>
      <c r="B192" s="457"/>
      <c r="C192" s="524"/>
      <c r="D192" s="262" t="s">
        <v>556</v>
      </c>
      <c r="E192" s="262" t="s">
        <v>557</v>
      </c>
      <c r="F192" s="262" t="s">
        <v>558</v>
      </c>
      <c r="G192" s="326">
        <v>1</v>
      </c>
      <c r="H192" s="262">
        <f t="shared" si="16"/>
        <v>1</v>
      </c>
      <c r="I192" s="262">
        <f t="shared" si="17"/>
        <v>1</v>
      </c>
      <c r="J192" s="262">
        <v>1</v>
      </c>
      <c r="K192" s="262" t="s">
        <v>1223</v>
      </c>
      <c r="L192" s="326">
        <v>3</v>
      </c>
      <c r="M192" s="262">
        <f t="shared" si="12"/>
        <v>3</v>
      </c>
      <c r="N192" s="262">
        <f t="shared" si="13"/>
        <v>3</v>
      </c>
      <c r="O192" s="262">
        <v>3</v>
      </c>
      <c r="P192" s="262" t="s">
        <v>91</v>
      </c>
      <c r="Q192" s="326">
        <v>1</v>
      </c>
      <c r="R192" s="262">
        <f t="shared" si="14"/>
        <v>1</v>
      </c>
      <c r="S192" s="262">
        <f t="shared" si="15"/>
        <v>1</v>
      </c>
      <c r="T192" s="262">
        <v>1</v>
      </c>
      <c r="U192" s="468"/>
      <c r="V192" s="468"/>
      <c r="W192" s="199"/>
      <c r="X192" s="199"/>
      <c r="Y192" s="199"/>
      <c r="Z192" s="199"/>
      <c r="AA192" s="199"/>
      <c r="AB192" s="199"/>
      <c r="AC192" s="199"/>
      <c r="AD192" s="199"/>
      <c r="AE192" s="199"/>
      <c r="AF192" s="199"/>
      <c r="AG192" s="199"/>
      <c r="AH192" s="199"/>
      <c r="AI192" s="199"/>
      <c r="AJ192" s="199"/>
      <c r="AK192" s="199"/>
      <c r="AL192" s="199"/>
      <c r="AM192" s="199"/>
      <c r="AN192" s="199"/>
      <c r="AO192" s="199"/>
      <c r="AP192" s="199"/>
      <c r="AQ192" s="199"/>
      <c r="AR192" s="199"/>
      <c r="AS192" s="199"/>
      <c r="AT192" s="199"/>
      <c r="AU192" s="199"/>
      <c r="AV192" s="199"/>
      <c r="AW192" s="199"/>
      <c r="AX192" s="199"/>
      <c r="AY192" s="199"/>
      <c r="AZ192" s="199"/>
      <c r="BA192" s="199"/>
      <c r="BB192" s="199"/>
      <c r="BC192" s="199"/>
      <c r="BD192" s="199"/>
      <c r="BE192" s="199"/>
      <c r="BF192" s="199"/>
      <c r="BG192" s="199"/>
      <c r="BH192" s="199"/>
      <c r="BI192" s="199"/>
      <c r="BJ192" s="199"/>
      <c r="BK192" s="199"/>
      <c r="BL192" s="199"/>
      <c r="BM192" s="199"/>
      <c r="BN192" s="199"/>
      <c r="BO192" s="199"/>
      <c r="BP192" s="199"/>
    </row>
    <row r="193" spans="1:68" s="125" customFormat="1" ht="105.75" customHeight="1">
      <c r="A193" s="286">
        <v>181</v>
      </c>
      <c r="B193" s="457"/>
      <c r="C193" s="524"/>
      <c r="D193" s="262" t="s">
        <v>559</v>
      </c>
      <c r="E193" s="262" t="s">
        <v>560</v>
      </c>
      <c r="F193" s="262" t="s">
        <v>561</v>
      </c>
      <c r="G193" s="326">
        <v>1</v>
      </c>
      <c r="H193" s="262">
        <f t="shared" si="16"/>
        <v>1</v>
      </c>
      <c r="I193" s="262">
        <f t="shared" si="17"/>
        <v>1</v>
      </c>
      <c r="J193" s="262">
        <v>1</v>
      </c>
      <c r="K193" s="262" t="s">
        <v>1223</v>
      </c>
      <c r="L193" s="326">
        <v>3</v>
      </c>
      <c r="M193" s="262">
        <f t="shared" si="12"/>
        <v>3</v>
      </c>
      <c r="N193" s="262">
        <f t="shared" si="13"/>
        <v>3</v>
      </c>
      <c r="O193" s="262">
        <v>3</v>
      </c>
      <c r="P193" s="262" t="s">
        <v>91</v>
      </c>
      <c r="Q193" s="326">
        <v>1</v>
      </c>
      <c r="R193" s="262">
        <f t="shared" si="14"/>
        <v>1</v>
      </c>
      <c r="S193" s="262">
        <f t="shared" si="15"/>
        <v>1</v>
      </c>
      <c r="T193" s="262">
        <v>1</v>
      </c>
      <c r="U193" s="468"/>
      <c r="V193" s="468"/>
      <c r="W193" s="199"/>
      <c r="X193" s="199"/>
      <c r="Y193" s="199"/>
      <c r="Z193" s="199"/>
      <c r="AA193" s="199"/>
      <c r="AB193" s="199"/>
      <c r="AC193" s="199"/>
      <c r="AD193" s="199"/>
      <c r="AE193" s="199"/>
      <c r="AF193" s="199"/>
      <c r="AG193" s="199"/>
      <c r="AH193" s="199"/>
      <c r="AI193" s="199"/>
      <c r="AJ193" s="199"/>
      <c r="AK193" s="199"/>
      <c r="AL193" s="199"/>
      <c r="AM193" s="199"/>
      <c r="AN193" s="199"/>
      <c r="AO193" s="199"/>
      <c r="AP193" s="199"/>
      <c r="AQ193" s="199"/>
      <c r="AR193" s="199"/>
      <c r="AS193" s="199"/>
      <c r="AT193" s="199"/>
      <c r="AU193" s="199"/>
      <c r="AV193" s="199"/>
      <c r="AW193" s="199"/>
      <c r="AX193" s="199"/>
      <c r="AY193" s="199"/>
      <c r="AZ193" s="199"/>
      <c r="BA193" s="199"/>
      <c r="BB193" s="199"/>
      <c r="BC193" s="199"/>
      <c r="BD193" s="199"/>
      <c r="BE193" s="199"/>
      <c r="BF193" s="199"/>
      <c r="BG193" s="199"/>
      <c r="BH193" s="199"/>
      <c r="BI193" s="199"/>
      <c r="BJ193" s="199"/>
      <c r="BK193" s="199"/>
      <c r="BL193" s="199"/>
      <c r="BM193" s="199"/>
      <c r="BN193" s="199"/>
      <c r="BO193" s="199"/>
      <c r="BP193" s="199"/>
    </row>
    <row r="194" spans="1:68" s="125" customFormat="1" ht="105.75" customHeight="1">
      <c r="A194" s="286">
        <v>182</v>
      </c>
      <c r="B194" s="457"/>
      <c r="C194" s="524"/>
      <c r="D194" s="262" t="s">
        <v>562</v>
      </c>
      <c r="E194" s="262" t="s">
        <v>563</v>
      </c>
      <c r="F194" s="262" t="s">
        <v>564</v>
      </c>
      <c r="G194" s="326">
        <v>1</v>
      </c>
      <c r="H194" s="262">
        <f>IF(G194=I194,J194)</f>
        <v>1</v>
      </c>
      <c r="I194" s="262">
        <f>IF(G194="NA","NA",J194)</f>
        <v>1</v>
      </c>
      <c r="J194" s="262">
        <v>1</v>
      </c>
      <c r="K194" s="262" t="s">
        <v>1223</v>
      </c>
      <c r="L194" s="326">
        <v>3</v>
      </c>
      <c r="M194" s="262">
        <f>IF(L194=N194,O194)</f>
        <v>3</v>
      </c>
      <c r="N194" s="262">
        <f>IF(L194="NA","NA",O194)</f>
        <v>3</v>
      </c>
      <c r="O194" s="262">
        <v>3</v>
      </c>
      <c r="P194" s="262" t="s">
        <v>91</v>
      </c>
      <c r="Q194" s="326">
        <v>1</v>
      </c>
      <c r="R194" s="262">
        <f>IF(Q194=S194,T194)</f>
        <v>1</v>
      </c>
      <c r="S194" s="262">
        <f>IF(Q194="NA","NA",T194)</f>
        <v>1</v>
      </c>
      <c r="T194" s="262">
        <v>1</v>
      </c>
      <c r="U194" s="468"/>
      <c r="V194" s="468"/>
      <c r="W194" s="199"/>
      <c r="X194" s="199"/>
      <c r="Y194" s="199"/>
      <c r="Z194" s="199"/>
      <c r="AA194" s="199"/>
      <c r="AB194" s="199"/>
      <c r="AC194" s="199"/>
      <c r="AD194" s="199"/>
      <c r="AE194" s="199"/>
      <c r="AF194" s="199"/>
      <c r="AG194" s="199"/>
      <c r="AH194" s="199"/>
      <c r="AI194" s="199"/>
      <c r="AJ194" s="199"/>
      <c r="AK194" s="199"/>
      <c r="AL194" s="199"/>
      <c r="AM194" s="199"/>
      <c r="AN194" s="199"/>
      <c r="AO194" s="199"/>
      <c r="AP194" s="199"/>
      <c r="AQ194" s="199"/>
      <c r="AR194" s="199"/>
      <c r="AS194" s="199"/>
      <c r="AT194" s="199"/>
      <c r="AU194" s="199"/>
      <c r="AV194" s="199"/>
      <c r="AW194" s="199"/>
      <c r="AX194" s="199"/>
      <c r="AY194" s="199"/>
      <c r="AZ194" s="199"/>
      <c r="BA194" s="199"/>
      <c r="BB194" s="199"/>
      <c r="BC194" s="199"/>
      <c r="BD194" s="199"/>
      <c r="BE194" s="199"/>
      <c r="BF194" s="199"/>
      <c r="BG194" s="199"/>
      <c r="BH194" s="199"/>
      <c r="BI194" s="199"/>
      <c r="BJ194" s="199"/>
      <c r="BK194" s="199"/>
      <c r="BL194" s="199"/>
      <c r="BM194" s="199"/>
      <c r="BN194" s="199"/>
      <c r="BO194" s="199"/>
      <c r="BP194" s="199"/>
    </row>
    <row r="195" spans="1:68" s="125" customFormat="1" ht="105.75" customHeight="1">
      <c r="A195" s="286">
        <v>183</v>
      </c>
      <c r="B195" s="457"/>
      <c r="C195" s="524"/>
      <c r="D195" s="262" t="s">
        <v>565</v>
      </c>
      <c r="E195" s="262" t="s">
        <v>566</v>
      </c>
      <c r="F195" s="262" t="s">
        <v>567</v>
      </c>
      <c r="G195" s="326">
        <v>1</v>
      </c>
      <c r="H195" s="262">
        <f t="shared" si="16"/>
        <v>1</v>
      </c>
      <c r="I195" s="262">
        <f t="shared" si="17"/>
        <v>1</v>
      </c>
      <c r="J195" s="262">
        <v>1</v>
      </c>
      <c r="K195" s="262" t="s">
        <v>1223</v>
      </c>
      <c r="L195" s="326">
        <v>3</v>
      </c>
      <c r="M195" s="262">
        <f t="shared" si="12"/>
        <v>3</v>
      </c>
      <c r="N195" s="262">
        <f t="shared" si="13"/>
        <v>3</v>
      </c>
      <c r="O195" s="262">
        <v>3</v>
      </c>
      <c r="P195" s="262" t="s">
        <v>91</v>
      </c>
      <c r="Q195" s="326">
        <v>1</v>
      </c>
      <c r="R195" s="262">
        <f t="shared" si="14"/>
        <v>1</v>
      </c>
      <c r="S195" s="262">
        <f t="shared" si="15"/>
        <v>1</v>
      </c>
      <c r="T195" s="262">
        <v>1</v>
      </c>
      <c r="U195" s="468"/>
      <c r="V195" s="468"/>
      <c r="W195" s="199"/>
      <c r="X195" s="199"/>
      <c r="Y195" s="199"/>
      <c r="Z195" s="199"/>
      <c r="AA195" s="199"/>
      <c r="AB195" s="199"/>
      <c r="AC195" s="199"/>
      <c r="AD195" s="199"/>
      <c r="AE195" s="199"/>
      <c r="AF195" s="199"/>
      <c r="AG195" s="199"/>
      <c r="AH195" s="199"/>
      <c r="AI195" s="199"/>
      <c r="AJ195" s="199"/>
      <c r="AK195" s="199"/>
      <c r="AL195" s="199"/>
      <c r="AM195" s="199"/>
      <c r="AN195" s="199"/>
      <c r="AO195" s="199"/>
      <c r="AP195" s="199"/>
      <c r="AQ195" s="199"/>
      <c r="AR195" s="199"/>
      <c r="AS195" s="199"/>
      <c r="AT195" s="199"/>
      <c r="AU195" s="199"/>
      <c r="AV195" s="199"/>
      <c r="AW195" s="199"/>
      <c r="AX195" s="199"/>
      <c r="AY195" s="199"/>
      <c r="AZ195" s="199"/>
      <c r="BA195" s="199"/>
      <c r="BB195" s="199"/>
      <c r="BC195" s="199"/>
      <c r="BD195" s="199"/>
      <c r="BE195" s="199"/>
      <c r="BF195" s="199"/>
      <c r="BG195" s="199"/>
      <c r="BH195" s="199"/>
      <c r="BI195" s="199"/>
      <c r="BJ195" s="199"/>
      <c r="BK195" s="199"/>
      <c r="BL195" s="199"/>
      <c r="BM195" s="199"/>
      <c r="BN195" s="199"/>
      <c r="BO195" s="199"/>
      <c r="BP195" s="199"/>
    </row>
    <row r="196" spans="1:68" s="125" customFormat="1" ht="105.75" customHeight="1">
      <c r="A196" s="286">
        <v>184</v>
      </c>
      <c r="B196" s="457"/>
      <c r="C196" s="524"/>
      <c r="D196" s="262" t="s">
        <v>568</v>
      </c>
      <c r="E196" s="262" t="s">
        <v>569</v>
      </c>
      <c r="F196" s="262" t="s">
        <v>570</v>
      </c>
      <c r="G196" s="326">
        <v>1</v>
      </c>
      <c r="H196" s="262">
        <f t="shared" si="16"/>
        <v>1</v>
      </c>
      <c r="I196" s="262">
        <f t="shared" si="17"/>
        <v>1</v>
      </c>
      <c r="J196" s="262">
        <v>1</v>
      </c>
      <c r="K196" s="262" t="s">
        <v>1223</v>
      </c>
      <c r="L196" s="326">
        <v>3</v>
      </c>
      <c r="M196" s="262">
        <f t="shared" si="12"/>
        <v>3</v>
      </c>
      <c r="N196" s="262">
        <f t="shared" si="13"/>
        <v>3</v>
      </c>
      <c r="O196" s="262">
        <v>3</v>
      </c>
      <c r="P196" s="262" t="s">
        <v>91</v>
      </c>
      <c r="Q196" s="326">
        <v>1</v>
      </c>
      <c r="R196" s="262">
        <f t="shared" si="14"/>
        <v>1</v>
      </c>
      <c r="S196" s="262">
        <f t="shared" si="15"/>
        <v>1</v>
      </c>
      <c r="T196" s="262">
        <v>1</v>
      </c>
      <c r="U196" s="468"/>
      <c r="V196" s="468"/>
      <c r="W196" s="199"/>
      <c r="X196" s="199"/>
      <c r="Y196" s="199"/>
      <c r="Z196" s="199"/>
      <c r="AA196" s="199"/>
      <c r="AB196" s="199"/>
      <c r="AC196" s="199"/>
      <c r="AD196" s="199"/>
      <c r="AE196" s="199"/>
      <c r="AF196" s="199"/>
      <c r="AG196" s="199"/>
      <c r="AH196" s="199"/>
      <c r="AI196" s="199"/>
      <c r="AJ196" s="199"/>
      <c r="AK196" s="199"/>
      <c r="AL196" s="199"/>
      <c r="AM196" s="199"/>
      <c r="AN196" s="199"/>
      <c r="AO196" s="199"/>
      <c r="AP196" s="199"/>
      <c r="AQ196" s="199"/>
      <c r="AR196" s="199"/>
      <c r="AS196" s="199"/>
      <c r="AT196" s="199"/>
      <c r="AU196" s="199"/>
      <c r="AV196" s="199"/>
      <c r="AW196" s="199"/>
      <c r="AX196" s="199"/>
      <c r="AY196" s="199"/>
      <c r="AZ196" s="199"/>
      <c r="BA196" s="199"/>
      <c r="BB196" s="199"/>
      <c r="BC196" s="199"/>
      <c r="BD196" s="199"/>
      <c r="BE196" s="199"/>
      <c r="BF196" s="199"/>
      <c r="BG196" s="199"/>
      <c r="BH196" s="199"/>
      <c r="BI196" s="199"/>
      <c r="BJ196" s="199"/>
      <c r="BK196" s="199"/>
      <c r="BL196" s="199"/>
      <c r="BM196" s="199"/>
      <c r="BN196" s="199"/>
      <c r="BO196" s="199"/>
      <c r="BP196" s="199"/>
    </row>
    <row r="197" spans="1:68" s="125" customFormat="1" ht="105.75" customHeight="1">
      <c r="A197" s="286">
        <v>185</v>
      </c>
      <c r="B197" s="457"/>
      <c r="C197" s="524"/>
      <c r="D197" s="262" t="s">
        <v>571</v>
      </c>
      <c r="E197" s="262" t="s">
        <v>572</v>
      </c>
      <c r="F197" s="262" t="s">
        <v>573</v>
      </c>
      <c r="G197" s="326">
        <v>1</v>
      </c>
      <c r="H197" s="262">
        <f t="shared" si="16"/>
        <v>1</v>
      </c>
      <c r="I197" s="262">
        <f t="shared" si="17"/>
        <v>1</v>
      </c>
      <c r="J197" s="262">
        <v>1</v>
      </c>
      <c r="K197" s="262" t="s">
        <v>1223</v>
      </c>
      <c r="L197" s="326">
        <v>3</v>
      </c>
      <c r="M197" s="262">
        <f t="shared" si="12"/>
        <v>3</v>
      </c>
      <c r="N197" s="262">
        <f t="shared" si="13"/>
        <v>3</v>
      </c>
      <c r="O197" s="262">
        <v>3</v>
      </c>
      <c r="P197" s="262" t="s">
        <v>91</v>
      </c>
      <c r="Q197" s="326">
        <v>1</v>
      </c>
      <c r="R197" s="262">
        <f t="shared" si="14"/>
        <v>1</v>
      </c>
      <c r="S197" s="262">
        <f t="shared" si="15"/>
        <v>1</v>
      </c>
      <c r="T197" s="262">
        <v>1</v>
      </c>
      <c r="U197" s="468"/>
      <c r="V197" s="468"/>
      <c r="W197" s="199"/>
      <c r="X197" s="199"/>
      <c r="Y197" s="199"/>
      <c r="Z197" s="199"/>
      <c r="AA197" s="199"/>
      <c r="AB197" s="199"/>
      <c r="AC197" s="199"/>
      <c r="AD197" s="199"/>
      <c r="AE197" s="199"/>
      <c r="AF197" s="199"/>
      <c r="AG197" s="199"/>
      <c r="AH197" s="199"/>
      <c r="AI197" s="199"/>
      <c r="AJ197" s="199"/>
      <c r="AK197" s="199"/>
      <c r="AL197" s="199"/>
      <c r="AM197" s="199"/>
      <c r="AN197" s="199"/>
      <c r="AO197" s="199"/>
      <c r="AP197" s="199"/>
      <c r="AQ197" s="199"/>
      <c r="AR197" s="199"/>
      <c r="AS197" s="199"/>
      <c r="AT197" s="199"/>
      <c r="AU197" s="199"/>
      <c r="AV197" s="199"/>
      <c r="AW197" s="199"/>
      <c r="AX197" s="199"/>
      <c r="AY197" s="199"/>
      <c r="AZ197" s="199"/>
      <c r="BA197" s="199"/>
      <c r="BB197" s="199"/>
      <c r="BC197" s="199"/>
      <c r="BD197" s="199"/>
      <c r="BE197" s="199"/>
      <c r="BF197" s="199"/>
      <c r="BG197" s="199"/>
      <c r="BH197" s="199"/>
      <c r="BI197" s="199"/>
      <c r="BJ197" s="199"/>
      <c r="BK197" s="199"/>
      <c r="BL197" s="199"/>
      <c r="BM197" s="199"/>
      <c r="BN197" s="199"/>
      <c r="BO197" s="199"/>
      <c r="BP197" s="199"/>
    </row>
    <row r="198" spans="1:68" s="125" customFormat="1" ht="105.75" customHeight="1">
      <c r="A198" s="286">
        <v>186</v>
      </c>
      <c r="B198" s="457"/>
      <c r="C198" s="524"/>
      <c r="D198" s="262" t="s">
        <v>574</v>
      </c>
      <c r="E198" s="262" t="s">
        <v>575</v>
      </c>
      <c r="F198" s="262" t="s">
        <v>576</v>
      </c>
      <c r="G198" s="326">
        <v>1</v>
      </c>
      <c r="H198" s="262">
        <f t="shared" si="16"/>
        <v>1</v>
      </c>
      <c r="I198" s="262">
        <f t="shared" si="17"/>
        <v>1</v>
      </c>
      <c r="J198" s="262">
        <v>1</v>
      </c>
      <c r="K198" s="262" t="s">
        <v>1223</v>
      </c>
      <c r="L198" s="326">
        <v>3</v>
      </c>
      <c r="M198" s="262">
        <f t="shared" si="12"/>
        <v>3</v>
      </c>
      <c r="N198" s="262">
        <f t="shared" si="13"/>
        <v>3</v>
      </c>
      <c r="O198" s="262">
        <v>3</v>
      </c>
      <c r="P198" s="262" t="s">
        <v>91</v>
      </c>
      <c r="Q198" s="326">
        <v>1</v>
      </c>
      <c r="R198" s="262">
        <f t="shared" si="14"/>
        <v>1</v>
      </c>
      <c r="S198" s="262">
        <f t="shared" si="15"/>
        <v>1</v>
      </c>
      <c r="T198" s="262">
        <v>1</v>
      </c>
      <c r="U198" s="468"/>
      <c r="V198" s="468"/>
      <c r="W198" s="199"/>
      <c r="X198" s="199"/>
      <c r="Y198" s="199"/>
      <c r="Z198" s="199"/>
      <c r="AA198" s="199"/>
      <c r="AB198" s="199"/>
      <c r="AC198" s="199"/>
      <c r="AD198" s="199"/>
      <c r="AE198" s="199"/>
      <c r="AF198" s="199"/>
      <c r="AG198" s="199"/>
      <c r="AH198" s="199"/>
      <c r="AI198" s="199"/>
      <c r="AJ198" s="199"/>
      <c r="AK198" s="199"/>
      <c r="AL198" s="199"/>
      <c r="AM198" s="199"/>
      <c r="AN198" s="199"/>
      <c r="AO198" s="199"/>
      <c r="AP198" s="199"/>
      <c r="AQ198" s="199"/>
      <c r="AR198" s="199"/>
      <c r="AS198" s="199"/>
      <c r="AT198" s="199"/>
      <c r="AU198" s="199"/>
      <c r="AV198" s="199"/>
      <c r="AW198" s="199"/>
      <c r="AX198" s="199"/>
      <c r="AY198" s="199"/>
      <c r="AZ198" s="199"/>
      <c r="BA198" s="199"/>
      <c r="BB198" s="199"/>
      <c r="BC198" s="199"/>
      <c r="BD198" s="199"/>
      <c r="BE198" s="199"/>
      <c r="BF198" s="199"/>
      <c r="BG198" s="199"/>
      <c r="BH198" s="199"/>
      <c r="BI198" s="199"/>
      <c r="BJ198" s="199"/>
      <c r="BK198" s="199"/>
      <c r="BL198" s="199"/>
      <c r="BM198" s="199"/>
      <c r="BN198" s="199"/>
      <c r="BO198" s="199"/>
      <c r="BP198" s="199"/>
    </row>
    <row r="199" spans="1:68" s="125" customFormat="1" ht="105.75" customHeight="1">
      <c r="A199" s="286">
        <v>187</v>
      </c>
      <c r="B199" s="457"/>
      <c r="C199" s="524"/>
      <c r="D199" s="262" t="s">
        <v>577</v>
      </c>
      <c r="E199" s="262" t="s">
        <v>578</v>
      </c>
      <c r="F199" s="262" t="s">
        <v>579</v>
      </c>
      <c r="G199" s="326">
        <v>1</v>
      </c>
      <c r="H199" s="262">
        <f t="shared" si="16"/>
        <v>1</v>
      </c>
      <c r="I199" s="262">
        <f t="shared" si="17"/>
        <v>1</v>
      </c>
      <c r="J199" s="262">
        <v>1</v>
      </c>
      <c r="K199" s="262" t="s">
        <v>1223</v>
      </c>
      <c r="L199" s="326">
        <v>3</v>
      </c>
      <c r="M199" s="262">
        <f t="shared" si="12"/>
        <v>3</v>
      </c>
      <c r="N199" s="262">
        <f t="shared" si="13"/>
        <v>3</v>
      </c>
      <c r="O199" s="262">
        <v>3</v>
      </c>
      <c r="P199" s="262" t="s">
        <v>91</v>
      </c>
      <c r="Q199" s="326">
        <v>1</v>
      </c>
      <c r="R199" s="262">
        <f t="shared" si="14"/>
        <v>1</v>
      </c>
      <c r="S199" s="262">
        <f t="shared" si="15"/>
        <v>1</v>
      </c>
      <c r="T199" s="262">
        <v>1</v>
      </c>
      <c r="U199" s="468"/>
      <c r="V199" s="468"/>
      <c r="W199" s="199"/>
      <c r="X199" s="199"/>
      <c r="Y199" s="199"/>
      <c r="Z199" s="199"/>
      <c r="AA199" s="199"/>
      <c r="AB199" s="199"/>
      <c r="AC199" s="199"/>
      <c r="AD199" s="199"/>
      <c r="AE199" s="199"/>
      <c r="AF199" s="199"/>
      <c r="AG199" s="199"/>
      <c r="AH199" s="199"/>
      <c r="AI199" s="199"/>
      <c r="AJ199" s="199"/>
      <c r="AK199" s="199"/>
      <c r="AL199" s="199"/>
      <c r="AM199" s="199"/>
      <c r="AN199" s="199"/>
      <c r="AO199" s="199"/>
      <c r="AP199" s="199"/>
      <c r="AQ199" s="199"/>
      <c r="AR199" s="199"/>
      <c r="AS199" s="199"/>
      <c r="AT199" s="199"/>
      <c r="AU199" s="199"/>
      <c r="AV199" s="199"/>
      <c r="AW199" s="199"/>
      <c r="AX199" s="199"/>
      <c r="AY199" s="199"/>
      <c r="AZ199" s="199"/>
      <c r="BA199" s="199"/>
      <c r="BB199" s="199"/>
      <c r="BC199" s="199"/>
      <c r="BD199" s="199"/>
      <c r="BE199" s="199"/>
      <c r="BF199" s="199"/>
      <c r="BG199" s="199"/>
      <c r="BH199" s="199"/>
      <c r="BI199" s="199"/>
      <c r="BJ199" s="199"/>
      <c r="BK199" s="199"/>
      <c r="BL199" s="199"/>
      <c r="BM199" s="199"/>
      <c r="BN199" s="199"/>
      <c r="BO199" s="199"/>
      <c r="BP199" s="199"/>
    </row>
    <row r="200" spans="1:68" s="125" customFormat="1" ht="105.75" customHeight="1">
      <c r="A200" s="286">
        <v>188</v>
      </c>
      <c r="B200" s="457"/>
      <c r="C200" s="524"/>
      <c r="D200" s="262" t="s">
        <v>580</v>
      </c>
      <c r="E200" s="262" t="s">
        <v>581</v>
      </c>
      <c r="F200" s="262" t="s">
        <v>582</v>
      </c>
      <c r="G200" s="326">
        <v>1</v>
      </c>
      <c r="H200" s="262">
        <f t="shared" si="16"/>
        <v>1</v>
      </c>
      <c r="I200" s="262">
        <f t="shared" si="17"/>
        <v>1</v>
      </c>
      <c r="J200" s="262">
        <v>1</v>
      </c>
      <c r="K200" s="262" t="s">
        <v>1223</v>
      </c>
      <c r="L200" s="326">
        <v>3</v>
      </c>
      <c r="M200" s="262">
        <f t="shared" si="12"/>
        <v>3</v>
      </c>
      <c r="N200" s="262">
        <f t="shared" si="13"/>
        <v>3</v>
      </c>
      <c r="O200" s="262">
        <v>3</v>
      </c>
      <c r="P200" s="262" t="s">
        <v>91</v>
      </c>
      <c r="Q200" s="326">
        <v>1</v>
      </c>
      <c r="R200" s="262">
        <f t="shared" si="14"/>
        <v>1</v>
      </c>
      <c r="S200" s="262">
        <f t="shared" si="15"/>
        <v>1</v>
      </c>
      <c r="T200" s="262">
        <v>1</v>
      </c>
      <c r="U200" s="468"/>
      <c r="V200" s="468"/>
      <c r="W200" s="199"/>
      <c r="X200" s="199"/>
      <c r="Y200" s="199"/>
      <c r="Z200" s="199"/>
      <c r="AA200" s="199"/>
      <c r="AB200" s="199"/>
      <c r="AC200" s="199"/>
      <c r="AD200" s="199"/>
      <c r="AE200" s="199"/>
      <c r="AF200" s="199"/>
      <c r="AG200" s="199"/>
      <c r="AH200" s="199"/>
      <c r="AI200" s="199"/>
      <c r="AJ200" s="199"/>
      <c r="AK200" s="199"/>
      <c r="AL200" s="199"/>
      <c r="AM200" s="199"/>
      <c r="AN200" s="199"/>
      <c r="AO200" s="199"/>
      <c r="AP200" s="199"/>
      <c r="AQ200" s="199"/>
      <c r="AR200" s="199"/>
      <c r="AS200" s="199"/>
      <c r="AT200" s="199"/>
      <c r="AU200" s="199"/>
      <c r="AV200" s="199"/>
      <c r="AW200" s="199"/>
      <c r="AX200" s="199"/>
      <c r="AY200" s="199"/>
      <c r="AZ200" s="199"/>
      <c r="BA200" s="199"/>
      <c r="BB200" s="199"/>
      <c r="BC200" s="199"/>
      <c r="BD200" s="199"/>
      <c r="BE200" s="199"/>
      <c r="BF200" s="199"/>
      <c r="BG200" s="199"/>
      <c r="BH200" s="199"/>
      <c r="BI200" s="199"/>
      <c r="BJ200" s="199"/>
      <c r="BK200" s="199"/>
      <c r="BL200" s="199"/>
      <c r="BM200" s="199"/>
      <c r="BN200" s="199"/>
      <c r="BO200" s="199"/>
      <c r="BP200" s="199"/>
    </row>
    <row r="201" spans="1:24" s="127" customFormat="1" ht="105.75" customHeight="1">
      <c r="A201" s="286">
        <v>189</v>
      </c>
      <c r="B201" s="457"/>
      <c r="C201" s="524"/>
      <c r="D201" s="262" t="s">
        <v>583</v>
      </c>
      <c r="E201" s="262" t="s">
        <v>584</v>
      </c>
      <c r="F201" s="262" t="s">
        <v>585</v>
      </c>
      <c r="G201" s="326">
        <v>1</v>
      </c>
      <c r="H201" s="262">
        <f t="shared" si="16"/>
        <v>1</v>
      </c>
      <c r="I201" s="262">
        <f t="shared" si="17"/>
        <v>1</v>
      </c>
      <c r="J201" s="262">
        <v>1</v>
      </c>
      <c r="K201" s="262" t="s">
        <v>1223</v>
      </c>
      <c r="L201" s="326">
        <v>3</v>
      </c>
      <c r="M201" s="262">
        <f t="shared" si="12"/>
        <v>3</v>
      </c>
      <c r="N201" s="262">
        <f t="shared" si="13"/>
        <v>3</v>
      </c>
      <c r="O201" s="262">
        <v>3</v>
      </c>
      <c r="P201" s="262" t="s">
        <v>91</v>
      </c>
      <c r="Q201" s="326">
        <v>1</v>
      </c>
      <c r="R201" s="262">
        <f t="shared" si="14"/>
        <v>1</v>
      </c>
      <c r="S201" s="262">
        <f t="shared" si="15"/>
        <v>1</v>
      </c>
      <c r="T201" s="262">
        <v>1</v>
      </c>
      <c r="U201" s="468"/>
      <c r="V201" s="468"/>
      <c r="W201" s="199"/>
      <c r="X201" s="199"/>
    </row>
    <row r="202" spans="1:24" s="127" customFormat="1" ht="105.75" customHeight="1">
      <c r="A202" s="286">
        <v>190</v>
      </c>
      <c r="B202" s="457"/>
      <c r="C202" s="524"/>
      <c r="D202" s="262" t="s">
        <v>586</v>
      </c>
      <c r="E202" s="262" t="s">
        <v>587</v>
      </c>
      <c r="F202" s="262" t="s">
        <v>588</v>
      </c>
      <c r="G202" s="326">
        <v>1</v>
      </c>
      <c r="H202" s="262">
        <f t="shared" si="16"/>
        <v>1</v>
      </c>
      <c r="I202" s="262">
        <f t="shared" si="17"/>
        <v>1</v>
      </c>
      <c r="J202" s="262">
        <v>1</v>
      </c>
      <c r="K202" s="262" t="s">
        <v>1223</v>
      </c>
      <c r="L202" s="326">
        <v>3</v>
      </c>
      <c r="M202" s="262">
        <f t="shared" si="12"/>
        <v>3</v>
      </c>
      <c r="N202" s="262">
        <f t="shared" si="13"/>
        <v>3</v>
      </c>
      <c r="O202" s="262">
        <v>3</v>
      </c>
      <c r="P202" s="262" t="s">
        <v>91</v>
      </c>
      <c r="Q202" s="326">
        <v>1</v>
      </c>
      <c r="R202" s="262">
        <f t="shared" si="14"/>
        <v>1</v>
      </c>
      <c r="S202" s="262">
        <f t="shared" si="15"/>
        <v>1</v>
      </c>
      <c r="T202" s="262">
        <v>1</v>
      </c>
      <c r="U202" s="468"/>
      <c r="V202" s="468"/>
      <c r="W202" s="199"/>
      <c r="X202" s="199"/>
    </row>
    <row r="203" spans="1:24" s="127" customFormat="1" ht="105.75" customHeight="1">
      <c r="A203" s="286">
        <v>191</v>
      </c>
      <c r="B203" s="457"/>
      <c r="C203" s="524"/>
      <c r="D203" s="262" t="s">
        <v>589</v>
      </c>
      <c r="E203" s="262" t="s">
        <v>590</v>
      </c>
      <c r="F203" s="262" t="s">
        <v>591</v>
      </c>
      <c r="G203" s="326">
        <v>1</v>
      </c>
      <c r="H203" s="262">
        <f t="shared" si="16"/>
        <v>1</v>
      </c>
      <c r="I203" s="262">
        <f t="shared" si="17"/>
        <v>1</v>
      </c>
      <c r="J203" s="262">
        <v>1</v>
      </c>
      <c r="K203" s="262" t="s">
        <v>1223</v>
      </c>
      <c r="L203" s="326">
        <v>3</v>
      </c>
      <c r="M203" s="262">
        <f t="shared" si="12"/>
        <v>3</v>
      </c>
      <c r="N203" s="262">
        <f t="shared" si="13"/>
        <v>3</v>
      </c>
      <c r="O203" s="262">
        <v>3</v>
      </c>
      <c r="P203" s="262" t="s">
        <v>91</v>
      </c>
      <c r="Q203" s="326">
        <v>1</v>
      </c>
      <c r="R203" s="262">
        <f t="shared" si="14"/>
        <v>1</v>
      </c>
      <c r="S203" s="262">
        <f t="shared" si="15"/>
        <v>1</v>
      </c>
      <c r="T203" s="262">
        <v>1</v>
      </c>
      <c r="U203" s="468"/>
      <c r="V203" s="468"/>
      <c r="W203" s="199"/>
      <c r="X203" s="199"/>
    </row>
    <row r="204" spans="1:24" s="127" customFormat="1" ht="105.75" customHeight="1">
      <c r="A204" s="286">
        <v>192</v>
      </c>
      <c r="B204" s="457"/>
      <c r="C204" s="524"/>
      <c r="D204" s="262" t="s">
        <v>1274</v>
      </c>
      <c r="E204" s="262" t="s">
        <v>1352</v>
      </c>
      <c r="F204" s="262" t="s">
        <v>1275</v>
      </c>
      <c r="G204" s="326">
        <v>1</v>
      </c>
      <c r="H204" s="262">
        <f t="shared" si="16"/>
        <v>1</v>
      </c>
      <c r="I204" s="262">
        <f t="shared" si="17"/>
        <v>1</v>
      </c>
      <c r="J204" s="262">
        <v>1</v>
      </c>
      <c r="K204" s="262" t="s">
        <v>1223</v>
      </c>
      <c r="L204" s="326">
        <v>3</v>
      </c>
      <c r="M204" s="262">
        <f t="shared" si="12"/>
        <v>3</v>
      </c>
      <c r="N204" s="262">
        <f t="shared" si="13"/>
        <v>3</v>
      </c>
      <c r="O204" s="262">
        <v>3</v>
      </c>
      <c r="P204" s="262" t="s">
        <v>91</v>
      </c>
      <c r="Q204" s="326">
        <v>1</v>
      </c>
      <c r="R204" s="262">
        <f t="shared" si="14"/>
        <v>1</v>
      </c>
      <c r="S204" s="262">
        <f t="shared" si="15"/>
        <v>1</v>
      </c>
      <c r="T204" s="262">
        <v>1</v>
      </c>
      <c r="U204" s="468"/>
      <c r="V204" s="468"/>
      <c r="W204" s="199"/>
      <c r="X204" s="199"/>
    </row>
    <row r="205" spans="1:22" s="127" customFormat="1" ht="105.75" customHeight="1">
      <c r="A205" s="286">
        <v>193</v>
      </c>
      <c r="B205" s="457"/>
      <c r="C205" s="524"/>
      <c r="D205" s="262" t="s">
        <v>592</v>
      </c>
      <c r="E205" s="262" t="s">
        <v>593</v>
      </c>
      <c r="F205" s="262" t="s">
        <v>594</v>
      </c>
      <c r="G205" s="326">
        <v>1</v>
      </c>
      <c r="H205" s="262">
        <f t="shared" si="16"/>
        <v>1</v>
      </c>
      <c r="I205" s="262">
        <f t="shared" si="17"/>
        <v>1</v>
      </c>
      <c r="J205" s="262">
        <v>1</v>
      </c>
      <c r="K205" s="262" t="s">
        <v>1223</v>
      </c>
      <c r="L205" s="326">
        <v>3</v>
      </c>
      <c r="M205" s="262">
        <f t="shared" si="12"/>
        <v>3</v>
      </c>
      <c r="N205" s="262">
        <f t="shared" si="13"/>
        <v>3</v>
      </c>
      <c r="O205" s="262">
        <v>3</v>
      </c>
      <c r="P205" s="262" t="s">
        <v>91</v>
      </c>
      <c r="Q205" s="326">
        <v>1</v>
      </c>
      <c r="R205" s="262">
        <f t="shared" si="14"/>
        <v>1</v>
      </c>
      <c r="S205" s="262">
        <f t="shared" si="15"/>
        <v>1</v>
      </c>
      <c r="T205" s="262">
        <v>1</v>
      </c>
      <c r="U205" s="468"/>
      <c r="V205" s="468"/>
    </row>
    <row r="206" spans="1:22" s="127" customFormat="1" ht="105.75" customHeight="1">
      <c r="A206" s="286">
        <v>194</v>
      </c>
      <c r="B206" s="457"/>
      <c r="C206" s="524"/>
      <c r="D206" s="262" t="s">
        <v>595</v>
      </c>
      <c r="E206" s="262" t="s">
        <v>596</v>
      </c>
      <c r="F206" s="262" t="s">
        <v>597</v>
      </c>
      <c r="G206" s="326">
        <v>1</v>
      </c>
      <c r="H206" s="262">
        <f t="shared" si="16"/>
        <v>1</v>
      </c>
      <c r="I206" s="262">
        <f t="shared" si="17"/>
        <v>1</v>
      </c>
      <c r="J206" s="262">
        <v>1</v>
      </c>
      <c r="K206" s="262" t="s">
        <v>1223</v>
      </c>
      <c r="L206" s="326">
        <v>3</v>
      </c>
      <c r="M206" s="262">
        <f t="shared" si="12"/>
        <v>3</v>
      </c>
      <c r="N206" s="262">
        <f t="shared" si="13"/>
        <v>3</v>
      </c>
      <c r="O206" s="262">
        <v>3</v>
      </c>
      <c r="P206" s="262" t="s">
        <v>91</v>
      </c>
      <c r="Q206" s="326">
        <v>1</v>
      </c>
      <c r="R206" s="262">
        <f t="shared" si="14"/>
        <v>1</v>
      </c>
      <c r="S206" s="262">
        <f t="shared" si="15"/>
        <v>1</v>
      </c>
      <c r="T206" s="262">
        <v>1</v>
      </c>
      <c r="U206" s="468"/>
      <c r="V206" s="468"/>
    </row>
    <row r="207" spans="1:22" s="127" customFormat="1" ht="105.75" customHeight="1">
      <c r="A207" s="286">
        <v>195</v>
      </c>
      <c r="B207" s="457"/>
      <c r="C207" s="524"/>
      <c r="D207" s="262" t="s">
        <v>598</v>
      </c>
      <c r="E207" s="262" t="s">
        <v>599</v>
      </c>
      <c r="F207" s="262" t="s">
        <v>600</v>
      </c>
      <c r="G207" s="326">
        <v>1</v>
      </c>
      <c r="H207" s="262">
        <f t="shared" si="16"/>
        <v>1</v>
      </c>
      <c r="I207" s="262">
        <f t="shared" si="17"/>
        <v>1</v>
      </c>
      <c r="J207" s="262">
        <v>1</v>
      </c>
      <c r="K207" s="262" t="s">
        <v>1223</v>
      </c>
      <c r="L207" s="326">
        <v>3</v>
      </c>
      <c r="M207" s="262">
        <f t="shared" si="12"/>
        <v>3</v>
      </c>
      <c r="N207" s="262">
        <f t="shared" si="13"/>
        <v>3</v>
      </c>
      <c r="O207" s="262">
        <v>3</v>
      </c>
      <c r="P207" s="262" t="s">
        <v>91</v>
      </c>
      <c r="Q207" s="326">
        <v>1</v>
      </c>
      <c r="R207" s="262">
        <f t="shared" si="14"/>
        <v>1</v>
      </c>
      <c r="S207" s="262">
        <f t="shared" si="15"/>
        <v>1</v>
      </c>
      <c r="T207" s="262">
        <v>1</v>
      </c>
      <c r="U207" s="468"/>
      <c r="V207" s="468"/>
    </row>
    <row r="208" spans="1:22" s="127" customFormat="1" ht="105.75" customHeight="1">
      <c r="A208" s="286">
        <v>196</v>
      </c>
      <c r="B208" s="457"/>
      <c r="C208" s="524"/>
      <c r="D208" s="262" t="s">
        <v>601</v>
      </c>
      <c r="E208" s="262" t="s">
        <v>602</v>
      </c>
      <c r="F208" s="262" t="s">
        <v>603</v>
      </c>
      <c r="G208" s="326">
        <v>1</v>
      </c>
      <c r="H208" s="262">
        <f t="shared" si="16"/>
        <v>1</v>
      </c>
      <c r="I208" s="262">
        <f t="shared" si="17"/>
        <v>1</v>
      </c>
      <c r="J208" s="262">
        <v>1</v>
      </c>
      <c r="K208" s="262" t="s">
        <v>1223</v>
      </c>
      <c r="L208" s="326">
        <v>3</v>
      </c>
      <c r="M208" s="262">
        <f t="shared" si="12"/>
        <v>3</v>
      </c>
      <c r="N208" s="262">
        <f t="shared" si="13"/>
        <v>3</v>
      </c>
      <c r="O208" s="262">
        <v>3</v>
      </c>
      <c r="P208" s="262" t="s">
        <v>91</v>
      </c>
      <c r="Q208" s="326">
        <v>1</v>
      </c>
      <c r="R208" s="262">
        <f t="shared" si="14"/>
        <v>1</v>
      </c>
      <c r="S208" s="262">
        <f t="shared" si="15"/>
        <v>1</v>
      </c>
      <c r="T208" s="262">
        <v>1</v>
      </c>
      <c r="U208" s="468"/>
      <c r="V208" s="468"/>
    </row>
    <row r="209" spans="1:22" s="127" customFormat="1" ht="105.75" customHeight="1">
      <c r="A209" s="286">
        <v>197</v>
      </c>
      <c r="B209" s="457"/>
      <c r="C209" s="524"/>
      <c r="D209" s="262" t="s">
        <v>604</v>
      </c>
      <c r="E209" s="262" t="s">
        <v>605</v>
      </c>
      <c r="F209" s="262" t="s">
        <v>606</v>
      </c>
      <c r="G209" s="326">
        <v>1</v>
      </c>
      <c r="H209" s="262">
        <f t="shared" si="16"/>
        <v>1</v>
      </c>
      <c r="I209" s="262">
        <f t="shared" si="17"/>
        <v>1</v>
      </c>
      <c r="J209" s="262">
        <v>1</v>
      </c>
      <c r="K209" s="262" t="s">
        <v>1223</v>
      </c>
      <c r="L209" s="326">
        <v>3</v>
      </c>
      <c r="M209" s="262">
        <f t="shared" si="12"/>
        <v>3</v>
      </c>
      <c r="N209" s="262">
        <f t="shared" si="13"/>
        <v>3</v>
      </c>
      <c r="O209" s="262">
        <v>3</v>
      </c>
      <c r="P209" s="262" t="s">
        <v>91</v>
      </c>
      <c r="Q209" s="326">
        <v>1</v>
      </c>
      <c r="R209" s="262">
        <f t="shared" si="14"/>
        <v>1</v>
      </c>
      <c r="S209" s="262">
        <f t="shared" si="15"/>
        <v>1</v>
      </c>
      <c r="T209" s="262">
        <v>1</v>
      </c>
      <c r="U209" s="468"/>
      <c r="V209" s="468"/>
    </row>
    <row r="210" spans="1:22" s="127" customFormat="1" ht="53.25" customHeight="1">
      <c r="A210" s="286">
        <v>198</v>
      </c>
      <c r="B210" s="457"/>
      <c r="C210" s="524"/>
      <c r="D210" s="269" t="s">
        <v>607</v>
      </c>
      <c r="E210" s="534" t="s">
        <v>608</v>
      </c>
      <c r="F210" s="269" t="s">
        <v>609</v>
      </c>
      <c r="G210" s="535">
        <v>1</v>
      </c>
      <c r="H210" s="534">
        <f t="shared" si="16"/>
        <v>1</v>
      </c>
      <c r="I210" s="534">
        <f t="shared" si="17"/>
        <v>1</v>
      </c>
      <c r="J210" s="534">
        <v>1</v>
      </c>
      <c r="K210" s="534" t="s">
        <v>1223</v>
      </c>
      <c r="L210" s="535">
        <v>3</v>
      </c>
      <c r="M210" s="534">
        <f aca="true" t="shared" si="18" ref="M210:M273">IF(L210=N210,O210)</f>
        <v>3</v>
      </c>
      <c r="N210" s="534">
        <f aca="true" t="shared" si="19" ref="N210:N273">IF(L210="NA","NA",O210)</f>
        <v>3</v>
      </c>
      <c r="O210" s="534">
        <v>3</v>
      </c>
      <c r="P210" s="534" t="s">
        <v>91</v>
      </c>
      <c r="Q210" s="535">
        <v>1</v>
      </c>
      <c r="R210" s="534">
        <f aca="true" t="shared" si="20" ref="R210:R273">IF(Q210=S210,T210)</f>
        <v>1</v>
      </c>
      <c r="S210" s="534">
        <f aca="true" t="shared" si="21" ref="S210:S273">IF(Q210="NA","NA",T210)</f>
        <v>1</v>
      </c>
      <c r="T210" s="534">
        <v>1</v>
      </c>
      <c r="U210" s="468"/>
      <c r="V210" s="468"/>
    </row>
    <row r="211" spans="1:22" s="127" customFormat="1" ht="53.25" customHeight="1">
      <c r="A211" s="286">
        <v>199</v>
      </c>
      <c r="B211" s="457"/>
      <c r="C211" s="524"/>
      <c r="D211" s="269" t="s">
        <v>1276</v>
      </c>
      <c r="E211" s="534"/>
      <c r="F211" s="269" t="s">
        <v>1277</v>
      </c>
      <c r="G211" s="535"/>
      <c r="H211" s="534">
        <f t="shared" si="16"/>
        <v>0</v>
      </c>
      <c r="I211" s="534">
        <f t="shared" si="17"/>
        <v>0</v>
      </c>
      <c r="J211" s="534"/>
      <c r="K211" s="534"/>
      <c r="L211" s="535"/>
      <c r="M211" s="534">
        <f t="shared" si="18"/>
        <v>0</v>
      </c>
      <c r="N211" s="534">
        <f t="shared" si="19"/>
        <v>0</v>
      </c>
      <c r="O211" s="534"/>
      <c r="P211" s="534"/>
      <c r="Q211" s="535"/>
      <c r="R211" s="534">
        <f t="shared" si="20"/>
        <v>0</v>
      </c>
      <c r="S211" s="534">
        <f t="shared" si="21"/>
        <v>0</v>
      </c>
      <c r="T211" s="534"/>
      <c r="U211" s="468"/>
      <c r="V211" s="468"/>
    </row>
    <row r="212" spans="1:22" s="127" customFormat="1" ht="53.25" customHeight="1">
      <c r="A212" s="286">
        <v>200</v>
      </c>
      <c r="B212" s="457"/>
      <c r="C212" s="524"/>
      <c r="D212" s="269" t="s">
        <v>1278</v>
      </c>
      <c r="E212" s="534"/>
      <c r="F212" s="269" t="s">
        <v>1279</v>
      </c>
      <c r="G212" s="535"/>
      <c r="H212" s="534">
        <f t="shared" si="16"/>
        <v>0</v>
      </c>
      <c r="I212" s="534">
        <f t="shared" si="17"/>
        <v>0</v>
      </c>
      <c r="J212" s="534"/>
      <c r="K212" s="534"/>
      <c r="L212" s="535"/>
      <c r="M212" s="534">
        <f t="shared" si="18"/>
        <v>0</v>
      </c>
      <c r="N212" s="534">
        <f t="shared" si="19"/>
        <v>0</v>
      </c>
      <c r="O212" s="534"/>
      <c r="P212" s="534"/>
      <c r="Q212" s="535"/>
      <c r="R212" s="534">
        <f t="shared" si="20"/>
        <v>0</v>
      </c>
      <c r="S212" s="534">
        <f t="shared" si="21"/>
        <v>0</v>
      </c>
      <c r="T212" s="534"/>
      <c r="U212" s="468"/>
      <c r="V212" s="468"/>
    </row>
    <row r="213" spans="1:22" s="127" customFormat="1" ht="53.25" customHeight="1">
      <c r="A213" s="286">
        <v>201</v>
      </c>
      <c r="B213" s="457"/>
      <c r="C213" s="524"/>
      <c r="D213" s="269" t="s">
        <v>610</v>
      </c>
      <c r="E213" s="534"/>
      <c r="F213" s="269" t="s">
        <v>611</v>
      </c>
      <c r="G213" s="535"/>
      <c r="H213" s="534">
        <f aca="true" t="shared" si="22" ref="H213:H276">IF(G213=I213,J213)</f>
        <v>0</v>
      </c>
      <c r="I213" s="534">
        <f aca="true" t="shared" si="23" ref="I213:I276">IF(G213="NA","NA",J213)</f>
        <v>0</v>
      </c>
      <c r="J213" s="534"/>
      <c r="K213" s="534"/>
      <c r="L213" s="535"/>
      <c r="M213" s="534">
        <f t="shared" si="18"/>
        <v>0</v>
      </c>
      <c r="N213" s="534">
        <f t="shared" si="19"/>
        <v>0</v>
      </c>
      <c r="O213" s="534"/>
      <c r="P213" s="534"/>
      <c r="Q213" s="535"/>
      <c r="R213" s="534">
        <f t="shared" si="20"/>
        <v>0</v>
      </c>
      <c r="S213" s="534">
        <f t="shared" si="21"/>
        <v>0</v>
      </c>
      <c r="T213" s="534"/>
      <c r="U213" s="468"/>
      <c r="V213" s="468"/>
    </row>
    <row r="214" spans="1:22" s="127" customFormat="1" ht="89.25" customHeight="1">
      <c r="A214" s="286">
        <v>202</v>
      </c>
      <c r="B214" s="457"/>
      <c r="C214" s="524"/>
      <c r="D214" s="262" t="s">
        <v>612</v>
      </c>
      <c r="E214" s="262" t="s">
        <v>613</v>
      </c>
      <c r="F214" s="262" t="s">
        <v>614</v>
      </c>
      <c r="G214" s="326">
        <v>1</v>
      </c>
      <c r="H214" s="262">
        <f t="shared" si="22"/>
        <v>1</v>
      </c>
      <c r="I214" s="262">
        <f t="shared" si="23"/>
        <v>1</v>
      </c>
      <c r="J214" s="262">
        <v>1</v>
      </c>
      <c r="K214" s="262" t="s">
        <v>1223</v>
      </c>
      <c r="L214" s="326">
        <v>3</v>
      </c>
      <c r="M214" s="262">
        <f t="shared" si="18"/>
        <v>3</v>
      </c>
      <c r="N214" s="262">
        <f t="shared" si="19"/>
        <v>3</v>
      </c>
      <c r="O214" s="262">
        <v>3</v>
      </c>
      <c r="P214" s="262" t="s">
        <v>91</v>
      </c>
      <c r="Q214" s="326">
        <v>1</v>
      </c>
      <c r="R214" s="262">
        <f t="shared" si="20"/>
        <v>1</v>
      </c>
      <c r="S214" s="262">
        <f t="shared" si="21"/>
        <v>1</v>
      </c>
      <c r="T214" s="262">
        <v>1</v>
      </c>
      <c r="U214" s="468"/>
      <c r="V214" s="468"/>
    </row>
    <row r="215" spans="1:22" s="127" customFormat="1" ht="45" customHeight="1">
      <c r="A215" s="286">
        <v>203</v>
      </c>
      <c r="B215" s="457"/>
      <c r="C215" s="524"/>
      <c r="D215" s="262" t="s">
        <v>615</v>
      </c>
      <c r="E215" s="262" t="s">
        <v>616</v>
      </c>
      <c r="F215" s="262" t="s">
        <v>617</v>
      </c>
      <c r="G215" s="326">
        <v>1</v>
      </c>
      <c r="H215" s="262">
        <f t="shared" si="22"/>
        <v>1</v>
      </c>
      <c r="I215" s="262">
        <f t="shared" si="23"/>
        <v>1</v>
      </c>
      <c r="J215" s="262">
        <v>1</v>
      </c>
      <c r="K215" s="262" t="s">
        <v>1223</v>
      </c>
      <c r="L215" s="326">
        <v>3</v>
      </c>
      <c r="M215" s="262">
        <f t="shared" si="18"/>
        <v>3</v>
      </c>
      <c r="N215" s="262">
        <f t="shared" si="19"/>
        <v>3</v>
      </c>
      <c r="O215" s="262">
        <v>3</v>
      </c>
      <c r="P215" s="262" t="s">
        <v>91</v>
      </c>
      <c r="Q215" s="326">
        <v>1</v>
      </c>
      <c r="R215" s="262">
        <f t="shared" si="20"/>
        <v>1</v>
      </c>
      <c r="S215" s="262">
        <f t="shared" si="21"/>
        <v>1</v>
      </c>
      <c r="T215" s="262">
        <v>1</v>
      </c>
      <c r="U215" s="468"/>
      <c r="V215" s="468"/>
    </row>
    <row r="216" spans="1:22" s="127" customFormat="1" ht="45" customHeight="1">
      <c r="A216" s="286">
        <v>204</v>
      </c>
      <c r="B216" s="457"/>
      <c r="C216" s="524"/>
      <c r="D216" s="262" t="s">
        <v>618</v>
      </c>
      <c r="E216" s="262" t="s">
        <v>619</v>
      </c>
      <c r="F216" s="262" t="s">
        <v>620</v>
      </c>
      <c r="G216" s="326">
        <v>1</v>
      </c>
      <c r="H216" s="262">
        <f t="shared" si="22"/>
        <v>1</v>
      </c>
      <c r="I216" s="262">
        <f t="shared" si="23"/>
        <v>1</v>
      </c>
      <c r="J216" s="262">
        <v>1</v>
      </c>
      <c r="K216" s="262" t="s">
        <v>1223</v>
      </c>
      <c r="L216" s="326">
        <v>3</v>
      </c>
      <c r="M216" s="262">
        <f t="shared" si="18"/>
        <v>3</v>
      </c>
      <c r="N216" s="262">
        <f t="shared" si="19"/>
        <v>3</v>
      </c>
      <c r="O216" s="262">
        <v>3</v>
      </c>
      <c r="P216" s="262" t="s">
        <v>91</v>
      </c>
      <c r="Q216" s="326">
        <v>1</v>
      </c>
      <c r="R216" s="262">
        <f t="shared" si="20"/>
        <v>1</v>
      </c>
      <c r="S216" s="262">
        <f t="shared" si="21"/>
        <v>1</v>
      </c>
      <c r="T216" s="262">
        <v>1</v>
      </c>
      <c r="U216" s="468"/>
      <c r="V216" s="468"/>
    </row>
    <row r="217" spans="1:22" s="127" customFormat="1" ht="45" customHeight="1">
      <c r="A217" s="286">
        <v>205</v>
      </c>
      <c r="B217" s="457"/>
      <c r="C217" s="524"/>
      <c r="D217" s="262" t="s">
        <v>621</v>
      </c>
      <c r="E217" s="262" t="s">
        <v>622</v>
      </c>
      <c r="F217" s="262" t="s">
        <v>623</v>
      </c>
      <c r="G217" s="326">
        <v>1</v>
      </c>
      <c r="H217" s="262">
        <f t="shared" si="22"/>
        <v>1</v>
      </c>
      <c r="I217" s="262">
        <f t="shared" si="23"/>
        <v>1</v>
      </c>
      <c r="J217" s="262">
        <v>1</v>
      </c>
      <c r="K217" s="262" t="s">
        <v>1223</v>
      </c>
      <c r="L217" s="326">
        <v>3</v>
      </c>
      <c r="M217" s="262">
        <f t="shared" si="18"/>
        <v>3</v>
      </c>
      <c r="N217" s="262">
        <f t="shared" si="19"/>
        <v>3</v>
      </c>
      <c r="O217" s="262">
        <v>3</v>
      </c>
      <c r="P217" s="262" t="s">
        <v>91</v>
      </c>
      <c r="Q217" s="326">
        <v>1</v>
      </c>
      <c r="R217" s="262">
        <f t="shared" si="20"/>
        <v>1</v>
      </c>
      <c r="S217" s="262">
        <f t="shared" si="21"/>
        <v>1</v>
      </c>
      <c r="T217" s="262">
        <v>1</v>
      </c>
      <c r="U217" s="468"/>
      <c r="V217" s="468"/>
    </row>
    <row r="218" spans="1:22" s="127" customFormat="1" ht="45" customHeight="1">
      <c r="A218" s="286">
        <v>206</v>
      </c>
      <c r="B218" s="457"/>
      <c r="C218" s="524"/>
      <c r="D218" s="262" t="s">
        <v>624</v>
      </c>
      <c r="E218" s="262" t="s">
        <v>625</v>
      </c>
      <c r="F218" s="262" t="s">
        <v>626</v>
      </c>
      <c r="G218" s="326">
        <v>1</v>
      </c>
      <c r="H218" s="262">
        <f t="shared" si="22"/>
        <v>1</v>
      </c>
      <c r="I218" s="262">
        <f t="shared" si="23"/>
        <v>1</v>
      </c>
      <c r="J218" s="262">
        <v>1</v>
      </c>
      <c r="K218" s="262" t="s">
        <v>1223</v>
      </c>
      <c r="L218" s="326">
        <v>3</v>
      </c>
      <c r="M218" s="262">
        <f t="shared" si="18"/>
        <v>3</v>
      </c>
      <c r="N218" s="262">
        <f t="shared" si="19"/>
        <v>3</v>
      </c>
      <c r="O218" s="262">
        <v>3</v>
      </c>
      <c r="P218" s="262" t="s">
        <v>91</v>
      </c>
      <c r="Q218" s="326">
        <v>1</v>
      </c>
      <c r="R218" s="262">
        <f t="shared" si="20"/>
        <v>1</v>
      </c>
      <c r="S218" s="262">
        <f t="shared" si="21"/>
        <v>1</v>
      </c>
      <c r="T218" s="262">
        <v>1</v>
      </c>
      <c r="U218" s="468"/>
      <c r="V218" s="468"/>
    </row>
    <row r="219" spans="1:22" s="127" customFormat="1" ht="45" customHeight="1">
      <c r="A219" s="286">
        <v>207</v>
      </c>
      <c r="B219" s="457"/>
      <c r="C219" s="524"/>
      <c r="D219" s="262" t="s">
        <v>627</v>
      </c>
      <c r="E219" s="262" t="s">
        <v>628</v>
      </c>
      <c r="F219" s="262" t="s">
        <v>629</v>
      </c>
      <c r="G219" s="326">
        <v>1</v>
      </c>
      <c r="H219" s="262">
        <f t="shared" si="22"/>
        <v>1</v>
      </c>
      <c r="I219" s="262">
        <f t="shared" si="23"/>
        <v>1</v>
      </c>
      <c r="J219" s="262">
        <v>1</v>
      </c>
      <c r="K219" s="262" t="s">
        <v>1223</v>
      </c>
      <c r="L219" s="326">
        <v>3</v>
      </c>
      <c r="M219" s="262">
        <f t="shared" si="18"/>
        <v>3</v>
      </c>
      <c r="N219" s="262">
        <f t="shared" si="19"/>
        <v>3</v>
      </c>
      <c r="O219" s="262">
        <v>3</v>
      </c>
      <c r="P219" s="262" t="s">
        <v>91</v>
      </c>
      <c r="Q219" s="326">
        <v>1</v>
      </c>
      <c r="R219" s="262">
        <f t="shared" si="20"/>
        <v>1</v>
      </c>
      <c r="S219" s="262">
        <f t="shared" si="21"/>
        <v>1</v>
      </c>
      <c r="T219" s="262">
        <v>1</v>
      </c>
      <c r="U219" s="468"/>
      <c r="V219" s="468"/>
    </row>
    <row r="220" spans="1:22" s="127" customFormat="1" ht="45" customHeight="1">
      <c r="A220" s="286">
        <v>208</v>
      </c>
      <c r="B220" s="457"/>
      <c r="C220" s="524"/>
      <c r="D220" s="262" t="s">
        <v>630</v>
      </c>
      <c r="E220" s="262" t="s">
        <v>631</v>
      </c>
      <c r="F220" s="262" t="s">
        <v>632</v>
      </c>
      <c r="G220" s="326">
        <v>1</v>
      </c>
      <c r="H220" s="262">
        <f t="shared" si="22"/>
        <v>1</v>
      </c>
      <c r="I220" s="262">
        <f t="shared" si="23"/>
        <v>1</v>
      </c>
      <c r="J220" s="262">
        <v>1</v>
      </c>
      <c r="K220" s="262" t="s">
        <v>1223</v>
      </c>
      <c r="L220" s="326">
        <v>3</v>
      </c>
      <c r="M220" s="262">
        <f t="shared" si="18"/>
        <v>3</v>
      </c>
      <c r="N220" s="262">
        <f t="shared" si="19"/>
        <v>3</v>
      </c>
      <c r="O220" s="262">
        <v>3</v>
      </c>
      <c r="P220" s="262" t="s">
        <v>91</v>
      </c>
      <c r="Q220" s="326">
        <v>1</v>
      </c>
      <c r="R220" s="262">
        <f t="shared" si="20"/>
        <v>1</v>
      </c>
      <c r="S220" s="262">
        <f t="shared" si="21"/>
        <v>1</v>
      </c>
      <c r="T220" s="262">
        <v>1</v>
      </c>
      <c r="U220" s="468"/>
      <c r="V220" s="468"/>
    </row>
    <row r="221" spans="1:22" s="127" customFormat="1" ht="62.25" customHeight="1">
      <c r="A221" s="286">
        <v>209</v>
      </c>
      <c r="B221" s="457"/>
      <c r="C221" s="524"/>
      <c r="D221" s="262" t="s">
        <v>633</v>
      </c>
      <c r="E221" s="262" t="s">
        <v>634</v>
      </c>
      <c r="F221" s="262" t="s">
        <v>635</v>
      </c>
      <c r="G221" s="326">
        <v>1</v>
      </c>
      <c r="H221" s="262">
        <f t="shared" si="22"/>
        <v>1</v>
      </c>
      <c r="I221" s="262">
        <f t="shared" si="23"/>
        <v>1</v>
      </c>
      <c r="J221" s="262">
        <v>1</v>
      </c>
      <c r="K221" s="262" t="s">
        <v>1223</v>
      </c>
      <c r="L221" s="326">
        <v>3</v>
      </c>
      <c r="M221" s="262">
        <f t="shared" si="18"/>
        <v>3</v>
      </c>
      <c r="N221" s="262">
        <f t="shared" si="19"/>
        <v>3</v>
      </c>
      <c r="O221" s="262">
        <v>3</v>
      </c>
      <c r="P221" s="262" t="s">
        <v>91</v>
      </c>
      <c r="Q221" s="326">
        <v>1</v>
      </c>
      <c r="R221" s="262">
        <f t="shared" si="20"/>
        <v>1</v>
      </c>
      <c r="S221" s="262">
        <f t="shared" si="21"/>
        <v>1</v>
      </c>
      <c r="T221" s="262">
        <v>1</v>
      </c>
      <c r="U221" s="468"/>
      <c r="V221" s="468"/>
    </row>
    <row r="222" spans="1:22" s="127" customFormat="1" ht="62.25" customHeight="1">
      <c r="A222" s="286">
        <v>210</v>
      </c>
      <c r="B222" s="457"/>
      <c r="C222" s="524"/>
      <c r="D222" s="262" t="s">
        <v>636</v>
      </c>
      <c r="E222" s="262" t="s">
        <v>637</v>
      </c>
      <c r="F222" s="262" t="s">
        <v>638</v>
      </c>
      <c r="G222" s="326">
        <v>1</v>
      </c>
      <c r="H222" s="262">
        <f t="shared" si="22"/>
        <v>1</v>
      </c>
      <c r="I222" s="262">
        <f t="shared" si="23"/>
        <v>1</v>
      </c>
      <c r="J222" s="262">
        <v>1</v>
      </c>
      <c r="K222" s="262" t="s">
        <v>1223</v>
      </c>
      <c r="L222" s="326">
        <v>3</v>
      </c>
      <c r="M222" s="262">
        <f t="shared" si="18"/>
        <v>3</v>
      </c>
      <c r="N222" s="262">
        <f t="shared" si="19"/>
        <v>3</v>
      </c>
      <c r="O222" s="262">
        <v>3</v>
      </c>
      <c r="P222" s="262" t="s">
        <v>91</v>
      </c>
      <c r="Q222" s="326">
        <v>1</v>
      </c>
      <c r="R222" s="262">
        <f t="shared" si="20"/>
        <v>1</v>
      </c>
      <c r="S222" s="262">
        <f t="shared" si="21"/>
        <v>1</v>
      </c>
      <c r="T222" s="262">
        <v>1</v>
      </c>
      <c r="U222" s="468"/>
      <c r="V222" s="468"/>
    </row>
    <row r="223" spans="1:22" s="127" customFormat="1" ht="62.25" customHeight="1">
      <c r="A223" s="286">
        <v>211</v>
      </c>
      <c r="B223" s="457"/>
      <c r="C223" s="524"/>
      <c r="D223" s="262" t="s">
        <v>1280</v>
      </c>
      <c r="E223" s="262" t="s">
        <v>1425</v>
      </c>
      <c r="F223" s="262" t="s">
        <v>1281</v>
      </c>
      <c r="G223" s="326">
        <v>1</v>
      </c>
      <c r="H223" s="262">
        <f t="shared" si="22"/>
        <v>1</v>
      </c>
      <c r="I223" s="262">
        <f t="shared" si="23"/>
        <v>1</v>
      </c>
      <c r="J223" s="262">
        <v>1</v>
      </c>
      <c r="K223" s="262" t="s">
        <v>1223</v>
      </c>
      <c r="L223" s="326">
        <v>3</v>
      </c>
      <c r="M223" s="262">
        <f t="shared" si="18"/>
        <v>3</v>
      </c>
      <c r="N223" s="262">
        <f t="shared" si="19"/>
        <v>3</v>
      </c>
      <c r="O223" s="262">
        <v>3</v>
      </c>
      <c r="P223" s="262" t="s">
        <v>91</v>
      </c>
      <c r="Q223" s="326">
        <v>1</v>
      </c>
      <c r="R223" s="262">
        <f t="shared" si="20"/>
        <v>1</v>
      </c>
      <c r="S223" s="262">
        <f t="shared" si="21"/>
        <v>1</v>
      </c>
      <c r="T223" s="262">
        <v>1</v>
      </c>
      <c r="U223" s="468"/>
      <c r="V223" s="468"/>
    </row>
    <row r="224" spans="1:22" s="127" customFormat="1" ht="62.25" customHeight="1">
      <c r="A224" s="286">
        <v>212</v>
      </c>
      <c r="B224" s="457"/>
      <c r="C224" s="524"/>
      <c r="D224" s="262" t="s">
        <v>639</v>
      </c>
      <c r="E224" s="262" t="s">
        <v>640</v>
      </c>
      <c r="F224" s="262" t="s">
        <v>641</v>
      </c>
      <c r="G224" s="326">
        <v>1</v>
      </c>
      <c r="H224" s="262">
        <f t="shared" si="22"/>
        <v>1</v>
      </c>
      <c r="I224" s="262">
        <f t="shared" si="23"/>
        <v>1</v>
      </c>
      <c r="J224" s="262">
        <v>1</v>
      </c>
      <c r="K224" s="262" t="s">
        <v>1223</v>
      </c>
      <c r="L224" s="326">
        <v>3</v>
      </c>
      <c r="M224" s="262">
        <f t="shared" si="18"/>
        <v>3</v>
      </c>
      <c r="N224" s="262">
        <f t="shared" si="19"/>
        <v>3</v>
      </c>
      <c r="O224" s="262">
        <v>3</v>
      </c>
      <c r="P224" s="262" t="s">
        <v>91</v>
      </c>
      <c r="Q224" s="326">
        <v>1</v>
      </c>
      <c r="R224" s="262">
        <f t="shared" si="20"/>
        <v>1</v>
      </c>
      <c r="S224" s="262">
        <f t="shared" si="21"/>
        <v>1</v>
      </c>
      <c r="T224" s="262">
        <v>1</v>
      </c>
      <c r="U224" s="468"/>
      <c r="V224" s="468"/>
    </row>
    <row r="225" spans="1:22" s="127" customFormat="1" ht="62.25" customHeight="1">
      <c r="A225" s="286">
        <v>213</v>
      </c>
      <c r="B225" s="457"/>
      <c r="C225" s="524"/>
      <c r="D225" s="262" t="s">
        <v>642</v>
      </c>
      <c r="E225" s="262" t="s">
        <v>640</v>
      </c>
      <c r="F225" s="262" t="s">
        <v>643</v>
      </c>
      <c r="G225" s="326">
        <v>1</v>
      </c>
      <c r="H225" s="262">
        <f t="shared" si="22"/>
        <v>1</v>
      </c>
      <c r="I225" s="262">
        <f t="shared" si="23"/>
        <v>1</v>
      </c>
      <c r="J225" s="262">
        <v>1</v>
      </c>
      <c r="K225" s="262" t="s">
        <v>1223</v>
      </c>
      <c r="L225" s="326">
        <v>3</v>
      </c>
      <c r="M225" s="262">
        <f t="shared" si="18"/>
        <v>3</v>
      </c>
      <c r="N225" s="262">
        <f t="shared" si="19"/>
        <v>3</v>
      </c>
      <c r="O225" s="262">
        <v>3</v>
      </c>
      <c r="P225" s="262" t="s">
        <v>91</v>
      </c>
      <c r="Q225" s="326">
        <v>1</v>
      </c>
      <c r="R225" s="262">
        <f t="shared" si="20"/>
        <v>1</v>
      </c>
      <c r="S225" s="262">
        <f t="shared" si="21"/>
        <v>1</v>
      </c>
      <c r="T225" s="262">
        <v>1</v>
      </c>
      <c r="U225" s="468"/>
      <c r="V225" s="468"/>
    </row>
    <row r="226" spans="1:68" s="128" customFormat="1" ht="62.25" customHeight="1">
      <c r="A226" s="286">
        <v>214</v>
      </c>
      <c r="B226" s="457"/>
      <c r="C226" s="524"/>
      <c r="D226" s="262" t="s">
        <v>644</v>
      </c>
      <c r="E226" s="262" t="s">
        <v>645</v>
      </c>
      <c r="F226" s="262" t="s">
        <v>646</v>
      </c>
      <c r="G226" s="326">
        <v>1</v>
      </c>
      <c r="H226" s="262">
        <f t="shared" si="22"/>
        <v>1</v>
      </c>
      <c r="I226" s="262">
        <f t="shared" si="23"/>
        <v>1</v>
      </c>
      <c r="J226" s="262">
        <v>1</v>
      </c>
      <c r="K226" s="262" t="s">
        <v>1223</v>
      </c>
      <c r="L226" s="326">
        <v>3</v>
      </c>
      <c r="M226" s="262">
        <f t="shared" si="18"/>
        <v>3</v>
      </c>
      <c r="N226" s="262">
        <f t="shared" si="19"/>
        <v>3</v>
      </c>
      <c r="O226" s="262">
        <v>3</v>
      </c>
      <c r="P226" s="262" t="s">
        <v>91</v>
      </c>
      <c r="Q226" s="326">
        <v>1</v>
      </c>
      <c r="R226" s="262">
        <f t="shared" si="20"/>
        <v>1</v>
      </c>
      <c r="S226" s="262">
        <f t="shared" si="21"/>
        <v>1</v>
      </c>
      <c r="T226" s="262">
        <v>1</v>
      </c>
      <c r="U226" s="468"/>
      <c r="V226" s="468"/>
      <c r="W226" s="127"/>
      <c r="X226" s="127"/>
      <c r="Y226" s="127"/>
      <c r="Z226" s="127"/>
      <c r="AA226" s="127"/>
      <c r="AB226" s="127"/>
      <c r="AC226" s="127"/>
      <c r="AD226" s="127"/>
      <c r="AE226" s="127"/>
      <c r="AF226" s="127"/>
      <c r="AG226" s="127"/>
      <c r="AH226" s="127"/>
      <c r="AI226" s="127"/>
      <c r="AJ226" s="127"/>
      <c r="AK226" s="127"/>
      <c r="AL226" s="127"/>
      <c r="AM226" s="127"/>
      <c r="AN226" s="127"/>
      <c r="AO226" s="127"/>
      <c r="AP226" s="127"/>
      <c r="AQ226" s="127"/>
      <c r="AR226" s="127"/>
      <c r="AS226" s="127"/>
      <c r="AT226" s="127"/>
      <c r="AU226" s="127"/>
      <c r="AV226" s="127"/>
      <c r="AW226" s="127"/>
      <c r="AX226" s="127"/>
      <c r="AY226" s="127"/>
      <c r="AZ226" s="127"/>
      <c r="BA226" s="127"/>
      <c r="BB226" s="127"/>
      <c r="BC226" s="127"/>
      <c r="BD226" s="127"/>
      <c r="BE226" s="127"/>
      <c r="BF226" s="127"/>
      <c r="BG226" s="127"/>
      <c r="BH226" s="127"/>
      <c r="BI226" s="127"/>
      <c r="BJ226" s="127"/>
      <c r="BK226" s="127"/>
      <c r="BL226" s="127"/>
      <c r="BM226" s="127"/>
      <c r="BN226" s="127"/>
      <c r="BO226" s="127"/>
      <c r="BP226" s="127"/>
    </row>
    <row r="227" spans="1:22" s="127" customFormat="1" ht="69.75" customHeight="1">
      <c r="A227" s="286">
        <v>215</v>
      </c>
      <c r="B227" s="457"/>
      <c r="C227" s="524"/>
      <c r="D227" s="262" t="s">
        <v>647</v>
      </c>
      <c r="E227" s="262" t="s">
        <v>648</v>
      </c>
      <c r="F227" s="262" t="s">
        <v>649</v>
      </c>
      <c r="G227" s="326">
        <v>1</v>
      </c>
      <c r="H227" s="262">
        <f t="shared" si="22"/>
        <v>1</v>
      </c>
      <c r="I227" s="262">
        <f t="shared" si="23"/>
        <v>1</v>
      </c>
      <c r="J227" s="262">
        <v>1</v>
      </c>
      <c r="K227" s="262" t="s">
        <v>1223</v>
      </c>
      <c r="L227" s="326">
        <v>3</v>
      </c>
      <c r="M227" s="262">
        <f t="shared" si="18"/>
        <v>3</v>
      </c>
      <c r="N227" s="262">
        <f t="shared" si="19"/>
        <v>3</v>
      </c>
      <c r="O227" s="262">
        <v>3</v>
      </c>
      <c r="P227" s="262" t="s">
        <v>91</v>
      </c>
      <c r="Q227" s="326">
        <v>1</v>
      </c>
      <c r="R227" s="262">
        <f t="shared" si="20"/>
        <v>1</v>
      </c>
      <c r="S227" s="262">
        <f t="shared" si="21"/>
        <v>1</v>
      </c>
      <c r="T227" s="262">
        <v>1</v>
      </c>
      <c r="U227" s="468"/>
      <c r="V227" s="468"/>
    </row>
    <row r="228" spans="1:68" s="124" customFormat="1" ht="69.75" customHeight="1">
      <c r="A228" s="286">
        <v>216</v>
      </c>
      <c r="B228" s="457"/>
      <c r="C228" s="524"/>
      <c r="D228" s="262" t="s">
        <v>650</v>
      </c>
      <c r="E228" s="262" t="s">
        <v>651</v>
      </c>
      <c r="F228" s="262" t="s">
        <v>652</v>
      </c>
      <c r="G228" s="326">
        <v>1</v>
      </c>
      <c r="H228" s="262">
        <f t="shared" si="22"/>
        <v>1</v>
      </c>
      <c r="I228" s="262">
        <f t="shared" si="23"/>
        <v>1</v>
      </c>
      <c r="J228" s="262">
        <v>1</v>
      </c>
      <c r="K228" s="262" t="s">
        <v>1223</v>
      </c>
      <c r="L228" s="326">
        <v>3</v>
      </c>
      <c r="M228" s="262">
        <f t="shared" si="18"/>
        <v>3</v>
      </c>
      <c r="N228" s="262">
        <f t="shared" si="19"/>
        <v>3</v>
      </c>
      <c r="O228" s="262">
        <v>3</v>
      </c>
      <c r="P228" s="262" t="s">
        <v>91</v>
      </c>
      <c r="Q228" s="326">
        <v>1</v>
      </c>
      <c r="R228" s="262">
        <f t="shared" si="20"/>
        <v>1</v>
      </c>
      <c r="S228" s="262">
        <f t="shared" si="21"/>
        <v>1</v>
      </c>
      <c r="T228" s="262">
        <v>1</v>
      </c>
      <c r="U228" s="468"/>
      <c r="V228" s="468"/>
      <c r="W228" s="127"/>
      <c r="X228" s="127"/>
      <c r="Y228" s="197"/>
      <c r="Z228" s="197"/>
      <c r="AA228" s="197"/>
      <c r="AB228" s="197"/>
      <c r="AC228" s="197"/>
      <c r="AD228" s="197"/>
      <c r="AE228" s="197"/>
      <c r="AF228" s="197"/>
      <c r="AG228" s="197"/>
      <c r="AH228" s="197"/>
      <c r="AI228" s="197"/>
      <c r="AJ228" s="197"/>
      <c r="AK228" s="197"/>
      <c r="AL228" s="197"/>
      <c r="AM228" s="197"/>
      <c r="AN228" s="197"/>
      <c r="AO228" s="197"/>
      <c r="AP228" s="197"/>
      <c r="AQ228" s="197"/>
      <c r="AR228" s="197"/>
      <c r="AS228" s="197"/>
      <c r="AT228" s="197"/>
      <c r="AU228" s="197"/>
      <c r="AV228" s="197"/>
      <c r="AW228" s="197"/>
      <c r="AX228" s="197"/>
      <c r="AY228" s="197"/>
      <c r="AZ228" s="197"/>
      <c r="BA228" s="197"/>
      <c r="BB228" s="197"/>
      <c r="BC228" s="197"/>
      <c r="BD228" s="197"/>
      <c r="BE228" s="197"/>
      <c r="BF228" s="197"/>
      <c r="BG228" s="197"/>
      <c r="BH228" s="197"/>
      <c r="BI228" s="197"/>
      <c r="BJ228" s="197"/>
      <c r="BK228" s="197"/>
      <c r="BL228" s="197"/>
      <c r="BM228" s="197"/>
      <c r="BN228" s="197"/>
      <c r="BO228" s="197"/>
      <c r="BP228" s="197"/>
    </row>
    <row r="229" spans="1:68" s="124" customFormat="1" ht="69.75" customHeight="1">
      <c r="A229" s="286">
        <v>217</v>
      </c>
      <c r="B229" s="457"/>
      <c r="C229" s="524"/>
      <c r="D229" s="262" t="s">
        <v>653</v>
      </c>
      <c r="E229" s="262" t="s">
        <v>654</v>
      </c>
      <c r="F229" s="262" t="s">
        <v>655</v>
      </c>
      <c r="G229" s="326">
        <v>1</v>
      </c>
      <c r="H229" s="262">
        <f t="shared" si="22"/>
        <v>1</v>
      </c>
      <c r="I229" s="262">
        <f t="shared" si="23"/>
        <v>1</v>
      </c>
      <c r="J229" s="262">
        <v>1</v>
      </c>
      <c r="K229" s="262" t="s">
        <v>1223</v>
      </c>
      <c r="L229" s="326">
        <v>3</v>
      </c>
      <c r="M229" s="262">
        <f t="shared" si="18"/>
        <v>3</v>
      </c>
      <c r="N229" s="262">
        <f t="shared" si="19"/>
        <v>3</v>
      </c>
      <c r="O229" s="262">
        <v>3</v>
      </c>
      <c r="P229" s="262" t="s">
        <v>91</v>
      </c>
      <c r="Q229" s="326">
        <v>1</v>
      </c>
      <c r="R229" s="262">
        <f t="shared" si="20"/>
        <v>1</v>
      </c>
      <c r="S229" s="262">
        <f t="shared" si="21"/>
        <v>1</v>
      </c>
      <c r="T229" s="262">
        <v>1</v>
      </c>
      <c r="U229" s="468"/>
      <c r="V229" s="468"/>
      <c r="W229" s="127"/>
      <c r="X229" s="127"/>
      <c r="Y229" s="197"/>
      <c r="Z229" s="197"/>
      <c r="AA229" s="197"/>
      <c r="AB229" s="197"/>
      <c r="AC229" s="197"/>
      <c r="AD229" s="197"/>
      <c r="AE229" s="197"/>
      <c r="AF229" s="197"/>
      <c r="AG229" s="197"/>
      <c r="AH229" s="197"/>
      <c r="AI229" s="197"/>
      <c r="AJ229" s="197"/>
      <c r="AK229" s="197"/>
      <c r="AL229" s="197"/>
      <c r="AM229" s="197"/>
      <c r="AN229" s="197"/>
      <c r="AO229" s="197"/>
      <c r="AP229" s="197"/>
      <c r="AQ229" s="197"/>
      <c r="AR229" s="197"/>
      <c r="AS229" s="197"/>
      <c r="AT229" s="197"/>
      <c r="AU229" s="197"/>
      <c r="AV229" s="197"/>
      <c r="AW229" s="197"/>
      <c r="AX229" s="197"/>
      <c r="AY229" s="197"/>
      <c r="AZ229" s="197"/>
      <c r="BA229" s="197"/>
      <c r="BB229" s="197"/>
      <c r="BC229" s="197"/>
      <c r="BD229" s="197"/>
      <c r="BE229" s="197"/>
      <c r="BF229" s="197"/>
      <c r="BG229" s="197"/>
      <c r="BH229" s="197"/>
      <c r="BI229" s="197"/>
      <c r="BJ229" s="197"/>
      <c r="BK229" s="197"/>
      <c r="BL229" s="197"/>
      <c r="BM229" s="197"/>
      <c r="BN229" s="197"/>
      <c r="BO229" s="197"/>
      <c r="BP229" s="197"/>
    </row>
    <row r="230" spans="1:68" s="124" customFormat="1" ht="69.75" customHeight="1">
      <c r="A230" s="286">
        <v>218</v>
      </c>
      <c r="B230" s="457"/>
      <c r="C230" s="524"/>
      <c r="D230" s="262" t="s">
        <v>656</v>
      </c>
      <c r="E230" s="262" t="s">
        <v>657</v>
      </c>
      <c r="F230" s="262" t="s">
        <v>658</v>
      </c>
      <c r="G230" s="326">
        <v>1</v>
      </c>
      <c r="H230" s="262">
        <f t="shared" si="22"/>
        <v>1</v>
      </c>
      <c r="I230" s="262">
        <f t="shared" si="23"/>
        <v>1</v>
      </c>
      <c r="J230" s="262">
        <v>1</v>
      </c>
      <c r="K230" s="262" t="s">
        <v>1223</v>
      </c>
      <c r="L230" s="326">
        <v>3</v>
      </c>
      <c r="M230" s="262">
        <f t="shared" si="18"/>
        <v>3</v>
      </c>
      <c r="N230" s="262">
        <f t="shared" si="19"/>
        <v>3</v>
      </c>
      <c r="O230" s="262">
        <v>3</v>
      </c>
      <c r="P230" s="262" t="s">
        <v>91</v>
      </c>
      <c r="Q230" s="326">
        <v>1</v>
      </c>
      <c r="R230" s="262">
        <f t="shared" si="20"/>
        <v>1</v>
      </c>
      <c r="S230" s="262">
        <f t="shared" si="21"/>
        <v>1</v>
      </c>
      <c r="T230" s="262">
        <v>1</v>
      </c>
      <c r="U230" s="468"/>
      <c r="V230" s="468"/>
      <c r="W230" s="127"/>
      <c r="X230" s="127"/>
      <c r="Y230" s="197"/>
      <c r="Z230" s="197"/>
      <c r="AA230" s="197"/>
      <c r="AB230" s="197"/>
      <c r="AC230" s="197"/>
      <c r="AD230" s="197"/>
      <c r="AE230" s="197"/>
      <c r="AF230" s="197"/>
      <c r="AG230" s="197"/>
      <c r="AH230" s="197"/>
      <c r="AI230" s="197"/>
      <c r="AJ230" s="197"/>
      <c r="AK230" s="197"/>
      <c r="AL230" s="197"/>
      <c r="AM230" s="197"/>
      <c r="AN230" s="197"/>
      <c r="AO230" s="197"/>
      <c r="AP230" s="197"/>
      <c r="AQ230" s="197"/>
      <c r="AR230" s="197"/>
      <c r="AS230" s="197"/>
      <c r="AT230" s="197"/>
      <c r="AU230" s="197"/>
      <c r="AV230" s="197"/>
      <c r="AW230" s="197"/>
      <c r="AX230" s="197"/>
      <c r="AY230" s="197"/>
      <c r="AZ230" s="197"/>
      <c r="BA230" s="197"/>
      <c r="BB230" s="197"/>
      <c r="BC230" s="197"/>
      <c r="BD230" s="197"/>
      <c r="BE230" s="197"/>
      <c r="BF230" s="197"/>
      <c r="BG230" s="197"/>
      <c r="BH230" s="197"/>
      <c r="BI230" s="197"/>
      <c r="BJ230" s="197"/>
      <c r="BK230" s="197"/>
      <c r="BL230" s="197"/>
      <c r="BM230" s="197"/>
      <c r="BN230" s="197"/>
      <c r="BO230" s="197"/>
      <c r="BP230" s="197"/>
    </row>
    <row r="231" spans="1:68" s="124" customFormat="1" ht="79.5" customHeight="1">
      <c r="A231" s="286">
        <v>219</v>
      </c>
      <c r="B231" s="457"/>
      <c r="C231" s="524"/>
      <c r="D231" s="262" t="s">
        <v>659</v>
      </c>
      <c r="E231" s="262" t="s">
        <v>660</v>
      </c>
      <c r="F231" s="262" t="s">
        <v>1449</v>
      </c>
      <c r="G231" s="326">
        <v>1</v>
      </c>
      <c r="H231" s="262">
        <f t="shared" si="22"/>
        <v>1</v>
      </c>
      <c r="I231" s="262">
        <f t="shared" si="23"/>
        <v>1</v>
      </c>
      <c r="J231" s="262">
        <v>1</v>
      </c>
      <c r="K231" s="262" t="s">
        <v>1223</v>
      </c>
      <c r="L231" s="326">
        <v>3</v>
      </c>
      <c r="M231" s="262">
        <f t="shared" si="18"/>
        <v>3</v>
      </c>
      <c r="N231" s="262">
        <f t="shared" si="19"/>
        <v>3</v>
      </c>
      <c r="O231" s="262">
        <v>3</v>
      </c>
      <c r="P231" s="262" t="s">
        <v>91</v>
      </c>
      <c r="Q231" s="326">
        <v>1</v>
      </c>
      <c r="R231" s="262">
        <f t="shared" si="20"/>
        <v>1</v>
      </c>
      <c r="S231" s="262">
        <f t="shared" si="21"/>
        <v>1</v>
      </c>
      <c r="T231" s="262">
        <v>1</v>
      </c>
      <c r="U231" s="468"/>
      <c r="V231" s="468"/>
      <c r="W231" s="127"/>
      <c r="X231" s="127"/>
      <c r="Y231" s="197"/>
      <c r="Z231" s="197"/>
      <c r="AA231" s="197"/>
      <c r="AB231" s="197"/>
      <c r="AC231" s="197"/>
      <c r="AD231" s="197"/>
      <c r="AE231" s="197"/>
      <c r="AF231" s="197"/>
      <c r="AG231" s="197"/>
      <c r="AH231" s="197"/>
      <c r="AI231" s="197"/>
      <c r="AJ231" s="197"/>
      <c r="AK231" s="197"/>
      <c r="AL231" s="197"/>
      <c r="AM231" s="197"/>
      <c r="AN231" s="197"/>
      <c r="AO231" s="197"/>
      <c r="AP231" s="197"/>
      <c r="AQ231" s="197"/>
      <c r="AR231" s="197"/>
      <c r="AS231" s="197"/>
      <c r="AT231" s="197"/>
      <c r="AU231" s="197"/>
      <c r="AV231" s="197"/>
      <c r="AW231" s="197"/>
      <c r="AX231" s="197"/>
      <c r="AY231" s="197"/>
      <c r="AZ231" s="197"/>
      <c r="BA231" s="197"/>
      <c r="BB231" s="197"/>
      <c r="BC231" s="197"/>
      <c r="BD231" s="197"/>
      <c r="BE231" s="197"/>
      <c r="BF231" s="197"/>
      <c r="BG231" s="197"/>
      <c r="BH231" s="197"/>
      <c r="BI231" s="197"/>
      <c r="BJ231" s="197"/>
      <c r="BK231" s="197"/>
      <c r="BL231" s="197"/>
      <c r="BM231" s="197"/>
      <c r="BN231" s="197"/>
      <c r="BO231" s="197"/>
      <c r="BP231" s="197"/>
    </row>
    <row r="232" spans="1:68" s="124" customFormat="1" ht="94.5" customHeight="1">
      <c r="A232" s="286">
        <v>220</v>
      </c>
      <c r="B232" s="457"/>
      <c r="C232" s="524"/>
      <c r="D232" s="264" t="s">
        <v>820</v>
      </c>
      <c r="E232" s="264" t="s">
        <v>821</v>
      </c>
      <c r="F232" s="264" t="s">
        <v>822</v>
      </c>
      <c r="G232" s="326">
        <v>1</v>
      </c>
      <c r="H232" s="262">
        <f t="shared" si="22"/>
        <v>1</v>
      </c>
      <c r="I232" s="262">
        <f t="shared" si="23"/>
        <v>1</v>
      </c>
      <c r="J232" s="262">
        <v>1</v>
      </c>
      <c r="K232" s="262" t="s">
        <v>1223</v>
      </c>
      <c r="L232" s="326">
        <v>3</v>
      </c>
      <c r="M232" s="262">
        <f t="shared" si="18"/>
        <v>3</v>
      </c>
      <c r="N232" s="262">
        <f t="shared" si="19"/>
        <v>3</v>
      </c>
      <c r="O232" s="262">
        <v>3</v>
      </c>
      <c r="P232" s="262" t="s">
        <v>91</v>
      </c>
      <c r="Q232" s="326">
        <v>1</v>
      </c>
      <c r="R232" s="262">
        <f t="shared" si="20"/>
        <v>1</v>
      </c>
      <c r="S232" s="262">
        <f t="shared" si="21"/>
        <v>1</v>
      </c>
      <c r="T232" s="262">
        <v>1</v>
      </c>
      <c r="U232" s="468"/>
      <c r="V232" s="468"/>
      <c r="W232" s="197"/>
      <c r="X232" s="197"/>
      <c r="Y232" s="197"/>
      <c r="Z232" s="197"/>
      <c r="AA232" s="197"/>
      <c r="AB232" s="197"/>
      <c r="AC232" s="197"/>
      <c r="AD232" s="197"/>
      <c r="AE232" s="197"/>
      <c r="AF232" s="197"/>
      <c r="AG232" s="197"/>
      <c r="AH232" s="197"/>
      <c r="AI232" s="197"/>
      <c r="AJ232" s="197"/>
      <c r="AK232" s="197"/>
      <c r="AL232" s="197"/>
      <c r="AM232" s="197"/>
      <c r="AN232" s="197"/>
      <c r="AO232" s="197"/>
      <c r="AP232" s="197"/>
      <c r="AQ232" s="197"/>
      <c r="AR232" s="197"/>
      <c r="AS232" s="197"/>
      <c r="AT232" s="197"/>
      <c r="AU232" s="197"/>
      <c r="AV232" s="197"/>
      <c r="AW232" s="197"/>
      <c r="AX232" s="197"/>
      <c r="AY232" s="197"/>
      <c r="AZ232" s="197"/>
      <c r="BA232" s="197"/>
      <c r="BB232" s="197"/>
      <c r="BC232" s="197"/>
      <c r="BD232" s="197"/>
      <c r="BE232" s="197"/>
      <c r="BF232" s="197"/>
      <c r="BG232" s="197"/>
      <c r="BH232" s="197"/>
      <c r="BI232" s="197"/>
      <c r="BJ232" s="197"/>
      <c r="BK232" s="197"/>
      <c r="BL232" s="197"/>
      <c r="BM232" s="197"/>
      <c r="BN232" s="197"/>
      <c r="BO232" s="197"/>
      <c r="BP232" s="197"/>
    </row>
    <row r="233" spans="1:68" s="124" customFormat="1" ht="79.5" customHeight="1">
      <c r="A233" s="286">
        <v>221</v>
      </c>
      <c r="B233" s="457"/>
      <c r="C233" s="524"/>
      <c r="D233" s="264" t="s">
        <v>823</v>
      </c>
      <c r="E233" s="264" t="s">
        <v>824</v>
      </c>
      <c r="F233" s="264" t="s">
        <v>825</v>
      </c>
      <c r="G233" s="454">
        <v>1</v>
      </c>
      <c r="H233" s="517">
        <f t="shared" si="22"/>
        <v>1</v>
      </c>
      <c r="I233" s="517">
        <f t="shared" si="23"/>
        <v>1</v>
      </c>
      <c r="J233" s="517">
        <v>1</v>
      </c>
      <c r="K233" s="262" t="s">
        <v>1223</v>
      </c>
      <c r="L233" s="454">
        <v>3</v>
      </c>
      <c r="M233" s="517">
        <f t="shared" si="18"/>
        <v>3</v>
      </c>
      <c r="N233" s="517">
        <f t="shared" si="19"/>
        <v>3</v>
      </c>
      <c r="O233" s="517">
        <v>3</v>
      </c>
      <c r="P233" s="262" t="s">
        <v>91</v>
      </c>
      <c r="Q233" s="454">
        <v>1</v>
      </c>
      <c r="R233" s="517">
        <f t="shared" si="20"/>
        <v>1</v>
      </c>
      <c r="S233" s="517">
        <f t="shared" si="21"/>
        <v>1</v>
      </c>
      <c r="T233" s="517">
        <v>1</v>
      </c>
      <c r="U233" s="468"/>
      <c r="V233" s="468"/>
      <c r="W233" s="197"/>
      <c r="X233" s="197"/>
      <c r="Y233" s="197"/>
      <c r="Z233" s="197"/>
      <c r="AA233" s="197"/>
      <c r="AB233" s="197"/>
      <c r="AC233" s="197"/>
      <c r="AD233" s="197"/>
      <c r="AE233" s="197"/>
      <c r="AF233" s="197"/>
      <c r="AG233" s="197"/>
      <c r="AH233" s="197"/>
      <c r="AI233" s="197"/>
      <c r="AJ233" s="197"/>
      <c r="AK233" s="197"/>
      <c r="AL233" s="197"/>
      <c r="AM233" s="197"/>
      <c r="AN233" s="197"/>
      <c r="AO233" s="197"/>
      <c r="AP233" s="197"/>
      <c r="AQ233" s="197"/>
      <c r="AR233" s="197"/>
      <c r="AS233" s="197"/>
      <c r="AT233" s="197"/>
      <c r="AU233" s="197"/>
      <c r="AV233" s="197"/>
      <c r="AW233" s="197"/>
      <c r="AX233" s="197"/>
      <c r="AY233" s="197"/>
      <c r="AZ233" s="197"/>
      <c r="BA233" s="197"/>
      <c r="BB233" s="197"/>
      <c r="BC233" s="197"/>
      <c r="BD233" s="197"/>
      <c r="BE233" s="197"/>
      <c r="BF233" s="197"/>
      <c r="BG233" s="197"/>
      <c r="BH233" s="197"/>
      <c r="BI233" s="197"/>
      <c r="BJ233" s="197"/>
      <c r="BK233" s="197"/>
      <c r="BL233" s="197"/>
      <c r="BM233" s="197"/>
      <c r="BN233" s="197"/>
      <c r="BO233" s="197"/>
      <c r="BP233" s="197"/>
    </row>
    <row r="234" spans="1:68" s="124" customFormat="1" ht="79.5" customHeight="1">
      <c r="A234" s="286">
        <v>222</v>
      </c>
      <c r="B234" s="457"/>
      <c r="C234" s="524"/>
      <c r="D234" s="264" t="s">
        <v>826</v>
      </c>
      <c r="E234" s="264" t="s">
        <v>827</v>
      </c>
      <c r="F234" s="264" t="s">
        <v>828</v>
      </c>
      <c r="G234" s="454"/>
      <c r="H234" s="517">
        <f t="shared" si="22"/>
        <v>0</v>
      </c>
      <c r="I234" s="517"/>
      <c r="J234" s="517"/>
      <c r="K234" s="262" t="s">
        <v>1223</v>
      </c>
      <c r="L234" s="454"/>
      <c r="M234" s="517">
        <f t="shared" si="18"/>
        <v>0</v>
      </c>
      <c r="N234" s="517">
        <f t="shared" si="19"/>
        <v>0</v>
      </c>
      <c r="O234" s="517"/>
      <c r="P234" s="262" t="s">
        <v>91</v>
      </c>
      <c r="Q234" s="454"/>
      <c r="R234" s="517">
        <f t="shared" si="20"/>
        <v>0</v>
      </c>
      <c r="S234" s="517">
        <f t="shared" si="21"/>
        <v>0</v>
      </c>
      <c r="T234" s="517"/>
      <c r="U234" s="468"/>
      <c r="V234" s="468"/>
      <c r="W234" s="197"/>
      <c r="X234" s="197"/>
      <c r="Y234" s="197"/>
      <c r="Z234" s="197"/>
      <c r="AA234" s="197"/>
      <c r="AB234" s="197"/>
      <c r="AC234" s="197"/>
      <c r="AD234" s="197"/>
      <c r="AE234" s="197"/>
      <c r="AF234" s="197"/>
      <c r="AG234" s="197"/>
      <c r="AH234" s="197"/>
      <c r="AI234" s="197"/>
      <c r="AJ234" s="197"/>
      <c r="AK234" s="197"/>
      <c r="AL234" s="197"/>
      <c r="AM234" s="197"/>
      <c r="AN234" s="197"/>
      <c r="AO234" s="197"/>
      <c r="AP234" s="197"/>
      <c r="AQ234" s="197"/>
      <c r="AR234" s="197"/>
      <c r="AS234" s="197"/>
      <c r="AT234" s="197"/>
      <c r="AU234" s="197"/>
      <c r="AV234" s="197"/>
      <c r="AW234" s="197"/>
      <c r="AX234" s="197"/>
      <c r="AY234" s="197"/>
      <c r="AZ234" s="197"/>
      <c r="BA234" s="197"/>
      <c r="BB234" s="197"/>
      <c r="BC234" s="197"/>
      <c r="BD234" s="197"/>
      <c r="BE234" s="197"/>
      <c r="BF234" s="197"/>
      <c r="BG234" s="197"/>
      <c r="BH234" s="197"/>
      <c r="BI234" s="197"/>
      <c r="BJ234" s="197"/>
      <c r="BK234" s="197"/>
      <c r="BL234" s="197"/>
      <c r="BM234" s="197"/>
      <c r="BN234" s="197"/>
      <c r="BO234" s="197"/>
      <c r="BP234" s="197"/>
    </row>
    <row r="235" spans="1:68" s="124" customFormat="1" ht="79.5" customHeight="1">
      <c r="A235" s="286">
        <v>223</v>
      </c>
      <c r="B235" s="457"/>
      <c r="C235" s="524"/>
      <c r="D235" s="264" t="s">
        <v>829</v>
      </c>
      <c r="E235" s="121" t="s">
        <v>830</v>
      </c>
      <c r="F235" s="264" t="s">
        <v>831</v>
      </c>
      <c r="G235" s="326">
        <v>1</v>
      </c>
      <c r="H235" s="262">
        <f t="shared" si="22"/>
        <v>1</v>
      </c>
      <c r="I235" s="262">
        <f t="shared" si="23"/>
        <v>1</v>
      </c>
      <c r="J235" s="262">
        <v>1</v>
      </c>
      <c r="K235" s="262" t="s">
        <v>1223</v>
      </c>
      <c r="L235" s="326">
        <v>3</v>
      </c>
      <c r="M235" s="262">
        <f t="shared" si="18"/>
        <v>3</v>
      </c>
      <c r="N235" s="262">
        <f t="shared" si="19"/>
        <v>3</v>
      </c>
      <c r="O235" s="262">
        <v>3</v>
      </c>
      <c r="P235" s="262" t="s">
        <v>91</v>
      </c>
      <c r="Q235" s="326">
        <v>1</v>
      </c>
      <c r="R235" s="262">
        <f t="shared" si="20"/>
        <v>1</v>
      </c>
      <c r="S235" s="262">
        <f t="shared" si="21"/>
        <v>1</v>
      </c>
      <c r="T235" s="262">
        <v>1</v>
      </c>
      <c r="U235" s="468"/>
      <c r="V235" s="468"/>
      <c r="W235" s="197"/>
      <c r="X235" s="197"/>
      <c r="Y235" s="197"/>
      <c r="Z235" s="197"/>
      <c r="AA235" s="197"/>
      <c r="AB235" s="197"/>
      <c r="AC235" s="197"/>
      <c r="AD235" s="197"/>
      <c r="AE235" s="197"/>
      <c r="AF235" s="197"/>
      <c r="AG235" s="197"/>
      <c r="AH235" s="197"/>
      <c r="AI235" s="197"/>
      <c r="AJ235" s="197"/>
      <c r="AK235" s="197"/>
      <c r="AL235" s="197"/>
      <c r="AM235" s="197"/>
      <c r="AN235" s="197"/>
      <c r="AO235" s="197"/>
      <c r="AP235" s="197"/>
      <c r="AQ235" s="197"/>
      <c r="AR235" s="197"/>
      <c r="AS235" s="197"/>
      <c r="AT235" s="197"/>
      <c r="AU235" s="197"/>
      <c r="AV235" s="197"/>
      <c r="AW235" s="197"/>
      <c r="AX235" s="197"/>
      <c r="AY235" s="197"/>
      <c r="AZ235" s="197"/>
      <c r="BA235" s="197"/>
      <c r="BB235" s="197"/>
      <c r="BC235" s="197"/>
      <c r="BD235" s="197"/>
      <c r="BE235" s="197"/>
      <c r="BF235" s="197"/>
      <c r="BG235" s="197"/>
      <c r="BH235" s="197"/>
      <c r="BI235" s="197"/>
      <c r="BJ235" s="197"/>
      <c r="BK235" s="197"/>
      <c r="BL235" s="197"/>
      <c r="BM235" s="197"/>
      <c r="BN235" s="197"/>
      <c r="BO235" s="197"/>
      <c r="BP235" s="197"/>
    </row>
    <row r="236" spans="1:68" s="124" customFormat="1" ht="79.5" customHeight="1">
      <c r="A236" s="286">
        <v>224</v>
      </c>
      <c r="B236" s="457"/>
      <c r="C236" s="524"/>
      <c r="D236" s="271" t="s">
        <v>832</v>
      </c>
      <c r="E236" s="556" t="s">
        <v>833</v>
      </c>
      <c r="F236" s="271" t="s">
        <v>834</v>
      </c>
      <c r="G236" s="535">
        <v>1</v>
      </c>
      <c r="H236" s="534">
        <f t="shared" si="22"/>
        <v>1</v>
      </c>
      <c r="I236" s="534">
        <f t="shared" si="23"/>
        <v>1</v>
      </c>
      <c r="J236" s="534">
        <v>1</v>
      </c>
      <c r="K236" s="534" t="s">
        <v>1223</v>
      </c>
      <c r="L236" s="535">
        <v>3</v>
      </c>
      <c r="M236" s="534">
        <f t="shared" si="18"/>
        <v>3</v>
      </c>
      <c r="N236" s="534">
        <f t="shared" si="19"/>
        <v>3</v>
      </c>
      <c r="O236" s="534">
        <v>3</v>
      </c>
      <c r="P236" s="534" t="s">
        <v>91</v>
      </c>
      <c r="Q236" s="535">
        <v>1</v>
      </c>
      <c r="R236" s="534">
        <f t="shared" si="20"/>
        <v>1</v>
      </c>
      <c r="S236" s="534">
        <f t="shared" si="21"/>
        <v>1</v>
      </c>
      <c r="T236" s="534">
        <v>1</v>
      </c>
      <c r="U236" s="468"/>
      <c r="V236" s="468"/>
      <c r="W236" s="197"/>
      <c r="X236" s="197"/>
      <c r="Y236" s="197"/>
      <c r="Z236" s="197"/>
      <c r="AA236" s="197"/>
      <c r="AB236" s="197"/>
      <c r="AC236" s="197"/>
      <c r="AD236" s="197"/>
      <c r="AE236" s="197"/>
      <c r="AF236" s="197"/>
      <c r="AG236" s="197"/>
      <c r="AH236" s="197"/>
      <c r="AI236" s="197"/>
      <c r="AJ236" s="197"/>
      <c r="AK236" s="197"/>
      <c r="AL236" s="197"/>
      <c r="AM236" s="197"/>
      <c r="AN236" s="197"/>
      <c r="AO236" s="197"/>
      <c r="AP236" s="197"/>
      <c r="AQ236" s="197"/>
      <c r="AR236" s="197"/>
      <c r="AS236" s="197"/>
      <c r="AT236" s="197"/>
      <c r="AU236" s="197"/>
      <c r="AV236" s="197"/>
      <c r="AW236" s="197"/>
      <c r="AX236" s="197"/>
      <c r="AY236" s="197"/>
      <c r="AZ236" s="197"/>
      <c r="BA236" s="197"/>
      <c r="BB236" s="197"/>
      <c r="BC236" s="197"/>
      <c r="BD236" s="197"/>
      <c r="BE236" s="197"/>
      <c r="BF236" s="197"/>
      <c r="BG236" s="197"/>
      <c r="BH236" s="197"/>
      <c r="BI236" s="197"/>
      <c r="BJ236" s="197"/>
      <c r="BK236" s="197"/>
      <c r="BL236" s="197"/>
      <c r="BM236" s="197"/>
      <c r="BN236" s="197"/>
      <c r="BO236" s="197"/>
      <c r="BP236" s="197"/>
    </row>
    <row r="237" spans="1:68" s="124" customFormat="1" ht="79.5" customHeight="1">
      <c r="A237" s="286">
        <v>225</v>
      </c>
      <c r="B237" s="457"/>
      <c r="C237" s="524"/>
      <c r="D237" s="271" t="s">
        <v>835</v>
      </c>
      <c r="E237" s="556"/>
      <c r="F237" s="271" t="s">
        <v>836</v>
      </c>
      <c r="G237" s="535"/>
      <c r="H237" s="534">
        <f t="shared" si="22"/>
        <v>0</v>
      </c>
      <c r="I237" s="534">
        <f t="shared" si="23"/>
        <v>0</v>
      </c>
      <c r="J237" s="534"/>
      <c r="K237" s="534"/>
      <c r="L237" s="535"/>
      <c r="M237" s="534">
        <f t="shared" si="18"/>
        <v>0</v>
      </c>
      <c r="N237" s="534">
        <f t="shared" si="19"/>
        <v>0</v>
      </c>
      <c r="O237" s="534"/>
      <c r="P237" s="534"/>
      <c r="Q237" s="535"/>
      <c r="R237" s="534">
        <f t="shared" si="20"/>
        <v>0</v>
      </c>
      <c r="S237" s="534">
        <f t="shared" si="21"/>
        <v>0</v>
      </c>
      <c r="T237" s="534"/>
      <c r="U237" s="468"/>
      <c r="V237" s="468"/>
      <c r="W237" s="197"/>
      <c r="X237" s="197"/>
      <c r="Y237" s="197"/>
      <c r="Z237" s="197"/>
      <c r="AA237" s="197"/>
      <c r="AB237" s="197"/>
      <c r="AC237" s="197"/>
      <c r="AD237" s="197"/>
      <c r="AE237" s="197"/>
      <c r="AF237" s="197"/>
      <c r="AG237" s="197"/>
      <c r="AH237" s="197"/>
      <c r="AI237" s="197"/>
      <c r="AJ237" s="197"/>
      <c r="AK237" s="197"/>
      <c r="AL237" s="197"/>
      <c r="AM237" s="197"/>
      <c r="AN237" s="197"/>
      <c r="AO237" s="197"/>
      <c r="AP237" s="197"/>
      <c r="AQ237" s="197"/>
      <c r="AR237" s="197"/>
      <c r="AS237" s="197"/>
      <c r="AT237" s="197"/>
      <c r="AU237" s="197"/>
      <c r="AV237" s="197"/>
      <c r="AW237" s="197"/>
      <c r="AX237" s="197"/>
      <c r="AY237" s="197"/>
      <c r="AZ237" s="197"/>
      <c r="BA237" s="197"/>
      <c r="BB237" s="197"/>
      <c r="BC237" s="197"/>
      <c r="BD237" s="197"/>
      <c r="BE237" s="197"/>
      <c r="BF237" s="197"/>
      <c r="BG237" s="197"/>
      <c r="BH237" s="197"/>
      <c r="BI237" s="197"/>
      <c r="BJ237" s="197"/>
      <c r="BK237" s="197"/>
      <c r="BL237" s="197"/>
      <c r="BM237" s="197"/>
      <c r="BN237" s="197"/>
      <c r="BO237" s="197"/>
      <c r="BP237" s="197"/>
    </row>
    <row r="238" spans="1:68" s="124" customFormat="1" ht="80.25" customHeight="1">
      <c r="A238" s="286">
        <v>226</v>
      </c>
      <c r="B238" s="457"/>
      <c r="C238" s="524"/>
      <c r="D238" s="271" t="s">
        <v>837</v>
      </c>
      <c r="E238" s="556" t="s">
        <v>838</v>
      </c>
      <c r="F238" s="271" t="s">
        <v>839</v>
      </c>
      <c r="G238" s="535">
        <v>1</v>
      </c>
      <c r="H238" s="534">
        <f t="shared" si="22"/>
        <v>1</v>
      </c>
      <c r="I238" s="534">
        <f t="shared" si="23"/>
        <v>1</v>
      </c>
      <c r="J238" s="534">
        <v>1</v>
      </c>
      <c r="K238" s="534" t="s">
        <v>1223</v>
      </c>
      <c r="L238" s="535">
        <v>3</v>
      </c>
      <c r="M238" s="534">
        <f t="shared" si="18"/>
        <v>3</v>
      </c>
      <c r="N238" s="534">
        <f t="shared" si="19"/>
        <v>3</v>
      </c>
      <c r="O238" s="534">
        <v>3</v>
      </c>
      <c r="P238" s="534" t="s">
        <v>91</v>
      </c>
      <c r="Q238" s="535">
        <v>1</v>
      </c>
      <c r="R238" s="534">
        <f t="shared" si="20"/>
        <v>1</v>
      </c>
      <c r="S238" s="534">
        <f t="shared" si="21"/>
        <v>1</v>
      </c>
      <c r="T238" s="534">
        <v>1</v>
      </c>
      <c r="U238" s="468"/>
      <c r="V238" s="468"/>
      <c r="W238" s="197"/>
      <c r="X238" s="197"/>
      <c r="Y238" s="197"/>
      <c r="Z238" s="197"/>
      <c r="AA238" s="197"/>
      <c r="AB238" s="197"/>
      <c r="AC238" s="197"/>
      <c r="AD238" s="197"/>
      <c r="AE238" s="197"/>
      <c r="AF238" s="197"/>
      <c r="AG238" s="197"/>
      <c r="AH238" s="197"/>
      <c r="AI238" s="197"/>
      <c r="AJ238" s="197"/>
      <c r="AK238" s="197"/>
      <c r="AL238" s="197"/>
      <c r="AM238" s="197"/>
      <c r="AN238" s="197"/>
      <c r="AO238" s="197"/>
      <c r="AP238" s="197"/>
      <c r="AQ238" s="197"/>
      <c r="AR238" s="197"/>
      <c r="AS238" s="197"/>
      <c r="AT238" s="197"/>
      <c r="AU238" s="197"/>
      <c r="AV238" s="197"/>
      <c r="AW238" s="197"/>
      <c r="AX238" s="197"/>
      <c r="AY238" s="197"/>
      <c r="AZ238" s="197"/>
      <c r="BA238" s="197"/>
      <c r="BB238" s="197"/>
      <c r="BC238" s="197"/>
      <c r="BD238" s="197"/>
      <c r="BE238" s="197"/>
      <c r="BF238" s="197"/>
      <c r="BG238" s="197"/>
      <c r="BH238" s="197"/>
      <c r="BI238" s="197"/>
      <c r="BJ238" s="197"/>
      <c r="BK238" s="197"/>
      <c r="BL238" s="197"/>
      <c r="BM238" s="197"/>
      <c r="BN238" s="197"/>
      <c r="BO238" s="197"/>
      <c r="BP238" s="197"/>
    </row>
    <row r="239" spans="1:68" s="125" customFormat="1" ht="80.25" customHeight="1">
      <c r="A239" s="286">
        <v>227</v>
      </c>
      <c r="B239" s="457"/>
      <c r="C239" s="524"/>
      <c r="D239" s="271" t="s">
        <v>840</v>
      </c>
      <c r="E239" s="556"/>
      <c r="F239" s="271" t="s">
        <v>841</v>
      </c>
      <c r="G239" s="535"/>
      <c r="H239" s="534">
        <f t="shared" si="22"/>
        <v>0</v>
      </c>
      <c r="I239" s="534">
        <f t="shared" si="23"/>
        <v>0</v>
      </c>
      <c r="J239" s="534"/>
      <c r="K239" s="534"/>
      <c r="L239" s="535"/>
      <c r="M239" s="534">
        <f t="shared" si="18"/>
        <v>0</v>
      </c>
      <c r="N239" s="534">
        <f t="shared" si="19"/>
        <v>0</v>
      </c>
      <c r="O239" s="534"/>
      <c r="P239" s="534"/>
      <c r="Q239" s="535"/>
      <c r="R239" s="534">
        <f t="shared" si="20"/>
        <v>0</v>
      </c>
      <c r="S239" s="534">
        <f t="shared" si="21"/>
        <v>0</v>
      </c>
      <c r="T239" s="534"/>
      <c r="U239" s="468"/>
      <c r="V239" s="468"/>
      <c r="W239" s="197"/>
      <c r="X239" s="197"/>
      <c r="Y239" s="127"/>
      <c r="Z239" s="127"/>
      <c r="AA239" s="127"/>
      <c r="AB239" s="127"/>
      <c r="AC239" s="127"/>
      <c r="AD239" s="127"/>
      <c r="AE239" s="127"/>
      <c r="AF239" s="127"/>
      <c r="AG239" s="127"/>
      <c r="AH239" s="127"/>
      <c r="AI239" s="127"/>
      <c r="AJ239" s="127"/>
      <c r="AK239" s="127"/>
      <c r="AL239" s="127"/>
      <c r="AM239" s="127"/>
      <c r="AN239" s="127"/>
      <c r="AO239" s="127"/>
      <c r="AP239" s="127"/>
      <c r="AQ239" s="127"/>
      <c r="AR239" s="127"/>
      <c r="AS239" s="127"/>
      <c r="AT239" s="127"/>
      <c r="AU239" s="127"/>
      <c r="AV239" s="127"/>
      <c r="AW239" s="127"/>
      <c r="AX239" s="127"/>
      <c r="AY239" s="127"/>
      <c r="AZ239" s="127"/>
      <c r="BA239" s="127"/>
      <c r="BB239" s="127"/>
      <c r="BC239" s="127"/>
      <c r="BD239" s="127"/>
      <c r="BE239" s="127"/>
      <c r="BF239" s="127"/>
      <c r="BG239" s="127"/>
      <c r="BH239" s="127"/>
      <c r="BI239" s="127"/>
      <c r="BJ239" s="127"/>
      <c r="BK239" s="127"/>
      <c r="BL239" s="127"/>
      <c r="BM239" s="127"/>
      <c r="BN239" s="127"/>
      <c r="BO239" s="127"/>
      <c r="BP239" s="127"/>
    </row>
    <row r="240" spans="1:68" s="125" customFormat="1" ht="80.25" customHeight="1">
      <c r="A240" s="286">
        <v>228</v>
      </c>
      <c r="B240" s="457"/>
      <c r="C240" s="524"/>
      <c r="D240" s="262" t="s">
        <v>1282</v>
      </c>
      <c r="E240" s="262" t="s">
        <v>842</v>
      </c>
      <c r="F240" s="262" t="s">
        <v>1283</v>
      </c>
      <c r="G240" s="326">
        <v>1</v>
      </c>
      <c r="H240" s="262">
        <f t="shared" si="22"/>
        <v>1</v>
      </c>
      <c r="I240" s="262">
        <f t="shared" si="23"/>
        <v>1</v>
      </c>
      <c r="J240" s="262">
        <v>1</v>
      </c>
      <c r="K240" s="262" t="s">
        <v>1223</v>
      </c>
      <c r="L240" s="326">
        <v>3</v>
      </c>
      <c r="M240" s="262">
        <f t="shared" si="18"/>
        <v>3</v>
      </c>
      <c r="N240" s="262">
        <f t="shared" si="19"/>
        <v>3</v>
      </c>
      <c r="O240" s="262">
        <v>3</v>
      </c>
      <c r="P240" s="262" t="s">
        <v>91</v>
      </c>
      <c r="Q240" s="326">
        <v>1</v>
      </c>
      <c r="R240" s="262">
        <f t="shared" si="20"/>
        <v>1</v>
      </c>
      <c r="S240" s="262">
        <f t="shared" si="21"/>
        <v>1</v>
      </c>
      <c r="T240" s="262">
        <v>1</v>
      </c>
      <c r="U240" s="468"/>
      <c r="V240" s="468"/>
      <c r="W240" s="197"/>
      <c r="X240" s="197"/>
      <c r="Y240" s="127"/>
      <c r="Z240" s="127"/>
      <c r="AA240" s="127"/>
      <c r="AB240" s="127"/>
      <c r="AC240" s="127"/>
      <c r="AD240" s="127"/>
      <c r="AE240" s="127"/>
      <c r="AF240" s="127"/>
      <c r="AG240" s="127"/>
      <c r="AH240" s="127"/>
      <c r="AI240" s="127"/>
      <c r="AJ240" s="127"/>
      <c r="AK240" s="127"/>
      <c r="AL240" s="127"/>
      <c r="AM240" s="127"/>
      <c r="AN240" s="127"/>
      <c r="AO240" s="127"/>
      <c r="AP240" s="127"/>
      <c r="AQ240" s="127"/>
      <c r="AR240" s="127"/>
      <c r="AS240" s="127"/>
      <c r="AT240" s="127"/>
      <c r="AU240" s="127"/>
      <c r="AV240" s="127"/>
      <c r="AW240" s="127"/>
      <c r="AX240" s="127"/>
      <c r="AY240" s="127"/>
      <c r="AZ240" s="127"/>
      <c r="BA240" s="127"/>
      <c r="BB240" s="127"/>
      <c r="BC240" s="127"/>
      <c r="BD240" s="127"/>
      <c r="BE240" s="127"/>
      <c r="BF240" s="127"/>
      <c r="BG240" s="127"/>
      <c r="BH240" s="127"/>
      <c r="BI240" s="127"/>
      <c r="BJ240" s="127"/>
      <c r="BK240" s="127"/>
      <c r="BL240" s="127"/>
      <c r="BM240" s="127"/>
      <c r="BN240" s="127"/>
      <c r="BO240" s="127"/>
      <c r="BP240" s="127"/>
    </row>
    <row r="241" spans="1:68" s="125" customFormat="1" ht="80.25" customHeight="1">
      <c r="A241" s="286">
        <v>229</v>
      </c>
      <c r="B241" s="457"/>
      <c r="C241" s="524"/>
      <c r="D241" s="262" t="s">
        <v>1284</v>
      </c>
      <c r="E241" s="264" t="s">
        <v>842</v>
      </c>
      <c r="F241" s="262" t="s">
        <v>1285</v>
      </c>
      <c r="G241" s="326">
        <v>1</v>
      </c>
      <c r="H241" s="262">
        <f t="shared" si="22"/>
        <v>1</v>
      </c>
      <c r="I241" s="262">
        <f t="shared" si="23"/>
        <v>1</v>
      </c>
      <c r="J241" s="262">
        <v>1</v>
      </c>
      <c r="K241" s="262" t="s">
        <v>1223</v>
      </c>
      <c r="L241" s="326">
        <v>3</v>
      </c>
      <c r="M241" s="262">
        <f t="shared" si="18"/>
        <v>3</v>
      </c>
      <c r="N241" s="262">
        <f t="shared" si="19"/>
        <v>3</v>
      </c>
      <c r="O241" s="262">
        <v>3</v>
      </c>
      <c r="P241" s="262" t="s">
        <v>91</v>
      </c>
      <c r="Q241" s="326">
        <v>1</v>
      </c>
      <c r="R241" s="262">
        <f t="shared" si="20"/>
        <v>1</v>
      </c>
      <c r="S241" s="262">
        <f t="shared" si="21"/>
        <v>1</v>
      </c>
      <c r="T241" s="262">
        <v>1</v>
      </c>
      <c r="U241" s="468"/>
      <c r="V241" s="468"/>
      <c r="W241" s="197"/>
      <c r="X241" s="197"/>
      <c r="Y241" s="127"/>
      <c r="Z241" s="127"/>
      <c r="AA241" s="127"/>
      <c r="AB241" s="127"/>
      <c r="AC241" s="127"/>
      <c r="AD241" s="127"/>
      <c r="AE241" s="127"/>
      <c r="AF241" s="127"/>
      <c r="AG241" s="127"/>
      <c r="AH241" s="127"/>
      <c r="AI241" s="127"/>
      <c r="AJ241" s="127"/>
      <c r="AK241" s="127"/>
      <c r="AL241" s="127"/>
      <c r="AM241" s="127"/>
      <c r="AN241" s="127"/>
      <c r="AO241" s="127"/>
      <c r="AP241" s="127"/>
      <c r="AQ241" s="127"/>
      <c r="AR241" s="127"/>
      <c r="AS241" s="127"/>
      <c r="AT241" s="127"/>
      <c r="AU241" s="127"/>
      <c r="AV241" s="127"/>
      <c r="AW241" s="127"/>
      <c r="AX241" s="127"/>
      <c r="AY241" s="127"/>
      <c r="AZ241" s="127"/>
      <c r="BA241" s="127"/>
      <c r="BB241" s="127"/>
      <c r="BC241" s="127"/>
      <c r="BD241" s="127"/>
      <c r="BE241" s="127"/>
      <c r="BF241" s="127"/>
      <c r="BG241" s="127"/>
      <c r="BH241" s="127"/>
      <c r="BI241" s="127"/>
      <c r="BJ241" s="127"/>
      <c r="BK241" s="127"/>
      <c r="BL241" s="127"/>
      <c r="BM241" s="127"/>
      <c r="BN241" s="127"/>
      <c r="BO241" s="127"/>
      <c r="BP241" s="127"/>
    </row>
    <row r="242" spans="1:68" s="125" customFormat="1" ht="80.25" customHeight="1">
      <c r="A242" s="286">
        <v>230</v>
      </c>
      <c r="B242" s="457"/>
      <c r="C242" s="524"/>
      <c r="D242" s="262" t="s">
        <v>1286</v>
      </c>
      <c r="E242" s="262" t="s">
        <v>1426</v>
      </c>
      <c r="F242" s="262" t="s">
        <v>1287</v>
      </c>
      <c r="G242" s="326">
        <v>1</v>
      </c>
      <c r="H242" s="262">
        <f t="shared" si="22"/>
        <v>1</v>
      </c>
      <c r="I242" s="262">
        <f t="shared" si="23"/>
        <v>1</v>
      </c>
      <c r="J242" s="262">
        <v>1</v>
      </c>
      <c r="K242" s="262" t="s">
        <v>1223</v>
      </c>
      <c r="L242" s="326">
        <v>3</v>
      </c>
      <c r="M242" s="262">
        <f t="shared" si="18"/>
        <v>3</v>
      </c>
      <c r="N242" s="262">
        <f t="shared" si="19"/>
        <v>3</v>
      </c>
      <c r="O242" s="262">
        <v>3</v>
      </c>
      <c r="P242" s="262" t="s">
        <v>91</v>
      </c>
      <c r="Q242" s="326">
        <v>1</v>
      </c>
      <c r="R242" s="262">
        <f t="shared" si="20"/>
        <v>1</v>
      </c>
      <c r="S242" s="262">
        <f t="shared" si="21"/>
        <v>1</v>
      </c>
      <c r="T242" s="262">
        <v>1</v>
      </c>
      <c r="U242" s="468"/>
      <c r="V242" s="468"/>
      <c r="W242" s="197"/>
      <c r="X242" s="197"/>
      <c r="Y242" s="127"/>
      <c r="Z242" s="127"/>
      <c r="AA242" s="127"/>
      <c r="AB242" s="127"/>
      <c r="AC242" s="127"/>
      <c r="AD242" s="127"/>
      <c r="AE242" s="127"/>
      <c r="AF242" s="127"/>
      <c r="AG242" s="127"/>
      <c r="AH242" s="127"/>
      <c r="AI242" s="127"/>
      <c r="AJ242" s="127"/>
      <c r="AK242" s="127"/>
      <c r="AL242" s="127"/>
      <c r="AM242" s="127"/>
      <c r="AN242" s="127"/>
      <c r="AO242" s="127"/>
      <c r="AP242" s="127"/>
      <c r="AQ242" s="127"/>
      <c r="AR242" s="127"/>
      <c r="AS242" s="127"/>
      <c r="AT242" s="127"/>
      <c r="AU242" s="127"/>
      <c r="AV242" s="127"/>
      <c r="AW242" s="127"/>
      <c r="AX242" s="127"/>
      <c r="AY242" s="127"/>
      <c r="AZ242" s="127"/>
      <c r="BA242" s="127"/>
      <c r="BB242" s="127"/>
      <c r="BC242" s="127"/>
      <c r="BD242" s="127"/>
      <c r="BE242" s="127"/>
      <c r="BF242" s="127"/>
      <c r="BG242" s="127"/>
      <c r="BH242" s="127"/>
      <c r="BI242" s="127"/>
      <c r="BJ242" s="127"/>
      <c r="BK242" s="127"/>
      <c r="BL242" s="127"/>
      <c r="BM242" s="127"/>
      <c r="BN242" s="127"/>
      <c r="BO242" s="127"/>
      <c r="BP242" s="127"/>
    </row>
    <row r="243" spans="1:68" s="125" customFormat="1" ht="80.25" customHeight="1">
      <c r="A243" s="286">
        <v>231</v>
      </c>
      <c r="B243" s="457"/>
      <c r="C243" s="524"/>
      <c r="D243" s="264" t="s">
        <v>843</v>
      </c>
      <c r="E243" s="264" t="s">
        <v>844</v>
      </c>
      <c r="F243" s="264" t="s">
        <v>845</v>
      </c>
      <c r="G243" s="326">
        <v>1</v>
      </c>
      <c r="H243" s="262">
        <f t="shared" si="22"/>
        <v>1</v>
      </c>
      <c r="I243" s="262">
        <f t="shared" si="23"/>
        <v>1</v>
      </c>
      <c r="J243" s="262">
        <v>1</v>
      </c>
      <c r="K243" s="262" t="s">
        <v>1223</v>
      </c>
      <c r="L243" s="326">
        <v>3</v>
      </c>
      <c r="M243" s="262">
        <f t="shared" si="18"/>
        <v>3</v>
      </c>
      <c r="N243" s="262">
        <f t="shared" si="19"/>
        <v>3</v>
      </c>
      <c r="O243" s="262">
        <v>3</v>
      </c>
      <c r="P243" s="262" t="s">
        <v>91</v>
      </c>
      <c r="Q243" s="326">
        <v>1</v>
      </c>
      <c r="R243" s="262">
        <f t="shared" si="20"/>
        <v>1</v>
      </c>
      <c r="S243" s="262">
        <f t="shared" si="21"/>
        <v>1</v>
      </c>
      <c r="T243" s="262">
        <v>1</v>
      </c>
      <c r="U243" s="468"/>
      <c r="V243" s="468"/>
      <c r="W243" s="127"/>
      <c r="X243" s="127"/>
      <c r="Y243" s="127"/>
      <c r="Z243" s="127"/>
      <c r="AA243" s="127"/>
      <c r="AB243" s="127"/>
      <c r="AC243" s="127"/>
      <c r="AD243" s="127"/>
      <c r="AE243" s="127"/>
      <c r="AF243" s="127"/>
      <c r="AG243" s="127"/>
      <c r="AH243" s="127"/>
      <c r="AI243" s="127"/>
      <c r="AJ243" s="127"/>
      <c r="AK243" s="127"/>
      <c r="AL243" s="127"/>
      <c r="AM243" s="127"/>
      <c r="AN243" s="127"/>
      <c r="AO243" s="127"/>
      <c r="AP243" s="127"/>
      <c r="AQ243" s="127"/>
      <c r="AR243" s="127"/>
      <c r="AS243" s="127"/>
      <c r="AT243" s="127"/>
      <c r="AU243" s="127"/>
      <c r="AV243" s="127"/>
      <c r="AW243" s="127"/>
      <c r="AX243" s="127"/>
      <c r="AY243" s="127"/>
      <c r="AZ243" s="127"/>
      <c r="BA243" s="127"/>
      <c r="BB243" s="127"/>
      <c r="BC243" s="127"/>
      <c r="BD243" s="127"/>
      <c r="BE243" s="127"/>
      <c r="BF243" s="127"/>
      <c r="BG243" s="127"/>
      <c r="BH243" s="127"/>
      <c r="BI243" s="127"/>
      <c r="BJ243" s="127"/>
      <c r="BK243" s="127"/>
      <c r="BL243" s="127"/>
      <c r="BM243" s="127"/>
      <c r="BN243" s="127"/>
      <c r="BO243" s="127"/>
      <c r="BP243" s="127"/>
    </row>
    <row r="244" spans="1:68" s="125" customFormat="1" ht="80.25" customHeight="1">
      <c r="A244" s="286">
        <v>232</v>
      </c>
      <c r="B244" s="457"/>
      <c r="C244" s="524"/>
      <c r="D244" s="264" t="s">
        <v>846</v>
      </c>
      <c r="E244" s="264" t="s">
        <v>847</v>
      </c>
      <c r="F244" s="264" t="s">
        <v>848</v>
      </c>
      <c r="G244" s="326">
        <v>1</v>
      </c>
      <c r="H244" s="262">
        <f t="shared" si="22"/>
        <v>1</v>
      </c>
      <c r="I244" s="262">
        <f t="shared" si="23"/>
        <v>1</v>
      </c>
      <c r="J244" s="262">
        <v>1</v>
      </c>
      <c r="K244" s="262" t="s">
        <v>1223</v>
      </c>
      <c r="L244" s="326">
        <v>3</v>
      </c>
      <c r="M244" s="262">
        <f t="shared" si="18"/>
        <v>3</v>
      </c>
      <c r="N244" s="262">
        <f t="shared" si="19"/>
        <v>3</v>
      </c>
      <c r="O244" s="262">
        <v>3</v>
      </c>
      <c r="P244" s="262" t="s">
        <v>91</v>
      </c>
      <c r="Q244" s="326">
        <v>1</v>
      </c>
      <c r="R244" s="262">
        <f t="shared" si="20"/>
        <v>1</v>
      </c>
      <c r="S244" s="262">
        <f t="shared" si="21"/>
        <v>1</v>
      </c>
      <c r="T244" s="262">
        <v>1</v>
      </c>
      <c r="U244" s="468"/>
      <c r="V244" s="468"/>
      <c r="W244" s="127"/>
      <c r="X244" s="127"/>
      <c r="Y244" s="127"/>
      <c r="Z244" s="127"/>
      <c r="AA244" s="127"/>
      <c r="AB244" s="127"/>
      <c r="AC244" s="127"/>
      <c r="AD244" s="127"/>
      <c r="AE244" s="127"/>
      <c r="AF244" s="127"/>
      <c r="AG244" s="127"/>
      <c r="AH244" s="127"/>
      <c r="AI244" s="127"/>
      <c r="AJ244" s="127"/>
      <c r="AK244" s="127"/>
      <c r="AL244" s="127"/>
      <c r="AM244" s="127"/>
      <c r="AN244" s="127"/>
      <c r="AO244" s="127"/>
      <c r="AP244" s="127"/>
      <c r="AQ244" s="127"/>
      <c r="AR244" s="127"/>
      <c r="AS244" s="127"/>
      <c r="AT244" s="127"/>
      <c r="AU244" s="127"/>
      <c r="AV244" s="127"/>
      <c r="AW244" s="127"/>
      <c r="AX244" s="127"/>
      <c r="AY244" s="127"/>
      <c r="AZ244" s="127"/>
      <c r="BA244" s="127"/>
      <c r="BB244" s="127"/>
      <c r="BC244" s="127"/>
      <c r="BD244" s="127"/>
      <c r="BE244" s="127"/>
      <c r="BF244" s="127"/>
      <c r="BG244" s="127"/>
      <c r="BH244" s="127"/>
      <c r="BI244" s="127"/>
      <c r="BJ244" s="127"/>
      <c r="BK244" s="127"/>
      <c r="BL244" s="127"/>
      <c r="BM244" s="127"/>
      <c r="BN244" s="127"/>
      <c r="BO244" s="127"/>
      <c r="BP244" s="127"/>
    </row>
    <row r="245" spans="1:68" s="125" customFormat="1" ht="80.25" customHeight="1">
      <c r="A245" s="286">
        <v>233</v>
      </c>
      <c r="B245" s="457"/>
      <c r="C245" s="524"/>
      <c r="D245" s="264" t="s">
        <v>849</v>
      </c>
      <c r="E245" s="121" t="s">
        <v>850</v>
      </c>
      <c r="F245" s="264" t="s">
        <v>851</v>
      </c>
      <c r="G245" s="372">
        <v>1</v>
      </c>
      <c r="H245" s="264">
        <f t="shared" si="22"/>
        <v>1</v>
      </c>
      <c r="I245" s="264">
        <f t="shared" si="23"/>
        <v>1</v>
      </c>
      <c r="J245" s="264">
        <v>1</v>
      </c>
      <c r="K245" s="262" t="s">
        <v>1223</v>
      </c>
      <c r="L245" s="326">
        <v>3</v>
      </c>
      <c r="M245" s="262">
        <f t="shared" si="18"/>
        <v>3</v>
      </c>
      <c r="N245" s="262">
        <f t="shared" si="19"/>
        <v>3</v>
      </c>
      <c r="O245" s="262">
        <v>3</v>
      </c>
      <c r="P245" s="262" t="s">
        <v>91</v>
      </c>
      <c r="Q245" s="372">
        <v>1</v>
      </c>
      <c r="R245" s="264">
        <f t="shared" si="20"/>
        <v>1</v>
      </c>
      <c r="S245" s="264">
        <f t="shared" si="21"/>
        <v>1</v>
      </c>
      <c r="T245" s="264">
        <v>1</v>
      </c>
      <c r="U245" s="468"/>
      <c r="V245" s="468"/>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S245" s="127"/>
      <c r="AT245" s="127"/>
      <c r="AU245" s="127"/>
      <c r="AV245" s="127"/>
      <c r="AW245" s="127"/>
      <c r="AX245" s="127"/>
      <c r="AY245" s="127"/>
      <c r="AZ245" s="127"/>
      <c r="BA245" s="127"/>
      <c r="BB245" s="127"/>
      <c r="BC245" s="127"/>
      <c r="BD245" s="127"/>
      <c r="BE245" s="127"/>
      <c r="BF245" s="127"/>
      <c r="BG245" s="127"/>
      <c r="BH245" s="127"/>
      <c r="BI245" s="127"/>
      <c r="BJ245" s="127"/>
      <c r="BK245" s="127"/>
      <c r="BL245" s="127"/>
      <c r="BM245" s="127"/>
      <c r="BN245" s="127"/>
      <c r="BO245" s="127"/>
      <c r="BP245" s="127"/>
    </row>
    <row r="246" spans="1:68" s="125" customFormat="1" ht="80.25" customHeight="1">
      <c r="A246" s="286">
        <v>234</v>
      </c>
      <c r="B246" s="457"/>
      <c r="C246" s="524"/>
      <c r="D246" s="264" t="s">
        <v>852</v>
      </c>
      <c r="E246" s="121" t="s">
        <v>853</v>
      </c>
      <c r="F246" s="264" t="s">
        <v>854</v>
      </c>
      <c r="G246" s="372">
        <v>1</v>
      </c>
      <c r="H246" s="264">
        <f t="shared" si="22"/>
        <v>1</v>
      </c>
      <c r="I246" s="264">
        <f t="shared" si="23"/>
        <v>1</v>
      </c>
      <c r="J246" s="264">
        <v>1</v>
      </c>
      <c r="K246" s="262" t="s">
        <v>1223</v>
      </c>
      <c r="L246" s="326">
        <v>3</v>
      </c>
      <c r="M246" s="262">
        <f t="shared" si="18"/>
        <v>3</v>
      </c>
      <c r="N246" s="262">
        <f t="shared" si="19"/>
        <v>3</v>
      </c>
      <c r="O246" s="262">
        <v>3</v>
      </c>
      <c r="P246" s="262" t="s">
        <v>91</v>
      </c>
      <c r="Q246" s="372">
        <v>1</v>
      </c>
      <c r="R246" s="264">
        <f t="shared" si="20"/>
        <v>1</v>
      </c>
      <c r="S246" s="264">
        <f t="shared" si="21"/>
        <v>1</v>
      </c>
      <c r="T246" s="264">
        <v>1</v>
      </c>
      <c r="U246" s="468"/>
      <c r="V246" s="468"/>
      <c r="W246" s="127"/>
      <c r="X246" s="127"/>
      <c r="Y246" s="127"/>
      <c r="Z246" s="127"/>
      <c r="AA246" s="127"/>
      <c r="AB246" s="127"/>
      <c r="AC246" s="127"/>
      <c r="AD246" s="127"/>
      <c r="AE246" s="127"/>
      <c r="AF246" s="127"/>
      <c r="AG246" s="127"/>
      <c r="AH246" s="127"/>
      <c r="AI246" s="127"/>
      <c r="AJ246" s="127"/>
      <c r="AK246" s="127"/>
      <c r="AL246" s="127"/>
      <c r="AM246" s="127"/>
      <c r="AN246" s="127"/>
      <c r="AO246" s="127"/>
      <c r="AP246" s="127"/>
      <c r="AQ246" s="127"/>
      <c r="AR246" s="127"/>
      <c r="AS246" s="127"/>
      <c r="AT246" s="127"/>
      <c r="AU246" s="127"/>
      <c r="AV246" s="127"/>
      <c r="AW246" s="127"/>
      <c r="AX246" s="127"/>
      <c r="AY246" s="127"/>
      <c r="AZ246" s="127"/>
      <c r="BA246" s="127"/>
      <c r="BB246" s="127"/>
      <c r="BC246" s="127"/>
      <c r="BD246" s="127"/>
      <c r="BE246" s="127"/>
      <c r="BF246" s="127"/>
      <c r="BG246" s="127"/>
      <c r="BH246" s="127"/>
      <c r="BI246" s="127"/>
      <c r="BJ246" s="127"/>
      <c r="BK246" s="127"/>
      <c r="BL246" s="127"/>
      <c r="BM246" s="127"/>
      <c r="BN246" s="127"/>
      <c r="BO246" s="127"/>
      <c r="BP246" s="127"/>
    </row>
    <row r="247" spans="1:68" s="125" customFormat="1" ht="80.25" customHeight="1">
      <c r="A247" s="286">
        <v>235</v>
      </c>
      <c r="B247" s="457"/>
      <c r="C247" s="524"/>
      <c r="D247" s="264" t="s">
        <v>855</v>
      </c>
      <c r="E247" s="264" t="s">
        <v>856</v>
      </c>
      <c r="F247" s="264" t="s">
        <v>857</v>
      </c>
      <c r="G247" s="326">
        <v>1</v>
      </c>
      <c r="H247" s="262">
        <f t="shared" si="22"/>
        <v>1</v>
      </c>
      <c r="I247" s="262">
        <f t="shared" si="23"/>
        <v>1</v>
      </c>
      <c r="J247" s="262">
        <v>1</v>
      </c>
      <c r="K247" s="262" t="s">
        <v>1223</v>
      </c>
      <c r="L247" s="326">
        <v>3</v>
      </c>
      <c r="M247" s="262">
        <f t="shared" si="18"/>
        <v>3</v>
      </c>
      <c r="N247" s="262">
        <f t="shared" si="19"/>
        <v>3</v>
      </c>
      <c r="O247" s="262">
        <v>3</v>
      </c>
      <c r="P247" s="262" t="s">
        <v>91</v>
      </c>
      <c r="Q247" s="326">
        <v>1</v>
      </c>
      <c r="R247" s="262">
        <f t="shared" si="20"/>
        <v>1</v>
      </c>
      <c r="S247" s="262">
        <f t="shared" si="21"/>
        <v>1</v>
      </c>
      <c r="T247" s="262">
        <v>1</v>
      </c>
      <c r="U247" s="468"/>
      <c r="V247" s="468"/>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7"/>
      <c r="AY247" s="127"/>
      <c r="AZ247" s="127"/>
      <c r="BA247" s="127"/>
      <c r="BB247" s="127"/>
      <c r="BC247" s="127"/>
      <c r="BD247" s="127"/>
      <c r="BE247" s="127"/>
      <c r="BF247" s="127"/>
      <c r="BG247" s="127"/>
      <c r="BH247" s="127"/>
      <c r="BI247" s="127"/>
      <c r="BJ247" s="127"/>
      <c r="BK247" s="127"/>
      <c r="BL247" s="127"/>
      <c r="BM247" s="127"/>
      <c r="BN247" s="127"/>
      <c r="BO247" s="127"/>
      <c r="BP247" s="127"/>
    </row>
    <row r="248" spans="1:68" s="125" customFormat="1" ht="80.25" customHeight="1">
      <c r="A248" s="286">
        <v>236</v>
      </c>
      <c r="B248" s="457"/>
      <c r="C248" s="524"/>
      <c r="D248" s="264" t="s">
        <v>858</v>
      </c>
      <c r="E248" s="121" t="s">
        <v>859</v>
      </c>
      <c r="F248" s="264" t="s">
        <v>860</v>
      </c>
      <c r="G248" s="372">
        <v>1</v>
      </c>
      <c r="H248" s="264">
        <f t="shared" si="22"/>
        <v>1</v>
      </c>
      <c r="I248" s="264">
        <f t="shared" si="23"/>
        <v>1</v>
      </c>
      <c r="J248" s="264">
        <v>1</v>
      </c>
      <c r="K248" s="262" t="s">
        <v>1223</v>
      </c>
      <c r="L248" s="326">
        <v>3</v>
      </c>
      <c r="M248" s="262">
        <f t="shared" si="18"/>
        <v>3</v>
      </c>
      <c r="N248" s="262">
        <f t="shared" si="19"/>
        <v>3</v>
      </c>
      <c r="O248" s="262">
        <v>3</v>
      </c>
      <c r="P248" s="262" t="s">
        <v>91</v>
      </c>
      <c r="Q248" s="372">
        <v>1</v>
      </c>
      <c r="R248" s="264">
        <f t="shared" si="20"/>
        <v>1</v>
      </c>
      <c r="S248" s="264">
        <f t="shared" si="21"/>
        <v>1</v>
      </c>
      <c r="T248" s="264">
        <v>1</v>
      </c>
      <c r="U248" s="468"/>
      <c r="V248" s="468"/>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7"/>
      <c r="AY248" s="127"/>
      <c r="AZ248" s="127"/>
      <c r="BA248" s="127"/>
      <c r="BB248" s="127"/>
      <c r="BC248" s="127"/>
      <c r="BD248" s="127"/>
      <c r="BE248" s="127"/>
      <c r="BF248" s="127"/>
      <c r="BG248" s="127"/>
      <c r="BH248" s="127"/>
      <c r="BI248" s="127"/>
      <c r="BJ248" s="127"/>
      <c r="BK248" s="127"/>
      <c r="BL248" s="127"/>
      <c r="BM248" s="127"/>
      <c r="BN248" s="127"/>
      <c r="BO248" s="127"/>
      <c r="BP248" s="127"/>
    </row>
    <row r="249" spans="1:68" s="125" customFormat="1" ht="80.25" customHeight="1">
      <c r="A249" s="286">
        <v>237</v>
      </c>
      <c r="B249" s="457"/>
      <c r="C249" s="524"/>
      <c r="D249" s="264" t="s">
        <v>861</v>
      </c>
      <c r="E249" s="121" t="s">
        <v>862</v>
      </c>
      <c r="F249" s="264" t="s">
        <v>863</v>
      </c>
      <c r="G249" s="372">
        <v>1</v>
      </c>
      <c r="H249" s="264">
        <f t="shared" si="22"/>
        <v>1</v>
      </c>
      <c r="I249" s="264">
        <f t="shared" si="23"/>
        <v>1</v>
      </c>
      <c r="J249" s="264">
        <v>1</v>
      </c>
      <c r="K249" s="262" t="s">
        <v>1223</v>
      </c>
      <c r="L249" s="326">
        <v>3</v>
      </c>
      <c r="M249" s="262">
        <f t="shared" si="18"/>
        <v>3</v>
      </c>
      <c r="N249" s="262">
        <f t="shared" si="19"/>
        <v>3</v>
      </c>
      <c r="O249" s="262">
        <v>3</v>
      </c>
      <c r="P249" s="262" t="s">
        <v>91</v>
      </c>
      <c r="Q249" s="372">
        <v>1</v>
      </c>
      <c r="R249" s="264">
        <f t="shared" si="20"/>
        <v>1</v>
      </c>
      <c r="S249" s="264">
        <f t="shared" si="21"/>
        <v>1</v>
      </c>
      <c r="T249" s="264">
        <v>1</v>
      </c>
      <c r="U249" s="468"/>
      <c r="V249" s="468"/>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7"/>
      <c r="AY249" s="127"/>
      <c r="AZ249" s="127"/>
      <c r="BA249" s="127"/>
      <c r="BB249" s="127"/>
      <c r="BC249" s="127"/>
      <c r="BD249" s="127"/>
      <c r="BE249" s="127"/>
      <c r="BF249" s="127"/>
      <c r="BG249" s="127"/>
      <c r="BH249" s="127"/>
      <c r="BI249" s="127"/>
      <c r="BJ249" s="127"/>
      <c r="BK249" s="127"/>
      <c r="BL249" s="127"/>
      <c r="BM249" s="127"/>
      <c r="BN249" s="127"/>
      <c r="BO249" s="127"/>
      <c r="BP249" s="127"/>
    </row>
    <row r="250" spans="1:68" s="125" customFormat="1" ht="80.25" customHeight="1">
      <c r="A250" s="286">
        <v>238</v>
      </c>
      <c r="B250" s="457"/>
      <c r="C250" s="524"/>
      <c r="D250" s="264" t="s">
        <v>864</v>
      </c>
      <c r="E250" s="264" t="s">
        <v>1124</v>
      </c>
      <c r="F250" s="264" t="s">
        <v>866</v>
      </c>
      <c r="G250" s="326">
        <v>1</v>
      </c>
      <c r="H250" s="262">
        <f t="shared" si="22"/>
        <v>1</v>
      </c>
      <c r="I250" s="262">
        <f t="shared" si="23"/>
        <v>1</v>
      </c>
      <c r="J250" s="262">
        <v>1</v>
      </c>
      <c r="K250" s="262" t="s">
        <v>1223</v>
      </c>
      <c r="L250" s="326">
        <v>3</v>
      </c>
      <c r="M250" s="262">
        <f t="shared" si="18"/>
        <v>3</v>
      </c>
      <c r="N250" s="262">
        <f t="shared" si="19"/>
        <v>3</v>
      </c>
      <c r="O250" s="262">
        <v>3</v>
      </c>
      <c r="P250" s="262" t="s">
        <v>91</v>
      </c>
      <c r="Q250" s="326">
        <v>1</v>
      </c>
      <c r="R250" s="262">
        <f t="shared" si="20"/>
        <v>1</v>
      </c>
      <c r="S250" s="262">
        <f t="shared" si="21"/>
        <v>1</v>
      </c>
      <c r="T250" s="262">
        <v>1</v>
      </c>
      <c r="U250" s="468"/>
      <c r="V250" s="468"/>
      <c r="W250" s="127"/>
      <c r="X250" s="127"/>
      <c r="Y250" s="127"/>
      <c r="Z250" s="127"/>
      <c r="AA250" s="127"/>
      <c r="AB250" s="127"/>
      <c r="AC250" s="127"/>
      <c r="AD250" s="127"/>
      <c r="AE250" s="127"/>
      <c r="AF250" s="127"/>
      <c r="AG250" s="127"/>
      <c r="AH250" s="127"/>
      <c r="AI250" s="127"/>
      <c r="AJ250" s="127"/>
      <c r="AK250" s="127"/>
      <c r="AL250" s="127"/>
      <c r="AM250" s="127"/>
      <c r="AN250" s="127"/>
      <c r="AO250" s="127"/>
      <c r="AP250" s="127"/>
      <c r="AQ250" s="127"/>
      <c r="AR250" s="127"/>
      <c r="AS250" s="127"/>
      <c r="AT250" s="127"/>
      <c r="AU250" s="127"/>
      <c r="AV250" s="127"/>
      <c r="AW250" s="127"/>
      <c r="AX250" s="127"/>
      <c r="AY250" s="127"/>
      <c r="AZ250" s="127"/>
      <c r="BA250" s="127"/>
      <c r="BB250" s="127"/>
      <c r="BC250" s="127"/>
      <c r="BD250" s="127"/>
      <c r="BE250" s="127"/>
      <c r="BF250" s="127"/>
      <c r="BG250" s="127"/>
      <c r="BH250" s="127"/>
      <c r="BI250" s="127"/>
      <c r="BJ250" s="127"/>
      <c r="BK250" s="127"/>
      <c r="BL250" s="127"/>
      <c r="BM250" s="127"/>
      <c r="BN250" s="127"/>
      <c r="BO250" s="127"/>
      <c r="BP250" s="127"/>
    </row>
    <row r="251" spans="1:68" s="125" customFormat="1" ht="80.25" customHeight="1">
      <c r="A251" s="286">
        <v>239</v>
      </c>
      <c r="B251" s="457"/>
      <c r="C251" s="524"/>
      <c r="D251" s="264" t="s">
        <v>867</v>
      </c>
      <c r="E251" s="264" t="s">
        <v>865</v>
      </c>
      <c r="F251" s="264" t="s">
        <v>868</v>
      </c>
      <c r="G251" s="326">
        <v>1</v>
      </c>
      <c r="H251" s="262">
        <f t="shared" si="22"/>
        <v>1</v>
      </c>
      <c r="I251" s="262">
        <f t="shared" si="23"/>
        <v>1</v>
      </c>
      <c r="J251" s="262">
        <v>1</v>
      </c>
      <c r="K251" s="262" t="s">
        <v>1223</v>
      </c>
      <c r="L251" s="326">
        <v>3</v>
      </c>
      <c r="M251" s="262">
        <f t="shared" si="18"/>
        <v>3</v>
      </c>
      <c r="N251" s="262">
        <f t="shared" si="19"/>
        <v>3</v>
      </c>
      <c r="O251" s="262">
        <v>3</v>
      </c>
      <c r="P251" s="262" t="s">
        <v>91</v>
      </c>
      <c r="Q251" s="326">
        <v>1</v>
      </c>
      <c r="R251" s="262">
        <f t="shared" si="20"/>
        <v>1</v>
      </c>
      <c r="S251" s="262">
        <f t="shared" si="21"/>
        <v>1</v>
      </c>
      <c r="T251" s="262">
        <v>1</v>
      </c>
      <c r="U251" s="468"/>
      <c r="V251" s="468"/>
      <c r="W251" s="127"/>
      <c r="X251" s="127"/>
      <c r="Y251" s="127"/>
      <c r="Z251" s="127"/>
      <c r="AA251" s="127"/>
      <c r="AB251" s="127"/>
      <c r="AC251" s="127"/>
      <c r="AD251" s="127"/>
      <c r="AE251" s="127"/>
      <c r="AF251" s="127"/>
      <c r="AG251" s="127"/>
      <c r="AH251" s="127"/>
      <c r="AI251" s="127"/>
      <c r="AJ251" s="127"/>
      <c r="AK251" s="127"/>
      <c r="AL251" s="127"/>
      <c r="AM251" s="127"/>
      <c r="AN251" s="127"/>
      <c r="AO251" s="127"/>
      <c r="AP251" s="127"/>
      <c r="AQ251" s="127"/>
      <c r="AR251" s="127"/>
      <c r="AS251" s="127"/>
      <c r="AT251" s="127"/>
      <c r="AU251" s="127"/>
      <c r="AV251" s="127"/>
      <c r="AW251" s="127"/>
      <c r="AX251" s="127"/>
      <c r="AY251" s="127"/>
      <c r="AZ251" s="127"/>
      <c r="BA251" s="127"/>
      <c r="BB251" s="127"/>
      <c r="BC251" s="127"/>
      <c r="BD251" s="127"/>
      <c r="BE251" s="127"/>
      <c r="BF251" s="127"/>
      <c r="BG251" s="127"/>
      <c r="BH251" s="127"/>
      <c r="BI251" s="127"/>
      <c r="BJ251" s="127"/>
      <c r="BK251" s="127"/>
      <c r="BL251" s="127"/>
      <c r="BM251" s="127"/>
      <c r="BN251" s="127"/>
      <c r="BO251" s="127"/>
      <c r="BP251" s="127"/>
    </row>
    <row r="252" spans="1:68" s="125" customFormat="1" ht="80.25" customHeight="1">
      <c r="A252" s="286">
        <v>240</v>
      </c>
      <c r="B252" s="457"/>
      <c r="C252" s="524"/>
      <c r="D252" s="264" t="s">
        <v>869</v>
      </c>
      <c r="E252" s="264" t="s">
        <v>870</v>
      </c>
      <c r="F252" s="264" t="s">
        <v>871</v>
      </c>
      <c r="G252" s="326">
        <v>1</v>
      </c>
      <c r="H252" s="262">
        <f t="shared" si="22"/>
        <v>1</v>
      </c>
      <c r="I252" s="262">
        <f t="shared" si="23"/>
        <v>1</v>
      </c>
      <c r="J252" s="262">
        <v>1</v>
      </c>
      <c r="K252" s="262" t="s">
        <v>1223</v>
      </c>
      <c r="L252" s="326">
        <v>3</v>
      </c>
      <c r="M252" s="262">
        <f t="shared" si="18"/>
        <v>3</v>
      </c>
      <c r="N252" s="262">
        <f t="shared" si="19"/>
        <v>3</v>
      </c>
      <c r="O252" s="262">
        <v>3</v>
      </c>
      <c r="P252" s="262" t="s">
        <v>91</v>
      </c>
      <c r="Q252" s="326">
        <v>1</v>
      </c>
      <c r="R252" s="262">
        <f t="shared" si="20"/>
        <v>1</v>
      </c>
      <c r="S252" s="262">
        <f t="shared" si="21"/>
        <v>1</v>
      </c>
      <c r="T252" s="262">
        <v>1</v>
      </c>
      <c r="U252" s="468"/>
      <c r="V252" s="468"/>
      <c r="W252" s="127"/>
      <c r="X252" s="127"/>
      <c r="Y252" s="127"/>
      <c r="Z252" s="127"/>
      <c r="AA252" s="127"/>
      <c r="AB252" s="127"/>
      <c r="AC252" s="127"/>
      <c r="AD252" s="127"/>
      <c r="AE252" s="127"/>
      <c r="AF252" s="127"/>
      <c r="AG252" s="127"/>
      <c r="AH252" s="127"/>
      <c r="AI252" s="127"/>
      <c r="AJ252" s="127"/>
      <c r="AK252" s="127"/>
      <c r="AL252" s="127"/>
      <c r="AM252" s="127"/>
      <c r="AN252" s="127"/>
      <c r="AO252" s="127"/>
      <c r="AP252" s="127"/>
      <c r="AQ252" s="127"/>
      <c r="AR252" s="127"/>
      <c r="AS252" s="127"/>
      <c r="AT252" s="127"/>
      <c r="AU252" s="127"/>
      <c r="AV252" s="127"/>
      <c r="AW252" s="127"/>
      <c r="AX252" s="127"/>
      <c r="AY252" s="127"/>
      <c r="AZ252" s="127"/>
      <c r="BA252" s="127"/>
      <c r="BB252" s="127"/>
      <c r="BC252" s="127"/>
      <c r="BD252" s="127"/>
      <c r="BE252" s="127"/>
      <c r="BF252" s="127"/>
      <c r="BG252" s="127"/>
      <c r="BH252" s="127"/>
      <c r="BI252" s="127"/>
      <c r="BJ252" s="127"/>
      <c r="BK252" s="127"/>
      <c r="BL252" s="127"/>
      <c r="BM252" s="127"/>
      <c r="BN252" s="127"/>
      <c r="BO252" s="127"/>
      <c r="BP252" s="127"/>
    </row>
    <row r="253" spans="1:68" s="125" customFormat="1" ht="80.25" customHeight="1">
      <c r="A253" s="286">
        <v>241</v>
      </c>
      <c r="B253" s="457"/>
      <c r="C253" s="524"/>
      <c r="D253" s="264" t="s">
        <v>872</v>
      </c>
      <c r="E253" s="121" t="s">
        <v>873</v>
      </c>
      <c r="F253" s="264" t="s">
        <v>874</v>
      </c>
      <c r="G253" s="372">
        <v>1</v>
      </c>
      <c r="H253" s="264">
        <f t="shared" si="22"/>
        <v>1</v>
      </c>
      <c r="I253" s="264">
        <f t="shared" si="23"/>
        <v>1</v>
      </c>
      <c r="J253" s="264">
        <v>1</v>
      </c>
      <c r="K253" s="262" t="s">
        <v>1223</v>
      </c>
      <c r="L253" s="326">
        <v>3</v>
      </c>
      <c r="M253" s="262">
        <f t="shared" si="18"/>
        <v>3</v>
      </c>
      <c r="N253" s="262">
        <f t="shared" si="19"/>
        <v>3</v>
      </c>
      <c r="O253" s="262">
        <v>3</v>
      </c>
      <c r="P253" s="262" t="s">
        <v>91</v>
      </c>
      <c r="Q253" s="372">
        <v>1</v>
      </c>
      <c r="R253" s="264">
        <f t="shared" si="20"/>
        <v>1</v>
      </c>
      <c r="S253" s="264">
        <f t="shared" si="21"/>
        <v>1</v>
      </c>
      <c r="T253" s="264">
        <v>1</v>
      </c>
      <c r="U253" s="468"/>
      <c r="V253" s="468"/>
      <c r="W253" s="127"/>
      <c r="X253" s="127"/>
      <c r="Y253" s="127"/>
      <c r="Z253" s="127"/>
      <c r="AA253" s="127"/>
      <c r="AB253" s="127"/>
      <c r="AC253" s="127"/>
      <c r="AD253" s="127"/>
      <c r="AE253" s="127"/>
      <c r="AF253" s="127"/>
      <c r="AG253" s="127"/>
      <c r="AH253" s="127"/>
      <c r="AI253" s="127"/>
      <c r="AJ253" s="127"/>
      <c r="AK253" s="127"/>
      <c r="AL253" s="127"/>
      <c r="AM253" s="127"/>
      <c r="AN253" s="127"/>
      <c r="AO253" s="127"/>
      <c r="AP253" s="127"/>
      <c r="AQ253" s="127"/>
      <c r="AR253" s="127"/>
      <c r="AS253" s="127"/>
      <c r="AT253" s="127"/>
      <c r="AU253" s="127"/>
      <c r="AV253" s="127"/>
      <c r="AW253" s="127"/>
      <c r="AX253" s="127"/>
      <c r="AY253" s="127"/>
      <c r="AZ253" s="127"/>
      <c r="BA253" s="127"/>
      <c r="BB253" s="127"/>
      <c r="BC253" s="127"/>
      <c r="BD253" s="127"/>
      <c r="BE253" s="127"/>
      <c r="BF253" s="127"/>
      <c r="BG253" s="127"/>
      <c r="BH253" s="127"/>
      <c r="BI253" s="127"/>
      <c r="BJ253" s="127"/>
      <c r="BK253" s="127"/>
      <c r="BL253" s="127"/>
      <c r="BM253" s="127"/>
      <c r="BN253" s="127"/>
      <c r="BO253" s="127"/>
      <c r="BP253" s="127"/>
    </row>
    <row r="254" spans="1:68" s="125" customFormat="1" ht="80.25" customHeight="1">
      <c r="A254" s="286">
        <v>242</v>
      </c>
      <c r="B254" s="457"/>
      <c r="C254" s="524"/>
      <c r="D254" s="264" t="s">
        <v>875</v>
      </c>
      <c r="E254" s="264" t="s">
        <v>876</v>
      </c>
      <c r="F254" s="264" t="s">
        <v>877</v>
      </c>
      <c r="G254" s="326">
        <v>1</v>
      </c>
      <c r="H254" s="262">
        <f t="shared" si="22"/>
        <v>1</v>
      </c>
      <c r="I254" s="262">
        <f t="shared" si="23"/>
        <v>1</v>
      </c>
      <c r="J254" s="262">
        <v>1</v>
      </c>
      <c r="K254" s="262" t="s">
        <v>1223</v>
      </c>
      <c r="L254" s="326">
        <v>3</v>
      </c>
      <c r="M254" s="262">
        <f t="shared" si="18"/>
        <v>3</v>
      </c>
      <c r="N254" s="262">
        <f t="shared" si="19"/>
        <v>3</v>
      </c>
      <c r="O254" s="262">
        <v>3</v>
      </c>
      <c r="P254" s="262" t="s">
        <v>91</v>
      </c>
      <c r="Q254" s="326">
        <v>1</v>
      </c>
      <c r="R254" s="262">
        <f t="shared" si="20"/>
        <v>1</v>
      </c>
      <c r="S254" s="262">
        <f t="shared" si="21"/>
        <v>1</v>
      </c>
      <c r="T254" s="262">
        <v>1</v>
      </c>
      <c r="U254" s="468"/>
      <c r="V254" s="468"/>
      <c r="W254" s="127"/>
      <c r="X254" s="127"/>
      <c r="Y254" s="127"/>
      <c r="Z254" s="127"/>
      <c r="AA254" s="127"/>
      <c r="AB254" s="127"/>
      <c r="AC254" s="127"/>
      <c r="AD254" s="127"/>
      <c r="AE254" s="127"/>
      <c r="AF254" s="127"/>
      <c r="AG254" s="127"/>
      <c r="AH254" s="127"/>
      <c r="AI254" s="127"/>
      <c r="AJ254" s="127"/>
      <c r="AK254" s="127"/>
      <c r="AL254" s="127"/>
      <c r="AM254" s="127"/>
      <c r="AN254" s="127"/>
      <c r="AO254" s="127"/>
      <c r="AP254" s="127"/>
      <c r="AQ254" s="127"/>
      <c r="AR254" s="127"/>
      <c r="AS254" s="127"/>
      <c r="AT254" s="127"/>
      <c r="AU254" s="127"/>
      <c r="AV254" s="127"/>
      <c r="AW254" s="127"/>
      <c r="AX254" s="127"/>
      <c r="AY254" s="127"/>
      <c r="AZ254" s="127"/>
      <c r="BA254" s="127"/>
      <c r="BB254" s="127"/>
      <c r="BC254" s="127"/>
      <c r="BD254" s="127"/>
      <c r="BE254" s="127"/>
      <c r="BF254" s="127"/>
      <c r="BG254" s="127"/>
      <c r="BH254" s="127"/>
      <c r="BI254" s="127"/>
      <c r="BJ254" s="127"/>
      <c r="BK254" s="127"/>
      <c r="BL254" s="127"/>
      <c r="BM254" s="127"/>
      <c r="BN254" s="127"/>
      <c r="BO254" s="127"/>
      <c r="BP254" s="127"/>
    </row>
    <row r="255" spans="1:68" s="125" customFormat="1" ht="80.25" customHeight="1">
      <c r="A255" s="286">
        <v>243</v>
      </c>
      <c r="B255" s="457"/>
      <c r="C255" s="524"/>
      <c r="D255" s="264" t="s">
        <v>878</v>
      </c>
      <c r="E255" s="121" t="s">
        <v>879</v>
      </c>
      <c r="F255" s="264" t="s">
        <v>880</v>
      </c>
      <c r="G255" s="372">
        <v>1</v>
      </c>
      <c r="H255" s="264">
        <f t="shared" si="22"/>
        <v>1</v>
      </c>
      <c r="I255" s="264">
        <f t="shared" si="23"/>
        <v>1</v>
      </c>
      <c r="J255" s="264">
        <v>1</v>
      </c>
      <c r="K255" s="262" t="s">
        <v>1223</v>
      </c>
      <c r="L255" s="326">
        <v>3</v>
      </c>
      <c r="M255" s="262">
        <f t="shared" si="18"/>
        <v>3</v>
      </c>
      <c r="N255" s="262">
        <f t="shared" si="19"/>
        <v>3</v>
      </c>
      <c r="O255" s="262">
        <v>3</v>
      </c>
      <c r="P255" s="262" t="s">
        <v>91</v>
      </c>
      <c r="Q255" s="372">
        <v>1</v>
      </c>
      <c r="R255" s="264">
        <f t="shared" si="20"/>
        <v>1</v>
      </c>
      <c r="S255" s="264">
        <f t="shared" si="21"/>
        <v>1</v>
      </c>
      <c r="T255" s="264">
        <v>1</v>
      </c>
      <c r="U255" s="468"/>
      <c r="V255" s="468"/>
      <c r="W255" s="127"/>
      <c r="X255" s="127"/>
      <c r="Y255" s="127"/>
      <c r="Z255" s="127"/>
      <c r="AA255" s="127"/>
      <c r="AB255" s="127"/>
      <c r="AC255" s="127"/>
      <c r="AD255" s="127"/>
      <c r="AE255" s="127"/>
      <c r="AF255" s="127"/>
      <c r="AG255" s="127"/>
      <c r="AH255" s="127"/>
      <c r="AI255" s="127"/>
      <c r="AJ255" s="127"/>
      <c r="AK255" s="127"/>
      <c r="AL255" s="127"/>
      <c r="AM255" s="127"/>
      <c r="AN255" s="127"/>
      <c r="AO255" s="127"/>
      <c r="AP255" s="127"/>
      <c r="AQ255" s="127"/>
      <c r="AR255" s="127"/>
      <c r="AS255" s="127"/>
      <c r="AT255" s="127"/>
      <c r="AU255" s="127"/>
      <c r="AV255" s="127"/>
      <c r="AW255" s="127"/>
      <c r="AX255" s="127"/>
      <c r="AY255" s="127"/>
      <c r="AZ255" s="127"/>
      <c r="BA255" s="127"/>
      <c r="BB255" s="127"/>
      <c r="BC255" s="127"/>
      <c r="BD255" s="127"/>
      <c r="BE255" s="127"/>
      <c r="BF255" s="127"/>
      <c r="BG255" s="127"/>
      <c r="BH255" s="127"/>
      <c r="BI255" s="127"/>
      <c r="BJ255" s="127"/>
      <c r="BK255" s="127"/>
      <c r="BL255" s="127"/>
      <c r="BM255" s="127"/>
      <c r="BN255" s="127"/>
      <c r="BO255" s="127"/>
      <c r="BP255" s="127"/>
    </row>
    <row r="256" spans="1:68" s="125" customFormat="1" ht="80.25" customHeight="1">
      <c r="A256" s="286">
        <v>244</v>
      </c>
      <c r="B256" s="457"/>
      <c r="C256" s="524"/>
      <c r="D256" s="264" t="s">
        <v>881</v>
      </c>
      <c r="E256" s="121" t="s">
        <v>882</v>
      </c>
      <c r="F256" s="264" t="s">
        <v>883</v>
      </c>
      <c r="G256" s="372">
        <v>1</v>
      </c>
      <c r="H256" s="264">
        <f t="shared" si="22"/>
        <v>1</v>
      </c>
      <c r="I256" s="264">
        <f t="shared" si="23"/>
        <v>1</v>
      </c>
      <c r="J256" s="264">
        <v>1</v>
      </c>
      <c r="K256" s="262" t="s">
        <v>1223</v>
      </c>
      <c r="L256" s="326">
        <v>3</v>
      </c>
      <c r="M256" s="262">
        <f t="shared" si="18"/>
        <v>3</v>
      </c>
      <c r="N256" s="262">
        <f t="shared" si="19"/>
        <v>3</v>
      </c>
      <c r="O256" s="262">
        <v>3</v>
      </c>
      <c r="P256" s="262" t="s">
        <v>91</v>
      </c>
      <c r="Q256" s="372">
        <v>1</v>
      </c>
      <c r="R256" s="264">
        <f t="shared" si="20"/>
        <v>1</v>
      </c>
      <c r="S256" s="264">
        <f t="shared" si="21"/>
        <v>1</v>
      </c>
      <c r="T256" s="264">
        <v>1</v>
      </c>
      <c r="U256" s="468"/>
      <c r="V256" s="468"/>
      <c r="W256" s="127"/>
      <c r="X256" s="127"/>
      <c r="Y256" s="127"/>
      <c r="Z256" s="127"/>
      <c r="AA256" s="127"/>
      <c r="AB256" s="127"/>
      <c r="AC256" s="127"/>
      <c r="AD256" s="127"/>
      <c r="AE256" s="127"/>
      <c r="AF256" s="127"/>
      <c r="AG256" s="127"/>
      <c r="AH256" s="127"/>
      <c r="AI256" s="127"/>
      <c r="AJ256" s="127"/>
      <c r="AK256" s="127"/>
      <c r="AL256" s="127"/>
      <c r="AM256" s="127"/>
      <c r="AN256" s="127"/>
      <c r="AO256" s="127"/>
      <c r="AP256" s="127"/>
      <c r="AQ256" s="127"/>
      <c r="AR256" s="127"/>
      <c r="AS256" s="127"/>
      <c r="AT256" s="127"/>
      <c r="AU256" s="127"/>
      <c r="AV256" s="127"/>
      <c r="AW256" s="127"/>
      <c r="AX256" s="127"/>
      <c r="AY256" s="127"/>
      <c r="AZ256" s="127"/>
      <c r="BA256" s="127"/>
      <c r="BB256" s="127"/>
      <c r="BC256" s="127"/>
      <c r="BD256" s="127"/>
      <c r="BE256" s="127"/>
      <c r="BF256" s="127"/>
      <c r="BG256" s="127"/>
      <c r="BH256" s="127"/>
      <c r="BI256" s="127"/>
      <c r="BJ256" s="127"/>
      <c r="BK256" s="127"/>
      <c r="BL256" s="127"/>
      <c r="BM256" s="127"/>
      <c r="BN256" s="127"/>
      <c r="BO256" s="127"/>
      <c r="BP256" s="127"/>
    </row>
    <row r="257" spans="1:68" s="125" customFormat="1" ht="80.25" customHeight="1">
      <c r="A257" s="286">
        <v>245</v>
      </c>
      <c r="B257" s="457"/>
      <c r="C257" s="524"/>
      <c r="D257" s="264" t="s">
        <v>884</v>
      </c>
      <c r="E257" s="121" t="s">
        <v>882</v>
      </c>
      <c r="F257" s="264" t="s">
        <v>885</v>
      </c>
      <c r="G257" s="372">
        <v>1</v>
      </c>
      <c r="H257" s="264">
        <f t="shared" si="22"/>
        <v>1</v>
      </c>
      <c r="I257" s="264">
        <f t="shared" si="23"/>
        <v>1</v>
      </c>
      <c r="J257" s="264">
        <v>1</v>
      </c>
      <c r="K257" s="262" t="s">
        <v>1223</v>
      </c>
      <c r="L257" s="326">
        <v>3</v>
      </c>
      <c r="M257" s="262">
        <f t="shared" si="18"/>
        <v>3</v>
      </c>
      <c r="N257" s="262">
        <f t="shared" si="19"/>
        <v>3</v>
      </c>
      <c r="O257" s="262">
        <v>3</v>
      </c>
      <c r="P257" s="262" t="s">
        <v>91</v>
      </c>
      <c r="Q257" s="372">
        <v>1</v>
      </c>
      <c r="R257" s="264">
        <f t="shared" si="20"/>
        <v>1</v>
      </c>
      <c r="S257" s="264">
        <f t="shared" si="21"/>
        <v>1</v>
      </c>
      <c r="T257" s="264">
        <v>1</v>
      </c>
      <c r="U257" s="468"/>
      <c r="V257" s="468"/>
      <c r="W257" s="127"/>
      <c r="X257" s="127"/>
      <c r="Y257" s="127"/>
      <c r="Z257" s="127"/>
      <c r="AA257" s="127"/>
      <c r="AB257" s="127"/>
      <c r="AC257" s="127"/>
      <c r="AD257" s="127"/>
      <c r="AE257" s="127"/>
      <c r="AF257" s="127"/>
      <c r="AG257" s="127"/>
      <c r="AH257" s="127"/>
      <c r="AI257" s="127"/>
      <c r="AJ257" s="127"/>
      <c r="AK257" s="127"/>
      <c r="AL257" s="127"/>
      <c r="AM257" s="127"/>
      <c r="AN257" s="127"/>
      <c r="AO257" s="127"/>
      <c r="AP257" s="127"/>
      <c r="AQ257" s="127"/>
      <c r="AR257" s="127"/>
      <c r="AS257" s="127"/>
      <c r="AT257" s="127"/>
      <c r="AU257" s="127"/>
      <c r="AV257" s="127"/>
      <c r="AW257" s="127"/>
      <c r="AX257" s="127"/>
      <c r="AY257" s="127"/>
      <c r="AZ257" s="127"/>
      <c r="BA257" s="127"/>
      <c r="BB257" s="127"/>
      <c r="BC257" s="127"/>
      <c r="BD257" s="127"/>
      <c r="BE257" s="127"/>
      <c r="BF257" s="127"/>
      <c r="BG257" s="127"/>
      <c r="BH257" s="127"/>
      <c r="BI257" s="127"/>
      <c r="BJ257" s="127"/>
      <c r="BK257" s="127"/>
      <c r="BL257" s="127"/>
      <c r="BM257" s="127"/>
      <c r="BN257" s="127"/>
      <c r="BO257" s="127"/>
      <c r="BP257" s="127"/>
    </row>
    <row r="258" spans="1:68" s="125" customFormat="1" ht="246.75" customHeight="1">
      <c r="A258" s="286">
        <v>246</v>
      </c>
      <c r="B258" s="457"/>
      <c r="C258" s="524"/>
      <c r="D258" s="269" t="s">
        <v>95</v>
      </c>
      <c r="E258" s="534" t="s">
        <v>1427</v>
      </c>
      <c r="F258" s="269" t="s">
        <v>1288</v>
      </c>
      <c r="G258" s="555">
        <v>1</v>
      </c>
      <c r="H258" s="556">
        <f t="shared" si="22"/>
        <v>1</v>
      </c>
      <c r="I258" s="556">
        <f t="shared" si="23"/>
        <v>1</v>
      </c>
      <c r="J258" s="556">
        <v>1</v>
      </c>
      <c r="K258" s="534" t="s">
        <v>1223</v>
      </c>
      <c r="L258" s="535">
        <v>3</v>
      </c>
      <c r="M258" s="534">
        <f t="shared" si="18"/>
        <v>3</v>
      </c>
      <c r="N258" s="534">
        <f t="shared" si="19"/>
        <v>3</v>
      </c>
      <c r="O258" s="534">
        <v>3</v>
      </c>
      <c r="P258" s="534" t="s">
        <v>91</v>
      </c>
      <c r="Q258" s="555">
        <v>1</v>
      </c>
      <c r="R258" s="556">
        <f t="shared" si="20"/>
        <v>1</v>
      </c>
      <c r="S258" s="556">
        <f t="shared" si="21"/>
        <v>1</v>
      </c>
      <c r="T258" s="556">
        <v>1</v>
      </c>
      <c r="U258" s="468"/>
      <c r="V258" s="468"/>
      <c r="W258" s="127"/>
      <c r="X258" s="127"/>
      <c r="Y258" s="127"/>
      <c r="Z258" s="127"/>
      <c r="AA258" s="127"/>
      <c r="AB258" s="127"/>
      <c r="AC258" s="127"/>
      <c r="AD258" s="127"/>
      <c r="AE258" s="127"/>
      <c r="AF258" s="127"/>
      <c r="AG258" s="127"/>
      <c r="AH258" s="127"/>
      <c r="AI258" s="127"/>
      <c r="AJ258" s="127"/>
      <c r="AK258" s="127"/>
      <c r="AL258" s="127"/>
      <c r="AM258" s="127"/>
      <c r="AN258" s="127"/>
      <c r="AO258" s="127"/>
      <c r="AP258" s="127"/>
      <c r="AQ258" s="127"/>
      <c r="AR258" s="127"/>
      <c r="AS258" s="127"/>
      <c r="AT258" s="127"/>
      <c r="AU258" s="127"/>
      <c r="AV258" s="127"/>
      <c r="AW258" s="127"/>
      <c r="AX258" s="127"/>
      <c r="AY258" s="127"/>
      <c r="AZ258" s="127"/>
      <c r="BA258" s="127"/>
      <c r="BB258" s="127"/>
      <c r="BC258" s="127"/>
      <c r="BD258" s="127"/>
      <c r="BE258" s="127"/>
      <c r="BF258" s="127"/>
      <c r="BG258" s="127"/>
      <c r="BH258" s="127"/>
      <c r="BI258" s="127"/>
      <c r="BJ258" s="127"/>
      <c r="BK258" s="127"/>
      <c r="BL258" s="127"/>
      <c r="BM258" s="127"/>
      <c r="BN258" s="127"/>
      <c r="BO258" s="127"/>
      <c r="BP258" s="127"/>
    </row>
    <row r="259" spans="1:68" s="125" customFormat="1" ht="264" customHeight="1">
      <c r="A259" s="286">
        <v>247</v>
      </c>
      <c r="B259" s="457"/>
      <c r="C259" s="524"/>
      <c r="D259" s="269" t="s">
        <v>96</v>
      </c>
      <c r="E259" s="534"/>
      <c r="F259" s="269" t="s">
        <v>1289</v>
      </c>
      <c r="G259" s="555"/>
      <c r="H259" s="556">
        <f t="shared" si="22"/>
        <v>0</v>
      </c>
      <c r="I259" s="556">
        <f t="shared" si="23"/>
        <v>0</v>
      </c>
      <c r="J259" s="556"/>
      <c r="K259" s="534"/>
      <c r="L259" s="535"/>
      <c r="M259" s="534">
        <f t="shared" si="18"/>
        <v>0</v>
      </c>
      <c r="N259" s="534">
        <f t="shared" si="19"/>
        <v>0</v>
      </c>
      <c r="O259" s="534"/>
      <c r="P259" s="534"/>
      <c r="Q259" s="555"/>
      <c r="R259" s="556">
        <f t="shared" si="20"/>
        <v>0</v>
      </c>
      <c r="S259" s="556">
        <f t="shared" si="21"/>
        <v>0</v>
      </c>
      <c r="T259" s="556"/>
      <c r="U259" s="468"/>
      <c r="V259" s="468"/>
      <c r="W259" s="127"/>
      <c r="X259" s="127"/>
      <c r="Y259" s="127"/>
      <c r="Z259" s="127"/>
      <c r="AA259" s="127"/>
      <c r="AB259" s="127"/>
      <c r="AC259" s="127"/>
      <c r="AD259" s="127"/>
      <c r="AE259" s="127"/>
      <c r="AF259" s="127"/>
      <c r="AG259" s="127"/>
      <c r="AH259" s="127"/>
      <c r="AI259" s="127"/>
      <c r="AJ259" s="127"/>
      <c r="AK259" s="127"/>
      <c r="AL259" s="127"/>
      <c r="AM259" s="127"/>
      <c r="AN259" s="127"/>
      <c r="AO259" s="127"/>
      <c r="AP259" s="127"/>
      <c r="AQ259" s="127"/>
      <c r="AR259" s="127"/>
      <c r="AS259" s="127"/>
      <c r="AT259" s="127"/>
      <c r="AU259" s="127"/>
      <c r="AV259" s="127"/>
      <c r="AW259" s="127"/>
      <c r="AX259" s="127"/>
      <c r="AY259" s="127"/>
      <c r="AZ259" s="127"/>
      <c r="BA259" s="127"/>
      <c r="BB259" s="127"/>
      <c r="BC259" s="127"/>
      <c r="BD259" s="127"/>
      <c r="BE259" s="127"/>
      <c r="BF259" s="127"/>
      <c r="BG259" s="127"/>
      <c r="BH259" s="127"/>
      <c r="BI259" s="127"/>
      <c r="BJ259" s="127"/>
      <c r="BK259" s="127"/>
      <c r="BL259" s="127"/>
      <c r="BM259" s="127"/>
      <c r="BN259" s="127"/>
      <c r="BO259" s="127"/>
      <c r="BP259" s="127"/>
    </row>
    <row r="260" spans="1:68" s="125" customFormat="1" ht="87" customHeight="1">
      <c r="A260" s="286">
        <v>248</v>
      </c>
      <c r="B260" s="457"/>
      <c r="C260" s="524"/>
      <c r="D260" s="264" t="s">
        <v>886</v>
      </c>
      <c r="E260" s="121" t="s">
        <v>887</v>
      </c>
      <c r="F260" s="264" t="s">
        <v>888</v>
      </c>
      <c r="G260" s="372">
        <v>1</v>
      </c>
      <c r="H260" s="264">
        <f t="shared" si="22"/>
        <v>1</v>
      </c>
      <c r="I260" s="264">
        <f t="shared" si="23"/>
        <v>1</v>
      </c>
      <c r="J260" s="264">
        <v>1</v>
      </c>
      <c r="K260" s="262" t="s">
        <v>1223</v>
      </c>
      <c r="L260" s="326">
        <v>3</v>
      </c>
      <c r="M260" s="262">
        <f t="shared" si="18"/>
        <v>3</v>
      </c>
      <c r="N260" s="262">
        <f t="shared" si="19"/>
        <v>3</v>
      </c>
      <c r="O260" s="262">
        <v>3</v>
      </c>
      <c r="P260" s="262" t="s">
        <v>91</v>
      </c>
      <c r="Q260" s="372">
        <v>1</v>
      </c>
      <c r="R260" s="264">
        <f t="shared" si="20"/>
        <v>1</v>
      </c>
      <c r="S260" s="264">
        <f t="shared" si="21"/>
        <v>1</v>
      </c>
      <c r="T260" s="264">
        <v>1</v>
      </c>
      <c r="U260" s="468"/>
      <c r="V260" s="468"/>
      <c r="W260" s="127"/>
      <c r="X260" s="127"/>
      <c r="Y260" s="127"/>
      <c r="Z260" s="127"/>
      <c r="AA260" s="127"/>
      <c r="AB260" s="127"/>
      <c r="AC260" s="127"/>
      <c r="AD260" s="127"/>
      <c r="AE260" s="127"/>
      <c r="AF260" s="127"/>
      <c r="AG260" s="127"/>
      <c r="AH260" s="127"/>
      <c r="AI260" s="127"/>
      <c r="AJ260" s="127"/>
      <c r="AK260" s="127"/>
      <c r="AL260" s="127"/>
      <c r="AM260" s="127"/>
      <c r="AN260" s="127"/>
      <c r="AO260" s="127"/>
      <c r="AP260" s="127"/>
      <c r="AQ260" s="127"/>
      <c r="AR260" s="127"/>
      <c r="AS260" s="127"/>
      <c r="AT260" s="127"/>
      <c r="AU260" s="127"/>
      <c r="AV260" s="127"/>
      <c r="AW260" s="127"/>
      <c r="AX260" s="127"/>
      <c r="AY260" s="127"/>
      <c r="AZ260" s="127"/>
      <c r="BA260" s="127"/>
      <c r="BB260" s="127"/>
      <c r="BC260" s="127"/>
      <c r="BD260" s="127"/>
      <c r="BE260" s="127"/>
      <c r="BF260" s="127"/>
      <c r="BG260" s="127"/>
      <c r="BH260" s="127"/>
      <c r="BI260" s="127"/>
      <c r="BJ260" s="127"/>
      <c r="BK260" s="127"/>
      <c r="BL260" s="127"/>
      <c r="BM260" s="127"/>
      <c r="BN260" s="127"/>
      <c r="BO260" s="127"/>
      <c r="BP260" s="127"/>
    </row>
    <row r="261" spans="1:68" s="125" customFormat="1" ht="87" customHeight="1">
      <c r="A261" s="286">
        <v>249</v>
      </c>
      <c r="B261" s="457"/>
      <c r="C261" s="524"/>
      <c r="D261" s="264" t="s">
        <v>889</v>
      </c>
      <c r="E261" s="264" t="s">
        <v>890</v>
      </c>
      <c r="F261" s="264" t="s">
        <v>891</v>
      </c>
      <c r="G261" s="326">
        <v>1</v>
      </c>
      <c r="H261" s="262">
        <f t="shared" si="22"/>
        <v>1</v>
      </c>
      <c r="I261" s="262">
        <f t="shared" si="23"/>
        <v>1</v>
      </c>
      <c r="J261" s="262">
        <v>1</v>
      </c>
      <c r="K261" s="262" t="s">
        <v>1223</v>
      </c>
      <c r="L261" s="326">
        <v>3</v>
      </c>
      <c r="M261" s="262">
        <f t="shared" si="18"/>
        <v>3</v>
      </c>
      <c r="N261" s="262">
        <f t="shared" si="19"/>
        <v>3</v>
      </c>
      <c r="O261" s="262">
        <v>3</v>
      </c>
      <c r="P261" s="262" t="s">
        <v>91</v>
      </c>
      <c r="Q261" s="326">
        <v>1</v>
      </c>
      <c r="R261" s="262">
        <f t="shared" si="20"/>
        <v>1</v>
      </c>
      <c r="S261" s="262">
        <f t="shared" si="21"/>
        <v>1</v>
      </c>
      <c r="T261" s="262">
        <v>1</v>
      </c>
      <c r="U261" s="468"/>
      <c r="V261" s="468"/>
      <c r="W261" s="127"/>
      <c r="X261" s="127"/>
      <c r="Y261" s="127"/>
      <c r="Z261" s="127"/>
      <c r="AA261" s="127"/>
      <c r="AB261" s="127"/>
      <c r="AC261" s="127"/>
      <c r="AD261" s="127"/>
      <c r="AE261" s="127"/>
      <c r="AF261" s="127"/>
      <c r="AG261" s="127"/>
      <c r="AH261" s="127"/>
      <c r="AI261" s="127"/>
      <c r="AJ261" s="127"/>
      <c r="AK261" s="127"/>
      <c r="AL261" s="127"/>
      <c r="AM261" s="127"/>
      <c r="AN261" s="127"/>
      <c r="AO261" s="127"/>
      <c r="AP261" s="127"/>
      <c r="AQ261" s="127"/>
      <c r="AR261" s="127"/>
      <c r="AS261" s="127"/>
      <c r="AT261" s="127"/>
      <c r="AU261" s="127"/>
      <c r="AV261" s="127"/>
      <c r="AW261" s="127"/>
      <c r="AX261" s="127"/>
      <c r="AY261" s="127"/>
      <c r="AZ261" s="127"/>
      <c r="BA261" s="127"/>
      <c r="BB261" s="127"/>
      <c r="BC261" s="127"/>
      <c r="BD261" s="127"/>
      <c r="BE261" s="127"/>
      <c r="BF261" s="127"/>
      <c r="BG261" s="127"/>
      <c r="BH261" s="127"/>
      <c r="BI261" s="127"/>
      <c r="BJ261" s="127"/>
      <c r="BK261" s="127"/>
      <c r="BL261" s="127"/>
      <c r="BM261" s="127"/>
      <c r="BN261" s="127"/>
      <c r="BO261" s="127"/>
      <c r="BP261" s="127"/>
    </row>
    <row r="262" spans="1:68" s="125" customFormat="1" ht="87" customHeight="1">
      <c r="A262" s="286">
        <v>250</v>
      </c>
      <c r="B262" s="457"/>
      <c r="C262" s="524"/>
      <c r="D262" s="264" t="s">
        <v>892</v>
      </c>
      <c r="E262" s="121" t="s">
        <v>893</v>
      </c>
      <c r="F262" s="264" t="s">
        <v>894</v>
      </c>
      <c r="G262" s="372">
        <v>1</v>
      </c>
      <c r="H262" s="264">
        <f t="shared" si="22"/>
        <v>1</v>
      </c>
      <c r="I262" s="264">
        <f t="shared" si="23"/>
        <v>1</v>
      </c>
      <c r="J262" s="264">
        <v>1</v>
      </c>
      <c r="K262" s="262" t="s">
        <v>1223</v>
      </c>
      <c r="L262" s="326">
        <v>3</v>
      </c>
      <c r="M262" s="262">
        <f t="shared" si="18"/>
        <v>3</v>
      </c>
      <c r="N262" s="262">
        <f t="shared" si="19"/>
        <v>3</v>
      </c>
      <c r="O262" s="262">
        <v>3</v>
      </c>
      <c r="P262" s="262" t="s">
        <v>91</v>
      </c>
      <c r="Q262" s="372">
        <v>1</v>
      </c>
      <c r="R262" s="264">
        <f t="shared" si="20"/>
        <v>1</v>
      </c>
      <c r="S262" s="264">
        <f t="shared" si="21"/>
        <v>1</v>
      </c>
      <c r="T262" s="264">
        <v>1</v>
      </c>
      <c r="U262" s="468"/>
      <c r="V262" s="468"/>
      <c r="W262" s="127"/>
      <c r="X262" s="127"/>
      <c r="Y262" s="127"/>
      <c r="Z262" s="127"/>
      <c r="AA262" s="127"/>
      <c r="AB262" s="127"/>
      <c r="AC262" s="127"/>
      <c r="AD262" s="127"/>
      <c r="AE262" s="127"/>
      <c r="AF262" s="127"/>
      <c r="AG262" s="127"/>
      <c r="AH262" s="127"/>
      <c r="AI262" s="127"/>
      <c r="AJ262" s="127"/>
      <c r="AK262" s="127"/>
      <c r="AL262" s="127"/>
      <c r="AM262" s="127"/>
      <c r="AN262" s="127"/>
      <c r="AO262" s="127"/>
      <c r="AP262" s="127"/>
      <c r="AQ262" s="127"/>
      <c r="AR262" s="127"/>
      <c r="AS262" s="127"/>
      <c r="AT262" s="127"/>
      <c r="AU262" s="127"/>
      <c r="AV262" s="127"/>
      <c r="AW262" s="127"/>
      <c r="AX262" s="127"/>
      <c r="AY262" s="127"/>
      <c r="AZ262" s="127"/>
      <c r="BA262" s="127"/>
      <c r="BB262" s="127"/>
      <c r="BC262" s="127"/>
      <c r="BD262" s="127"/>
      <c r="BE262" s="127"/>
      <c r="BF262" s="127"/>
      <c r="BG262" s="127"/>
      <c r="BH262" s="127"/>
      <c r="BI262" s="127"/>
      <c r="BJ262" s="127"/>
      <c r="BK262" s="127"/>
      <c r="BL262" s="127"/>
      <c r="BM262" s="127"/>
      <c r="BN262" s="127"/>
      <c r="BO262" s="127"/>
      <c r="BP262" s="127"/>
    </row>
    <row r="263" spans="1:68" s="125" customFormat="1" ht="87" customHeight="1">
      <c r="A263" s="286">
        <v>251</v>
      </c>
      <c r="B263" s="457"/>
      <c r="C263" s="524"/>
      <c r="D263" s="264" t="s">
        <v>895</v>
      </c>
      <c r="E263" s="121" t="s">
        <v>893</v>
      </c>
      <c r="F263" s="264" t="s">
        <v>896</v>
      </c>
      <c r="G263" s="372">
        <v>1</v>
      </c>
      <c r="H263" s="264">
        <f t="shared" si="22"/>
        <v>1</v>
      </c>
      <c r="I263" s="264">
        <f t="shared" si="23"/>
        <v>1</v>
      </c>
      <c r="J263" s="264">
        <v>1</v>
      </c>
      <c r="K263" s="262" t="s">
        <v>1223</v>
      </c>
      <c r="L263" s="326">
        <v>3</v>
      </c>
      <c r="M263" s="262">
        <f t="shared" si="18"/>
        <v>3</v>
      </c>
      <c r="N263" s="262">
        <f t="shared" si="19"/>
        <v>3</v>
      </c>
      <c r="O263" s="262">
        <v>3</v>
      </c>
      <c r="P263" s="262" t="s">
        <v>91</v>
      </c>
      <c r="Q263" s="372">
        <v>1</v>
      </c>
      <c r="R263" s="264">
        <f t="shared" si="20"/>
        <v>1</v>
      </c>
      <c r="S263" s="264">
        <f t="shared" si="21"/>
        <v>1</v>
      </c>
      <c r="T263" s="264">
        <v>1</v>
      </c>
      <c r="U263" s="468"/>
      <c r="V263" s="468"/>
      <c r="W263" s="127"/>
      <c r="X263" s="127"/>
      <c r="Y263" s="127"/>
      <c r="Z263" s="127"/>
      <c r="AA263" s="127"/>
      <c r="AB263" s="127"/>
      <c r="AC263" s="127"/>
      <c r="AD263" s="127"/>
      <c r="AE263" s="127"/>
      <c r="AF263" s="127"/>
      <c r="AG263" s="127"/>
      <c r="AH263" s="127"/>
      <c r="AI263" s="127"/>
      <c r="AJ263" s="127"/>
      <c r="AK263" s="127"/>
      <c r="AL263" s="127"/>
      <c r="AM263" s="127"/>
      <c r="AN263" s="127"/>
      <c r="AO263" s="127"/>
      <c r="AP263" s="127"/>
      <c r="AQ263" s="127"/>
      <c r="AR263" s="127"/>
      <c r="AS263" s="127"/>
      <c r="AT263" s="127"/>
      <c r="AU263" s="127"/>
      <c r="AV263" s="127"/>
      <c r="AW263" s="127"/>
      <c r="AX263" s="127"/>
      <c r="AY263" s="127"/>
      <c r="AZ263" s="127"/>
      <c r="BA263" s="127"/>
      <c r="BB263" s="127"/>
      <c r="BC263" s="127"/>
      <c r="BD263" s="127"/>
      <c r="BE263" s="127"/>
      <c r="BF263" s="127"/>
      <c r="BG263" s="127"/>
      <c r="BH263" s="127"/>
      <c r="BI263" s="127"/>
      <c r="BJ263" s="127"/>
      <c r="BK263" s="127"/>
      <c r="BL263" s="127"/>
      <c r="BM263" s="127"/>
      <c r="BN263" s="127"/>
      <c r="BO263" s="127"/>
      <c r="BP263" s="127"/>
    </row>
    <row r="264" spans="1:68" s="125" customFormat="1" ht="87" customHeight="1">
      <c r="A264" s="286">
        <v>252</v>
      </c>
      <c r="B264" s="457"/>
      <c r="C264" s="524"/>
      <c r="D264" s="264" t="s">
        <v>897</v>
      </c>
      <c r="E264" s="121" t="s">
        <v>898</v>
      </c>
      <c r="F264" s="264" t="s">
        <v>899</v>
      </c>
      <c r="G264" s="372">
        <v>1</v>
      </c>
      <c r="H264" s="264">
        <f t="shared" si="22"/>
        <v>1</v>
      </c>
      <c r="I264" s="264">
        <f t="shared" si="23"/>
        <v>1</v>
      </c>
      <c r="J264" s="264">
        <v>1</v>
      </c>
      <c r="K264" s="262" t="s">
        <v>1223</v>
      </c>
      <c r="L264" s="326">
        <v>3</v>
      </c>
      <c r="M264" s="262">
        <f t="shared" si="18"/>
        <v>3</v>
      </c>
      <c r="N264" s="262">
        <f t="shared" si="19"/>
        <v>3</v>
      </c>
      <c r="O264" s="262">
        <v>3</v>
      </c>
      <c r="P264" s="262" t="s">
        <v>91</v>
      </c>
      <c r="Q264" s="372">
        <v>1</v>
      </c>
      <c r="R264" s="264">
        <f t="shared" si="20"/>
        <v>1</v>
      </c>
      <c r="S264" s="264">
        <f t="shared" si="21"/>
        <v>1</v>
      </c>
      <c r="T264" s="264">
        <v>1</v>
      </c>
      <c r="U264" s="468"/>
      <c r="V264" s="468"/>
      <c r="W264" s="127"/>
      <c r="X264" s="127"/>
      <c r="Y264" s="127"/>
      <c r="Z264" s="127"/>
      <c r="AA264" s="127"/>
      <c r="AB264" s="127"/>
      <c r="AC264" s="127"/>
      <c r="AD264" s="127"/>
      <c r="AE264" s="127"/>
      <c r="AF264" s="127"/>
      <c r="AG264" s="127"/>
      <c r="AH264" s="127"/>
      <c r="AI264" s="127"/>
      <c r="AJ264" s="127"/>
      <c r="AK264" s="127"/>
      <c r="AL264" s="127"/>
      <c r="AM264" s="127"/>
      <c r="AN264" s="127"/>
      <c r="AO264" s="127"/>
      <c r="AP264" s="127"/>
      <c r="AQ264" s="127"/>
      <c r="AR264" s="127"/>
      <c r="AS264" s="127"/>
      <c r="AT264" s="127"/>
      <c r="AU264" s="127"/>
      <c r="AV264" s="127"/>
      <c r="AW264" s="127"/>
      <c r="AX264" s="127"/>
      <c r="AY264" s="127"/>
      <c r="AZ264" s="127"/>
      <c r="BA264" s="127"/>
      <c r="BB264" s="127"/>
      <c r="BC264" s="127"/>
      <c r="BD264" s="127"/>
      <c r="BE264" s="127"/>
      <c r="BF264" s="127"/>
      <c r="BG264" s="127"/>
      <c r="BH264" s="127"/>
      <c r="BI264" s="127"/>
      <c r="BJ264" s="127"/>
      <c r="BK264" s="127"/>
      <c r="BL264" s="127"/>
      <c r="BM264" s="127"/>
      <c r="BN264" s="127"/>
      <c r="BO264" s="127"/>
      <c r="BP264" s="127"/>
    </row>
    <row r="265" spans="1:68" s="125" customFormat="1" ht="87" customHeight="1">
      <c r="A265" s="286">
        <v>253</v>
      </c>
      <c r="B265" s="457"/>
      <c r="C265" s="524"/>
      <c r="D265" s="264" t="s">
        <v>900</v>
      </c>
      <c r="E265" s="264" t="s">
        <v>901</v>
      </c>
      <c r="F265" s="264" t="s">
        <v>902</v>
      </c>
      <c r="G265" s="326">
        <v>1</v>
      </c>
      <c r="H265" s="262">
        <f t="shared" si="22"/>
        <v>1</v>
      </c>
      <c r="I265" s="262">
        <f t="shared" si="23"/>
        <v>1</v>
      </c>
      <c r="J265" s="262">
        <v>1</v>
      </c>
      <c r="K265" s="262" t="s">
        <v>1223</v>
      </c>
      <c r="L265" s="326">
        <v>3</v>
      </c>
      <c r="M265" s="262">
        <f t="shared" si="18"/>
        <v>3</v>
      </c>
      <c r="N265" s="262">
        <f t="shared" si="19"/>
        <v>3</v>
      </c>
      <c r="O265" s="262">
        <v>3</v>
      </c>
      <c r="P265" s="262" t="s">
        <v>91</v>
      </c>
      <c r="Q265" s="326">
        <v>1</v>
      </c>
      <c r="R265" s="262">
        <f t="shared" si="20"/>
        <v>1</v>
      </c>
      <c r="S265" s="262">
        <f t="shared" si="21"/>
        <v>1</v>
      </c>
      <c r="T265" s="262">
        <v>1</v>
      </c>
      <c r="U265" s="468"/>
      <c r="V265" s="468"/>
      <c r="W265" s="127"/>
      <c r="X265" s="127"/>
      <c r="Y265" s="127"/>
      <c r="Z265" s="127"/>
      <c r="AA265" s="127"/>
      <c r="AB265" s="127"/>
      <c r="AC265" s="127"/>
      <c r="AD265" s="127"/>
      <c r="AE265" s="127"/>
      <c r="AF265" s="127"/>
      <c r="AG265" s="127"/>
      <c r="AH265" s="127"/>
      <c r="AI265" s="127"/>
      <c r="AJ265" s="127"/>
      <c r="AK265" s="127"/>
      <c r="AL265" s="127"/>
      <c r="AM265" s="127"/>
      <c r="AN265" s="127"/>
      <c r="AO265" s="127"/>
      <c r="AP265" s="127"/>
      <c r="AQ265" s="127"/>
      <c r="AR265" s="127"/>
      <c r="AS265" s="127"/>
      <c r="AT265" s="127"/>
      <c r="AU265" s="127"/>
      <c r="AV265" s="127"/>
      <c r="AW265" s="127"/>
      <c r="AX265" s="127"/>
      <c r="AY265" s="127"/>
      <c r="AZ265" s="127"/>
      <c r="BA265" s="127"/>
      <c r="BB265" s="127"/>
      <c r="BC265" s="127"/>
      <c r="BD265" s="127"/>
      <c r="BE265" s="127"/>
      <c r="BF265" s="127"/>
      <c r="BG265" s="127"/>
      <c r="BH265" s="127"/>
      <c r="BI265" s="127"/>
      <c r="BJ265" s="127"/>
      <c r="BK265" s="127"/>
      <c r="BL265" s="127"/>
      <c r="BM265" s="127"/>
      <c r="BN265" s="127"/>
      <c r="BO265" s="127"/>
      <c r="BP265" s="127"/>
    </row>
    <row r="266" spans="1:68" s="125" customFormat="1" ht="87" customHeight="1">
      <c r="A266" s="286">
        <v>254</v>
      </c>
      <c r="B266" s="457"/>
      <c r="C266" s="524"/>
      <c r="D266" s="264" t="s">
        <v>903</v>
      </c>
      <c r="E266" s="264" t="s">
        <v>904</v>
      </c>
      <c r="F266" s="264" t="s">
        <v>905</v>
      </c>
      <c r="G266" s="326">
        <v>1</v>
      </c>
      <c r="H266" s="262">
        <f t="shared" si="22"/>
        <v>1</v>
      </c>
      <c r="I266" s="262">
        <f t="shared" si="23"/>
        <v>1</v>
      </c>
      <c r="J266" s="262">
        <v>1</v>
      </c>
      <c r="K266" s="262" t="s">
        <v>1223</v>
      </c>
      <c r="L266" s="326">
        <v>3</v>
      </c>
      <c r="M266" s="262">
        <f t="shared" si="18"/>
        <v>3</v>
      </c>
      <c r="N266" s="262">
        <f t="shared" si="19"/>
        <v>3</v>
      </c>
      <c r="O266" s="262">
        <v>3</v>
      </c>
      <c r="P266" s="262" t="s">
        <v>91</v>
      </c>
      <c r="Q266" s="326">
        <v>1</v>
      </c>
      <c r="R266" s="262">
        <f t="shared" si="20"/>
        <v>1</v>
      </c>
      <c r="S266" s="262">
        <f t="shared" si="21"/>
        <v>1</v>
      </c>
      <c r="T266" s="262">
        <v>1</v>
      </c>
      <c r="U266" s="468"/>
      <c r="V266" s="468"/>
      <c r="W266" s="127"/>
      <c r="X266" s="127"/>
      <c r="Y266" s="127"/>
      <c r="Z266" s="127"/>
      <c r="AA266" s="127"/>
      <c r="AB266" s="127"/>
      <c r="AC266" s="127"/>
      <c r="AD266" s="127"/>
      <c r="AE266" s="127"/>
      <c r="AF266" s="127"/>
      <c r="AG266" s="127"/>
      <c r="AH266" s="127"/>
      <c r="AI266" s="127"/>
      <c r="AJ266" s="127"/>
      <c r="AK266" s="127"/>
      <c r="AL266" s="127"/>
      <c r="AM266" s="127"/>
      <c r="AN266" s="127"/>
      <c r="AO266" s="127"/>
      <c r="AP266" s="127"/>
      <c r="AQ266" s="127"/>
      <c r="AR266" s="127"/>
      <c r="AS266" s="127"/>
      <c r="AT266" s="127"/>
      <c r="AU266" s="127"/>
      <c r="AV266" s="127"/>
      <c r="AW266" s="127"/>
      <c r="AX266" s="127"/>
      <c r="AY266" s="127"/>
      <c r="AZ266" s="127"/>
      <c r="BA266" s="127"/>
      <c r="BB266" s="127"/>
      <c r="BC266" s="127"/>
      <c r="BD266" s="127"/>
      <c r="BE266" s="127"/>
      <c r="BF266" s="127"/>
      <c r="BG266" s="127"/>
      <c r="BH266" s="127"/>
      <c r="BI266" s="127"/>
      <c r="BJ266" s="127"/>
      <c r="BK266" s="127"/>
      <c r="BL266" s="127"/>
      <c r="BM266" s="127"/>
      <c r="BN266" s="127"/>
      <c r="BO266" s="127"/>
      <c r="BP266" s="127"/>
    </row>
    <row r="267" spans="1:68" s="125" customFormat="1" ht="337.5">
      <c r="A267" s="286">
        <v>255</v>
      </c>
      <c r="B267" s="457"/>
      <c r="C267" s="524"/>
      <c r="D267" s="269" t="s">
        <v>1290</v>
      </c>
      <c r="E267" s="534" t="s">
        <v>1428</v>
      </c>
      <c r="F267" s="269" t="s">
        <v>1291</v>
      </c>
      <c r="G267" s="535">
        <v>1</v>
      </c>
      <c r="H267" s="534">
        <f t="shared" si="22"/>
        <v>1</v>
      </c>
      <c r="I267" s="534">
        <f t="shared" si="23"/>
        <v>1</v>
      </c>
      <c r="J267" s="534">
        <v>1</v>
      </c>
      <c r="K267" s="534" t="s">
        <v>1223</v>
      </c>
      <c r="L267" s="535">
        <v>3</v>
      </c>
      <c r="M267" s="534">
        <f t="shared" si="18"/>
        <v>3</v>
      </c>
      <c r="N267" s="534">
        <f t="shared" si="19"/>
        <v>3</v>
      </c>
      <c r="O267" s="534">
        <v>3</v>
      </c>
      <c r="P267" s="534" t="s">
        <v>91</v>
      </c>
      <c r="Q267" s="535">
        <v>1</v>
      </c>
      <c r="R267" s="534">
        <f t="shared" si="20"/>
        <v>1</v>
      </c>
      <c r="S267" s="534">
        <f t="shared" si="21"/>
        <v>1</v>
      </c>
      <c r="T267" s="534">
        <v>1</v>
      </c>
      <c r="U267" s="468"/>
      <c r="V267" s="468"/>
      <c r="W267" s="127"/>
      <c r="X267" s="127"/>
      <c r="Y267" s="127"/>
      <c r="Z267" s="127"/>
      <c r="AA267" s="127"/>
      <c r="AB267" s="127"/>
      <c r="AC267" s="127"/>
      <c r="AD267" s="127"/>
      <c r="AE267" s="127"/>
      <c r="AF267" s="127"/>
      <c r="AG267" s="127"/>
      <c r="AH267" s="127"/>
      <c r="AI267" s="127"/>
      <c r="AJ267" s="127"/>
      <c r="AK267" s="127"/>
      <c r="AL267" s="127"/>
      <c r="AM267" s="127"/>
      <c r="AN267" s="127"/>
      <c r="AO267" s="127"/>
      <c r="AP267" s="127"/>
      <c r="AQ267" s="127"/>
      <c r="AR267" s="127"/>
      <c r="AS267" s="127"/>
      <c r="AT267" s="127"/>
      <c r="AU267" s="127"/>
      <c r="AV267" s="127"/>
      <c r="AW267" s="127"/>
      <c r="AX267" s="127"/>
      <c r="AY267" s="127"/>
      <c r="AZ267" s="127"/>
      <c r="BA267" s="127"/>
      <c r="BB267" s="127"/>
      <c r="BC267" s="127"/>
      <c r="BD267" s="127"/>
      <c r="BE267" s="127"/>
      <c r="BF267" s="127"/>
      <c r="BG267" s="127"/>
      <c r="BH267" s="127"/>
      <c r="BI267" s="127"/>
      <c r="BJ267" s="127"/>
      <c r="BK267" s="127"/>
      <c r="BL267" s="127"/>
      <c r="BM267" s="127"/>
      <c r="BN267" s="127"/>
      <c r="BO267" s="127"/>
      <c r="BP267" s="127"/>
    </row>
    <row r="268" spans="1:68" s="125" customFormat="1" ht="337.5">
      <c r="A268" s="286">
        <v>256</v>
      </c>
      <c r="B268" s="457"/>
      <c r="C268" s="524"/>
      <c r="D268" s="269" t="s">
        <v>1292</v>
      </c>
      <c r="E268" s="534"/>
      <c r="F268" s="269" t="s">
        <v>1293</v>
      </c>
      <c r="G268" s="535"/>
      <c r="H268" s="534">
        <f t="shared" si="22"/>
        <v>0</v>
      </c>
      <c r="I268" s="534">
        <f t="shared" si="23"/>
        <v>0</v>
      </c>
      <c r="J268" s="534"/>
      <c r="K268" s="534"/>
      <c r="L268" s="535"/>
      <c r="M268" s="534">
        <f t="shared" si="18"/>
        <v>0</v>
      </c>
      <c r="N268" s="534">
        <f t="shared" si="19"/>
        <v>0</v>
      </c>
      <c r="O268" s="534"/>
      <c r="P268" s="534"/>
      <c r="Q268" s="535"/>
      <c r="R268" s="534">
        <f t="shared" si="20"/>
        <v>0</v>
      </c>
      <c r="S268" s="534">
        <f t="shared" si="21"/>
        <v>0</v>
      </c>
      <c r="T268" s="534"/>
      <c r="U268" s="468"/>
      <c r="V268" s="468"/>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7"/>
      <c r="BC268" s="127"/>
      <c r="BD268" s="127"/>
      <c r="BE268" s="127"/>
      <c r="BF268" s="127"/>
      <c r="BG268" s="127"/>
      <c r="BH268" s="127"/>
      <c r="BI268" s="127"/>
      <c r="BJ268" s="127"/>
      <c r="BK268" s="127"/>
      <c r="BL268" s="127"/>
      <c r="BM268" s="127"/>
      <c r="BN268" s="127"/>
      <c r="BO268" s="127"/>
      <c r="BP268" s="127"/>
    </row>
    <row r="269" spans="1:68" s="125" customFormat="1" ht="152.25" customHeight="1">
      <c r="A269" s="286">
        <v>257</v>
      </c>
      <c r="B269" s="457"/>
      <c r="C269" s="524"/>
      <c r="D269" s="269" t="s">
        <v>1294</v>
      </c>
      <c r="E269" s="556" t="s">
        <v>1429</v>
      </c>
      <c r="F269" s="269" t="s">
        <v>1295</v>
      </c>
      <c r="G269" s="535">
        <v>1</v>
      </c>
      <c r="H269" s="534">
        <f t="shared" si="22"/>
        <v>1</v>
      </c>
      <c r="I269" s="534">
        <f t="shared" si="23"/>
        <v>1</v>
      </c>
      <c r="J269" s="534">
        <v>1</v>
      </c>
      <c r="K269" s="534" t="s">
        <v>1223</v>
      </c>
      <c r="L269" s="535">
        <v>3</v>
      </c>
      <c r="M269" s="534">
        <f t="shared" si="18"/>
        <v>3</v>
      </c>
      <c r="N269" s="534">
        <f t="shared" si="19"/>
        <v>3</v>
      </c>
      <c r="O269" s="534">
        <v>3</v>
      </c>
      <c r="P269" s="534" t="s">
        <v>91</v>
      </c>
      <c r="Q269" s="535">
        <v>1</v>
      </c>
      <c r="R269" s="534">
        <f t="shared" si="20"/>
        <v>1</v>
      </c>
      <c r="S269" s="534">
        <f t="shared" si="21"/>
        <v>1</v>
      </c>
      <c r="T269" s="534">
        <v>1</v>
      </c>
      <c r="U269" s="468"/>
      <c r="V269" s="468"/>
      <c r="W269" s="127"/>
      <c r="X269" s="127"/>
      <c r="Y269" s="127"/>
      <c r="Z269" s="127"/>
      <c r="AA269" s="127"/>
      <c r="AB269" s="127"/>
      <c r="AC269" s="127"/>
      <c r="AD269" s="127"/>
      <c r="AE269" s="127"/>
      <c r="AF269" s="127"/>
      <c r="AG269" s="127"/>
      <c r="AH269" s="127"/>
      <c r="AI269" s="127"/>
      <c r="AJ269" s="127"/>
      <c r="AK269" s="127"/>
      <c r="AL269" s="127"/>
      <c r="AM269" s="127"/>
      <c r="AN269" s="127"/>
      <c r="AO269" s="127"/>
      <c r="AP269" s="127"/>
      <c r="AQ269" s="127"/>
      <c r="AR269" s="127"/>
      <c r="AS269" s="127"/>
      <c r="AT269" s="127"/>
      <c r="AU269" s="127"/>
      <c r="AV269" s="127"/>
      <c r="AW269" s="127"/>
      <c r="AX269" s="127"/>
      <c r="AY269" s="127"/>
      <c r="AZ269" s="127"/>
      <c r="BA269" s="127"/>
      <c r="BB269" s="127"/>
      <c r="BC269" s="127"/>
      <c r="BD269" s="127"/>
      <c r="BE269" s="127"/>
      <c r="BF269" s="127"/>
      <c r="BG269" s="127"/>
      <c r="BH269" s="127"/>
      <c r="BI269" s="127"/>
      <c r="BJ269" s="127"/>
      <c r="BK269" s="127"/>
      <c r="BL269" s="127"/>
      <c r="BM269" s="127"/>
      <c r="BN269" s="127"/>
      <c r="BO269" s="127"/>
      <c r="BP269" s="127"/>
    </row>
    <row r="270" spans="1:68" s="125" customFormat="1" ht="152.25" customHeight="1">
      <c r="A270" s="286">
        <v>258</v>
      </c>
      <c r="B270" s="457"/>
      <c r="C270" s="524"/>
      <c r="D270" s="269" t="s">
        <v>102</v>
      </c>
      <c r="E270" s="556"/>
      <c r="F270" s="269" t="s">
        <v>1296</v>
      </c>
      <c r="G270" s="535"/>
      <c r="H270" s="534">
        <f t="shared" si="22"/>
        <v>0</v>
      </c>
      <c r="I270" s="534">
        <f t="shared" si="23"/>
        <v>0</v>
      </c>
      <c r="J270" s="534"/>
      <c r="K270" s="534"/>
      <c r="L270" s="535"/>
      <c r="M270" s="534">
        <f t="shared" si="18"/>
        <v>0</v>
      </c>
      <c r="N270" s="534">
        <f t="shared" si="19"/>
        <v>0</v>
      </c>
      <c r="O270" s="534"/>
      <c r="P270" s="534"/>
      <c r="Q270" s="535"/>
      <c r="R270" s="534">
        <f t="shared" si="20"/>
        <v>0</v>
      </c>
      <c r="S270" s="534">
        <f t="shared" si="21"/>
        <v>0</v>
      </c>
      <c r="T270" s="534"/>
      <c r="U270" s="468"/>
      <c r="V270" s="468"/>
      <c r="W270" s="127"/>
      <c r="X270" s="127"/>
      <c r="Y270" s="127"/>
      <c r="Z270" s="127"/>
      <c r="AA270" s="127"/>
      <c r="AB270" s="127"/>
      <c r="AC270" s="127"/>
      <c r="AD270" s="127"/>
      <c r="AE270" s="127"/>
      <c r="AF270" s="127"/>
      <c r="AG270" s="127"/>
      <c r="AH270" s="127"/>
      <c r="AI270" s="127"/>
      <c r="AJ270" s="127"/>
      <c r="AK270" s="127"/>
      <c r="AL270" s="127"/>
      <c r="AM270" s="127"/>
      <c r="AN270" s="127"/>
      <c r="AO270" s="127"/>
      <c r="AP270" s="127"/>
      <c r="AQ270" s="127"/>
      <c r="AR270" s="127"/>
      <c r="AS270" s="127"/>
      <c r="AT270" s="127"/>
      <c r="AU270" s="127"/>
      <c r="AV270" s="127"/>
      <c r="AW270" s="127"/>
      <c r="AX270" s="127"/>
      <c r="AY270" s="127"/>
      <c r="AZ270" s="127"/>
      <c r="BA270" s="127"/>
      <c r="BB270" s="127"/>
      <c r="BC270" s="127"/>
      <c r="BD270" s="127"/>
      <c r="BE270" s="127"/>
      <c r="BF270" s="127"/>
      <c r="BG270" s="127"/>
      <c r="BH270" s="127"/>
      <c r="BI270" s="127"/>
      <c r="BJ270" s="127"/>
      <c r="BK270" s="127"/>
      <c r="BL270" s="127"/>
      <c r="BM270" s="127"/>
      <c r="BN270" s="127"/>
      <c r="BO270" s="127"/>
      <c r="BP270" s="127"/>
    </row>
    <row r="271" spans="1:68" s="125" customFormat="1" ht="152.25" customHeight="1">
      <c r="A271" s="286">
        <v>259</v>
      </c>
      <c r="B271" s="457"/>
      <c r="C271" s="524"/>
      <c r="D271" s="269" t="s">
        <v>101</v>
      </c>
      <c r="E271" s="556"/>
      <c r="F271" s="269" t="s">
        <v>1297</v>
      </c>
      <c r="G271" s="535"/>
      <c r="H271" s="534">
        <f t="shared" si="22"/>
        <v>0</v>
      </c>
      <c r="I271" s="534">
        <f t="shared" si="23"/>
        <v>0</v>
      </c>
      <c r="J271" s="534"/>
      <c r="K271" s="534"/>
      <c r="L271" s="535"/>
      <c r="M271" s="534">
        <f t="shared" si="18"/>
        <v>0</v>
      </c>
      <c r="N271" s="534">
        <f t="shared" si="19"/>
        <v>0</v>
      </c>
      <c r="O271" s="534"/>
      <c r="P271" s="534"/>
      <c r="Q271" s="535"/>
      <c r="R271" s="534">
        <f t="shared" si="20"/>
        <v>0</v>
      </c>
      <c r="S271" s="534">
        <f t="shared" si="21"/>
        <v>0</v>
      </c>
      <c r="T271" s="534"/>
      <c r="U271" s="468"/>
      <c r="V271" s="468"/>
      <c r="W271" s="127"/>
      <c r="X271" s="127"/>
      <c r="Y271" s="127"/>
      <c r="Z271" s="127"/>
      <c r="AA271" s="127"/>
      <c r="AB271" s="127"/>
      <c r="AC271" s="127"/>
      <c r="AD271" s="127"/>
      <c r="AE271" s="127"/>
      <c r="AF271" s="127"/>
      <c r="AG271" s="127"/>
      <c r="AH271" s="127"/>
      <c r="AI271" s="127"/>
      <c r="AJ271" s="127"/>
      <c r="AK271" s="127"/>
      <c r="AL271" s="127"/>
      <c r="AM271" s="127"/>
      <c r="AN271" s="127"/>
      <c r="AO271" s="127"/>
      <c r="AP271" s="127"/>
      <c r="AQ271" s="127"/>
      <c r="AR271" s="127"/>
      <c r="AS271" s="127"/>
      <c r="AT271" s="127"/>
      <c r="AU271" s="127"/>
      <c r="AV271" s="127"/>
      <c r="AW271" s="127"/>
      <c r="AX271" s="127"/>
      <c r="AY271" s="127"/>
      <c r="AZ271" s="127"/>
      <c r="BA271" s="127"/>
      <c r="BB271" s="127"/>
      <c r="BC271" s="127"/>
      <c r="BD271" s="127"/>
      <c r="BE271" s="127"/>
      <c r="BF271" s="127"/>
      <c r="BG271" s="127"/>
      <c r="BH271" s="127"/>
      <c r="BI271" s="127"/>
      <c r="BJ271" s="127"/>
      <c r="BK271" s="127"/>
      <c r="BL271" s="127"/>
      <c r="BM271" s="127"/>
      <c r="BN271" s="127"/>
      <c r="BO271" s="127"/>
      <c r="BP271" s="127"/>
    </row>
    <row r="272" spans="1:68" s="125" customFormat="1" ht="152.25" customHeight="1">
      <c r="A272" s="286">
        <v>260</v>
      </c>
      <c r="B272" s="457"/>
      <c r="C272" s="524"/>
      <c r="D272" s="269" t="s">
        <v>103</v>
      </c>
      <c r="E272" s="556" t="s">
        <v>1430</v>
      </c>
      <c r="F272" s="269" t="s">
        <v>1298</v>
      </c>
      <c r="G272" s="535">
        <v>1</v>
      </c>
      <c r="H272" s="534">
        <f t="shared" si="22"/>
        <v>1</v>
      </c>
      <c r="I272" s="534">
        <f t="shared" si="23"/>
        <v>1</v>
      </c>
      <c r="J272" s="534">
        <v>1</v>
      </c>
      <c r="K272" s="534" t="s">
        <v>1223</v>
      </c>
      <c r="L272" s="535">
        <v>3</v>
      </c>
      <c r="M272" s="534">
        <f t="shared" si="18"/>
        <v>3</v>
      </c>
      <c r="N272" s="534">
        <f t="shared" si="19"/>
        <v>3</v>
      </c>
      <c r="O272" s="534">
        <v>3</v>
      </c>
      <c r="P272" s="534" t="s">
        <v>91</v>
      </c>
      <c r="Q272" s="535">
        <v>1</v>
      </c>
      <c r="R272" s="534">
        <f t="shared" si="20"/>
        <v>1</v>
      </c>
      <c r="S272" s="534">
        <f t="shared" si="21"/>
        <v>1</v>
      </c>
      <c r="T272" s="534">
        <v>1</v>
      </c>
      <c r="U272" s="468"/>
      <c r="V272" s="468"/>
      <c r="W272" s="127"/>
      <c r="X272" s="127"/>
      <c r="Y272" s="127"/>
      <c r="Z272" s="127"/>
      <c r="AA272" s="127"/>
      <c r="AB272" s="127"/>
      <c r="AC272" s="127"/>
      <c r="AD272" s="127"/>
      <c r="AE272" s="127"/>
      <c r="AF272" s="127"/>
      <c r="AG272" s="127"/>
      <c r="AH272" s="127"/>
      <c r="AI272" s="127"/>
      <c r="AJ272" s="127"/>
      <c r="AK272" s="127"/>
      <c r="AL272" s="127"/>
      <c r="AM272" s="127"/>
      <c r="AN272" s="127"/>
      <c r="AO272" s="127"/>
      <c r="AP272" s="127"/>
      <c r="AQ272" s="127"/>
      <c r="AR272" s="127"/>
      <c r="AS272" s="127"/>
      <c r="AT272" s="127"/>
      <c r="AU272" s="127"/>
      <c r="AV272" s="127"/>
      <c r="AW272" s="127"/>
      <c r="AX272" s="127"/>
      <c r="AY272" s="127"/>
      <c r="AZ272" s="127"/>
      <c r="BA272" s="127"/>
      <c r="BB272" s="127"/>
      <c r="BC272" s="127"/>
      <c r="BD272" s="127"/>
      <c r="BE272" s="127"/>
      <c r="BF272" s="127"/>
      <c r="BG272" s="127"/>
      <c r="BH272" s="127"/>
      <c r="BI272" s="127"/>
      <c r="BJ272" s="127"/>
      <c r="BK272" s="127"/>
      <c r="BL272" s="127"/>
      <c r="BM272" s="127"/>
      <c r="BN272" s="127"/>
      <c r="BO272" s="127"/>
      <c r="BP272" s="127"/>
    </row>
    <row r="273" spans="1:68" s="125" customFormat="1" ht="152.25" customHeight="1">
      <c r="A273" s="286">
        <v>261</v>
      </c>
      <c r="B273" s="457"/>
      <c r="C273" s="524"/>
      <c r="D273" s="269" t="s">
        <v>1299</v>
      </c>
      <c r="E273" s="556"/>
      <c r="F273" s="269" t="s">
        <v>1300</v>
      </c>
      <c r="G273" s="535"/>
      <c r="H273" s="534">
        <f t="shared" si="22"/>
        <v>0</v>
      </c>
      <c r="I273" s="534">
        <f t="shared" si="23"/>
        <v>0</v>
      </c>
      <c r="J273" s="534"/>
      <c r="K273" s="534"/>
      <c r="L273" s="535"/>
      <c r="M273" s="534">
        <f t="shared" si="18"/>
        <v>0</v>
      </c>
      <c r="N273" s="534">
        <f t="shared" si="19"/>
        <v>0</v>
      </c>
      <c r="O273" s="534"/>
      <c r="P273" s="534"/>
      <c r="Q273" s="535"/>
      <c r="R273" s="534">
        <f t="shared" si="20"/>
        <v>0</v>
      </c>
      <c r="S273" s="534">
        <f t="shared" si="21"/>
        <v>0</v>
      </c>
      <c r="T273" s="534"/>
      <c r="U273" s="468"/>
      <c r="V273" s="468"/>
      <c r="W273" s="127"/>
      <c r="X273" s="127"/>
      <c r="Y273" s="127"/>
      <c r="Z273" s="127"/>
      <c r="AA273" s="127"/>
      <c r="AB273" s="127"/>
      <c r="AC273" s="127"/>
      <c r="AD273" s="127"/>
      <c r="AE273" s="127"/>
      <c r="AF273" s="127"/>
      <c r="AG273" s="127"/>
      <c r="AH273" s="127"/>
      <c r="AI273" s="127"/>
      <c r="AJ273" s="127"/>
      <c r="AK273" s="127"/>
      <c r="AL273" s="127"/>
      <c r="AM273" s="127"/>
      <c r="AN273" s="127"/>
      <c r="AO273" s="127"/>
      <c r="AP273" s="127"/>
      <c r="AQ273" s="127"/>
      <c r="AR273" s="127"/>
      <c r="AS273" s="127"/>
      <c r="AT273" s="127"/>
      <c r="AU273" s="127"/>
      <c r="AV273" s="127"/>
      <c r="AW273" s="127"/>
      <c r="AX273" s="127"/>
      <c r="AY273" s="127"/>
      <c r="AZ273" s="127"/>
      <c r="BA273" s="127"/>
      <c r="BB273" s="127"/>
      <c r="BC273" s="127"/>
      <c r="BD273" s="127"/>
      <c r="BE273" s="127"/>
      <c r="BF273" s="127"/>
      <c r="BG273" s="127"/>
      <c r="BH273" s="127"/>
      <c r="BI273" s="127"/>
      <c r="BJ273" s="127"/>
      <c r="BK273" s="127"/>
      <c r="BL273" s="127"/>
      <c r="BM273" s="127"/>
      <c r="BN273" s="127"/>
      <c r="BO273" s="127"/>
      <c r="BP273" s="127"/>
    </row>
    <row r="274" spans="1:68" s="125" customFormat="1" ht="152.25" customHeight="1">
      <c r="A274" s="286">
        <v>262</v>
      </c>
      <c r="B274" s="457"/>
      <c r="C274" s="524"/>
      <c r="D274" s="269" t="s">
        <v>1301</v>
      </c>
      <c r="E274" s="556"/>
      <c r="F274" s="269" t="s">
        <v>1302</v>
      </c>
      <c r="G274" s="535"/>
      <c r="H274" s="534">
        <f t="shared" si="22"/>
        <v>0</v>
      </c>
      <c r="I274" s="534">
        <f t="shared" si="23"/>
        <v>0</v>
      </c>
      <c r="J274" s="534"/>
      <c r="K274" s="534"/>
      <c r="L274" s="535"/>
      <c r="M274" s="534">
        <f aca="true" t="shared" si="24" ref="M274:M316">IF(L274=N274,O274)</f>
        <v>0</v>
      </c>
      <c r="N274" s="534">
        <f aca="true" t="shared" si="25" ref="N274:N316">IF(L274="NA","NA",O274)</f>
        <v>0</v>
      </c>
      <c r="O274" s="534"/>
      <c r="P274" s="534"/>
      <c r="Q274" s="535"/>
      <c r="R274" s="534">
        <f aca="true" t="shared" si="26" ref="R274:R316">IF(Q274=S274,T274)</f>
        <v>0</v>
      </c>
      <c r="S274" s="534">
        <f aca="true" t="shared" si="27" ref="S274:S316">IF(Q274="NA","NA",T274)</f>
        <v>0</v>
      </c>
      <c r="T274" s="534"/>
      <c r="U274" s="468"/>
      <c r="V274" s="468"/>
      <c r="W274" s="127"/>
      <c r="X274" s="127"/>
      <c r="Y274" s="127"/>
      <c r="Z274" s="127"/>
      <c r="AA274" s="127"/>
      <c r="AB274" s="127"/>
      <c r="AC274" s="127"/>
      <c r="AD274" s="127"/>
      <c r="AE274" s="127"/>
      <c r="AF274" s="127"/>
      <c r="AG274" s="127"/>
      <c r="AH274" s="127"/>
      <c r="AI274" s="127"/>
      <c r="AJ274" s="127"/>
      <c r="AK274" s="127"/>
      <c r="AL274" s="127"/>
      <c r="AM274" s="127"/>
      <c r="AN274" s="127"/>
      <c r="AO274" s="127"/>
      <c r="AP274" s="127"/>
      <c r="AQ274" s="127"/>
      <c r="AR274" s="127"/>
      <c r="AS274" s="127"/>
      <c r="AT274" s="127"/>
      <c r="AU274" s="127"/>
      <c r="AV274" s="127"/>
      <c r="AW274" s="127"/>
      <c r="AX274" s="127"/>
      <c r="AY274" s="127"/>
      <c r="AZ274" s="127"/>
      <c r="BA274" s="127"/>
      <c r="BB274" s="127"/>
      <c r="BC274" s="127"/>
      <c r="BD274" s="127"/>
      <c r="BE274" s="127"/>
      <c r="BF274" s="127"/>
      <c r="BG274" s="127"/>
      <c r="BH274" s="127"/>
      <c r="BI274" s="127"/>
      <c r="BJ274" s="127"/>
      <c r="BK274" s="127"/>
      <c r="BL274" s="127"/>
      <c r="BM274" s="127"/>
      <c r="BN274" s="127"/>
      <c r="BO274" s="127"/>
      <c r="BP274" s="127"/>
    </row>
    <row r="275" spans="1:68" s="125" customFormat="1" ht="243.75">
      <c r="A275" s="286">
        <v>263</v>
      </c>
      <c r="B275" s="457"/>
      <c r="C275" s="524"/>
      <c r="D275" s="269" t="s">
        <v>104</v>
      </c>
      <c r="E275" s="556" t="s">
        <v>1431</v>
      </c>
      <c r="F275" s="269" t="s">
        <v>1568</v>
      </c>
      <c r="G275" s="535">
        <v>1</v>
      </c>
      <c r="H275" s="534">
        <f t="shared" si="22"/>
        <v>1</v>
      </c>
      <c r="I275" s="534">
        <f t="shared" si="23"/>
        <v>1</v>
      </c>
      <c r="J275" s="534">
        <v>1</v>
      </c>
      <c r="K275" s="534" t="s">
        <v>1223</v>
      </c>
      <c r="L275" s="535">
        <v>3</v>
      </c>
      <c r="M275" s="534">
        <f t="shared" si="24"/>
        <v>3</v>
      </c>
      <c r="N275" s="534">
        <f t="shared" si="25"/>
        <v>3</v>
      </c>
      <c r="O275" s="534">
        <v>3</v>
      </c>
      <c r="P275" s="534" t="s">
        <v>91</v>
      </c>
      <c r="Q275" s="535">
        <v>1</v>
      </c>
      <c r="R275" s="534">
        <f t="shared" si="26"/>
        <v>1</v>
      </c>
      <c r="S275" s="534">
        <f t="shared" si="27"/>
        <v>1</v>
      </c>
      <c r="T275" s="534">
        <v>1</v>
      </c>
      <c r="U275" s="468"/>
      <c r="V275" s="468"/>
      <c r="W275" s="127"/>
      <c r="X275" s="127"/>
      <c r="Y275" s="127"/>
      <c r="Z275" s="127"/>
      <c r="AA275" s="127"/>
      <c r="AB275" s="127"/>
      <c r="AC275" s="127"/>
      <c r="AD275" s="127"/>
      <c r="AE275" s="127"/>
      <c r="AF275" s="127"/>
      <c r="AG275" s="127"/>
      <c r="AH275" s="127"/>
      <c r="AI275" s="127"/>
      <c r="AJ275" s="127"/>
      <c r="AK275" s="127"/>
      <c r="AL275" s="127"/>
      <c r="AM275" s="127"/>
      <c r="AN275" s="127"/>
      <c r="AO275" s="127"/>
      <c r="AP275" s="127"/>
      <c r="AQ275" s="127"/>
      <c r="AR275" s="127"/>
      <c r="AS275" s="127"/>
      <c r="AT275" s="127"/>
      <c r="AU275" s="127"/>
      <c r="AV275" s="127"/>
      <c r="AW275" s="127"/>
      <c r="AX275" s="127"/>
      <c r="AY275" s="127"/>
      <c r="AZ275" s="127"/>
      <c r="BA275" s="127"/>
      <c r="BB275" s="127"/>
      <c r="BC275" s="127"/>
      <c r="BD275" s="127"/>
      <c r="BE275" s="127"/>
      <c r="BF275" s="127"/>
      <c r="BG275" s="127"/>
      <c r="BH275" s="127"/>
      <c r="BI275" s="127"/>
      <c r="BJ275" s="127"/>
      <c r="BK275" s="127"/>
      <c r="BL275" s="127"/>
      <c r="BM275" s="127"/>
      <c r="BN275" s="127"/>
      <c r="BO275" s="127"/>
      <c r="BP275" s="127"/>
    </row>
    <row r="276" spans="1:68" s="125" customFormat="1" ht="225">
      <c r="A276" s="286">
        <v>264</v>
      </c>
      <c r="B276" s="457"/>
      <c r="C276" s="524"/>
      <c r="D276" s="269" t="s">
        <v>1303</v>
      </c>
      <c r="E276" s="556"/>
      <c r="F276" s="269" t="s">
        <v>1569</v>
      </c>
      <c r="G276" s="535"/>
      <c r="H276" s="534">
        <f t="shared" si="22"/>
        <v>0</v>
      </c>
      <c r="I276" s="534">
        <f t="shared" si="23"/>
        <v>0</v>
      </c>
      <c r="J276" s="534"/>
      <c r="K276" s="534"/>
      <c r="L276" s="535"/>
      <c r="M276" s="534">
        <f t="shared" si="24"/>
        <v>0</v>
      </c>
      <c r="N276" s="534">
        <f t="shared" si="25"/>
        <v>0</v>
      </c>
      <c r="O276" s="534"/>
      <c r="P276" s="534"/>
      <c r="Q276" s="535"/>
      <c r="R276" s="534">
        <f t="shared" si="26"/>
        <v>0</v>
      </c>
      <c r="S276" s="534">
        <f t="shared" si="27"/>
        <v>0</v>
      </c>
      <c r="T276" s="534"/>
      <c r="U276" s="468"/>
      <c r="V276" s="468"/>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c r="AR276" s="127"/>
      <c r="AS276" s="127"/>
      <c r="AT276" s="127"/>
      <c r="AU276" s="127"/>
      <c r="AV276" s="127"/>
      <c r="AW276" s="127"/>
      <c r="AX276" s="127"/>
      <c r="AY276" s="127"/>
      <c r="AZ276" s="127"/>
      <c r="BA276" s="127"/>
      <c r="BB276" s="127"/>
      <c r="BC276" s="127"/>
      <c r="BD276" s="127"/>
      <c r="BE276" s="127"/>
      <c r="BF276" s="127"/>
      <c r="BG276" s="127"/>
      <c r="BH276" s="127"/>
      <c r="BI276" s="127"/>
      <c r="BJ276" s="127"/>
      <c r="BK276" s="127"/>
      <c r="BL276" s="127"/>
      <c r="BM276" s="127"/>
      <c r="BN276" s="127"/>
      <c r="BO276" s="127"/>
      <c r="BP276" s="127"/>
    </row>
    <row r="277" spans="1:68" s="125" customFormat="1" ht="152.25" customHeight="1">
      <c r="A277" s="286">
        <v>265</v>
      </c>
      <c r="B277" s="457"/>
      <c r="C277" s="524"/>
      <c r="D277" s="269" t="s">
        <v>99</v>
      </c>
      <c r="E277" s="556" t="s">
        <v>1432</v>
      </c>
      <c r="F277" s="269" t="s">
        <v>1570</v>
      </c>
      <c r="G277" s="535">
        <v>1</v>
      </c>
      <c r="H277" s="534">
        <f aca="true" t="shared" si="28" ref="H277:H316">IF(G277=I277,J277)</f>
        <v>1</v>
      </c>
      <c r="I277" s="534">
        <f aca="true" t="shared" si="29" ref="I277:I316">IF(G277="NA","NA",J277)</f>
        <v>1</v>
      </c>
      <c r="J277" s="534">
        <v>1</v>
      </c>
      <c r="K277" s="534" t="s">
        <v>1223</v>
      </c>
      <c r="L277" s="535">
        <v>3</v>
      </c>
      <c r="M277" s="534">
        <f t="shared" si="24"/>
        <v>3</v>
      </c>
      <c r="N277" s="534">
        <f t="shared" si="25"/>
        <v>3</v>
      </c>
      <c r="O277" s="534">
        <v>3</v>
      </c>
      <c r="P277" s="534" t="s">
        <v>91</v>
      </c>
      <c r="Q277" s="535">
        <v>1</v>
      </c>
      <c r="R277" s="534">
        <f t="shared" si="26"/>
        <v>1</v>
      </c>
      <c r="S277" s="534">
        <f t="shared" si="27"/>
        <v>1</v>
      </c>
      <c r="T277" s="534">
        <v>1</v>
      </c>
      <c r="U277" s="468"/>
      <c r="V277" s="468"/>
      <c r="W277" s="127"/>
      <c r="X277" s="127"/>
      <c r="Y277" s="127"/>
      <c r="Z277" s="127"/>
      <c r="AA277" s="127"/>
      <c r="AB277" s="127"/>
      <c r="AC277" s="127"/>
      <c r="AD277" s="127"/>
      <c r="AE277" s="127"/>
      <c r="AF277" s="127"/>
      <c r="AG277" s="127"/>
      <c r="AH277" s="127"/>
      <c r="AI277" s="127"/>
      <c r="AJ277" s="127"/>
      <c r="AK277" s="127"/>
      <c r="AL277" s="127"/>
      <c r="AM277" s="127"/>
      <c r="AN277" s="127"/>
      <c r="AO277" s="127"/>
      <c r="AP277" s="127"/>
      <c r="AQ277" s="127"/>
      <c r="AR277" s="127"/>
      <c r="AS277" s="127"/>
      <c r="AT277" s="127"/>
      <c r="AU277" s="127"/>
      <c r="AV277" s="127"/>
      <c r="AW277" s="127"/>
      <c r="AX277" s="127"/>
      <c r="AY277" s="127"/>
      <c r="AZ277" s="127"/>
      <c r="BA277" s="127"/>
      <c r="BB277" s="127"/>
      <c r="BC277" s="127"/>
      <c r="BD277" s="127"/>
      <c r="BE277" s="127"/>
      <c r="BF277" s="127"/>
      <c r="BG277" s="127"/>
      <c r="BH277" s="127"/>
      <c r="BI277" s="127"/>
      <c r="BJ277" s="127"/>
      <c r="BK277" s="127"/>
      <c r="BL277" s="127"/>
      <c r="BM277" s="127"/>
      <c r="BN277" s="127"/>
      <c r="BO277" s="127"/>
      <c r="BP277" s="127"/>
    </row>
    <row r="278" spans="1:68" s="125" customFormat="1" ht="152.25" customHeight="1">
      <c r="A278" s="286">
        <v>266</v>
      </c>
      <c r="B278" s="457"/>
      <c r="C278" s="524"/>
      <c r="D278" s="269" t="s">
        <v>1304</v>
      </c>
      <c r="E278" s="556"/>
      <c r="F278" s="269" t="s">
        <v>1571</v>
      </c>
      <c r="G278" s="535"/>
      <c r="H278" s="534">
        <f t="shared" si="28"/>
        <v>0</v>
      </c>
      <c r="I278" s="534">
        <f t="shared" si="29"/>
        <v>0</v>
      </c>
      <c r="J278" s="534"/>
      <c r="K278" s="534"/>
      <c r="L278" s="535"/>
      <c r="M278" s="534">
        <f t="shared" si="24"/>
        <v>0</v>
      </c>
      <c r="N278" s="534">
        <f t="shared" si="25"/>
        <v>0</v>
      </c>
      <c r="O278" s="534"/>
      <c r="P278" s="534"/>
      <c r="Q278" s="535"/>
      <c r="R278" s="534">
        <f t="shared" si="26"/>
        <v>0</v>
      </c>
      <c r="S278" s="534">
        <f t="shared" si="27"/>
        <v>0</v>
      </c>
      <c r="T278" s="534"/>
      <c r="U278" s="468"/>
      <c r="V278" s="468"/>
      <c r="W278" s="127"/>
      <c r="X278" s="127"/>
      <c r="Y278" s="127"/>
      <c r="Z278" s="127"/>
      <c r="AA278" s="127"/>
      <c r="AB278" s="127"/>
      <c r="AC278" s="127"/>
      <c r="AD278" s="127"/>
      <c r="AE278" s="127"/>
      <c r="AF278" s="127"/>
      <c r="AG278" s="127"/>
      <c r="AH278" s="127"/>
      <c r="AI278" s="127"/>
      <c r="AJ278" s="127"/>
      <c r="AK278" s="127"/>
      <c r="AL278" s="127"/>
      <c r="AM278" s="127"/>
      <c r="AN278" s="127"/>
      <c r="AO278" s="127"/>
      <c r="AP278" s="127"/>
      <c r="AQ278" s="127"/>
      <c r="AR278" s="127"/>
      <c r="AS278" s="127"/>
      <c r="AT278" s="127"/>
      <c r="AU278" s="127"/>
      <c r="AV278" s="127"/>
      <c r="AW278" s="127"/>
      <c r="AX278" s="127"/>
      <c r="AY278" s="127"/>
      <c r="AZ278" s="127"/>
      <c r="BA278" s="127"/>
      <c r="BB278" s="127"/>
      <c r="BC278" s="127"/>
      <c r="BD278" s="127"/>
      <c r="BE278" s="127"/>
      <c r="BF278" s="127"/>
      <c r="BG278" s="127"/>
      <c r="BH278" s="127"/>
      <c r="BI278" s="127"/>
      <c r="BJ278" s="127"/>
      <c r="BK278" s="127"/>
      <c r="BL278" s="127"/>
      <c r="BM278" s="127"/>
      <c r="BN278" s="127"/>
      <c r="BO278" s="127"/>
      <c r="BP278" s="127"/>
    </row>
    <row r="279" spans="1:68" s="125" customFormat="1" ht="152.25" customHeight="1">
      <c r="A279" s="286">
        <v>267</v>
      </c>
      <c r="B279" s="457"/>
      <c r="C279" s="524"/>
      <c r="D279" s="269" t="s">
        <v>1305</v>
      </c>
      <c r="E279" s="556" t="s">
        <v>1433</v>
      </c>
      <c r="F279" s="269" t="s">
        <v>1306</v>
      </c>
      <c r="G279" s="535">
        <v>1</v>
      </c>
      <c r="H279" s="534">
        <f t="shared" si="28"/>
        <v>1</v>
      </c>
      <c r="I279" s="534">
        <f t="shared" si="29"/>
        <v>1</v>
      </c>
      <c r="J279" s="534">
        <v>1</v>
      </c>
      <c r="K279" s="534" t="s">
        <v>1223</v>
      </c>
      <c r="L279" s="535">
        <v>3</v>
      </c>
      <c r="M279" s="534">
        <f t="shared" si="24"/>
        <v>3</v>
      </c>
      <c r="N279" s="534">
        <f t="shared" si="25"/>
        <v>3</v>
      </c>
      <c r="O279" s="534">
        <v>3</v>
      </c>
      <c r="P279" s="534" t="s">
        <v>91</v>
      </c>
      <c r="Q279" s="535">
        <v>1</v>
      </c>
      <c r="R279" s="534">
        <f t="shared" si="26"/>
        <v>1</v>
      </c>
      <c r="S279" s="534">
        <f t="shared" si="27"/>
        <v>1</v>
      </c>
      <c r="T279" s="534">
        <v>1</v>
      </c>
      <c r="U279" s="468"/>
      <c r="V279" s="468"/>
      <c r="W279" s="127"/>
      <c r="X279" s="127"/>
      <c r="Y279" s="127"/>
      <c r="Z279" s="127"/>
      <c r="AA279" s="127"/>
      <c r="AB279" s="127"/>
      <c r="AC279" s="127"/>
      <c r="AD279" s="127"/>
      <c r="AE279" s="127"/>
      <c r="AF279" s="127"/>
      <c r="AG279" s="127"/>
      <c r="AH279" s="127"/>
      <c r="AI279" s="127"/>
      <c r="AJ279" s="127"/>
      <c r="AK279" s="127"/>
      <c r="AL279" s="127"/>
      <c r="AM279" s="127"/>
      <c r="AN279" s="127"/>
      <c r="AO279" s="127"/>
      <c r="AP279" s="127"/>
      <c r="AQ279" s="127"/>
      <c r="AR279" s="127"/>
      <c r="AS279" s="127"/>
      <c r="AT279" s="127"/>
      <c r="AU279" s="127"/>
      <c r="AV279" s="127"/>
      <c r="AW279" s="127"/>
      <c r="AX279" s="127"/>
      <c r="AY279" s="127"/>
      <c r="AZ279" s="127"/>
      <c r="BA279" s="127"/>
      <c r="BB279" s="127"/>
      <c r="BC279" s="127"/>
      <c r="BD279" s="127"/>
      <c r="BE279" s="127"/>
      <c r="BF279" s="127"/>
      <c r="BG279" s="127"/>
      <c r="BH279" s="127"/>
      <c r="BI279" s="127"/>
      <c r="BJ279" s="127"/>
      <c r="BK279" s="127"/>
      <c r="BL279" s="127"/>
      <c r="BM279" s="127"/>
      <c r="BN279" s="127"/>
      <c r="BO279" s="127"/>
      <c r="BP279" s="127"/>
    </row>
    <row r="280" spans="1:68" s="125" customFormat="1" ht="152.25" customHeight="1">
      <c r="A280" s="286">
        <v>268</v>
      </c>
      <c r="B280" s="457"/>
      <c r="C280" s="524"/>
      <c r="D280" s="269" t="s">
        <v>1307</v>
      </c>
      <c r="E280" s="556"/>
      <c r="F280" s="269" t="s">
        <v>1308</v>
      </c>
      <c r="G280" s="535"/>
      <c r="H280" s="534">
        <f t="shared" si="28"/>
        <v>0</v>
      </c>
      <c r="I280" s="534">
        <f t="shared" si="29"/>
        <v>0</v>
      </c>
      <c r="J280" s="534"/>
      <c r="K280" s="534"/>
      <c r="L280" s="535"/>
      <c r="M280" s="534">
        <f t="shared" si="24"/>
        <v>0</v>
      </c>
      <c r="N280" s="534">
        <f t="shared" si="25"/>
        <v>0</v>
      </c>
      <c r="O280" s="534"/>
      <c r="P280" s="534"/>
      <c r="Q280" s="535"/>
      <c r="R280" s="534">
        <f t="shared" si="26"/>
        <v>0</v>
      </c>
      <c r="S280" s="534">
        <f t="shared" si="27"/>
        <v>0</v>
      </c>
      <c r="T280" s="534"/>
      <c r="U280" s="468"/>
      <c r="V280" s="468"/>
      <c r="W280" s="127"/>
      <c r="X280" s="127"/>
      <c r="Y280" s="127"/>
      <c r="Z280" s="127"/>
      <c r="AA280" s="127"/>
      <c r="AB280" s="127"/>
      <c r="AC280" s="127"/>
      <c r="AD280" s="127"/>
      <c r="AE280" s="127"/>
      <c r="AF280" s="127"/>
      <c r="AG280" s="127"/>
      <c r="AH280" s="127"/>
      <c r="AI280" s="127"/>
      <c r="AJ280" s="127"/>
      <c r="AK280" s="127"/>
      <c r="AL280" s="127"/>
      <c r="AM280" s="127"/>
      <c r="AN280" s="127"/>
      <c r="AO280" s="127"/>
      <c r="AP280" s="127"/>
      <c r="AQ280" s="127"/>
      <c r="AR280" s="127"/>
      <c r="AS280" s="127"/>
      <c r="AT280" s="127"/>
      <c r="AU280" s="127"/>
      <c r="AV280" s="127"/>
      <c r="AW280" s="127"/>
      <c r="AX280" s="127"/>
      <c r="AY280" s="127"/>
      <c r="AZ280" s="127"/>
      <c r="BA280" s="127"/>
      <c r="BB280" s="127"/>
      <c r="BC280" s="127"/>
      <c r="BD280" s="127"/>
      <c r="BE280" s="127"/>
      <c r="BF280" s="127"/>
      <c r="BG280" s="127"/>
      <c r="BH280" s="127"/>
      <c r="BI280" s="127"/>
      <c r="BJ280" s="127"/>
      <c r="BK280" s="127"/>
      <c r="BL280" s="127"/>
      <c r="BM280" s="127"/>
      <c r="BN280" s="127"/>
      <c r="BO280" s="127"/>
      <c r="BP280" s="127"/>
    </row>
    <row r="281" spans="1:68" s="125" customFormat="1" ht="189.75" customHeight="1">
      <c r="A281" s="286">
        <v>269</v>
      </c>
      <c r="B281" s="457"/>
      <c r="C281" s="524"/>
      <c r="D281" s="269" t="s">
        <v>1309</v>
      </c>
      <c r="E281" s="271" t="s">
        <v>1434</v>
      </c>
      <c r="F281" s="269" t="s">
        <v>1310</v>
      </c>
      <c r="G281" s="535">
        <v>1</v>
      </c>
      <c r="H281" s="534">
        <f t="shared" si="28"/>
        <v>1</v>
      </c>
      <c r="I281" s="534">
        <f t="shared" si="29"/>
        <v>1</v>
      </c>
      <c r="J281" s="534">
        <v>1</v>
      </c>
      <c r="K281" s="534" t="s">
        <v>1223</v>
      </c>
      <c r="L281" s="535">
        <v>3</v>
      </c>
      <c r="M281" s="534">
        <f t="shared" si="24"/>
        <v>3</v>
      </c>
      <c r="N281" s="534">
        <f t="shared" si="25"/>
        <v>3</v>
      </c>
      <c r="O281" s="534">
        <v>3</v>
      </c>
      <c r="P281" s="534" t="s">
        <v>91</v>
      </c>
      <c r="Q281" s="535">
        <v>1</v>
      </c>
      <c r="R281" s="534">
        <f t="shared" si="26"/>
        <v>1</v>
      </c>
      <c r="S281" s="534">
        <f t="shared" si="27"/>
        <v>1</v>
      </c>
      <c r="T281" s="534">
        <v>1</v>
      </c>
      <c r="U281" s="468"/>
      <c r="V281" s="468"/>
      <c r="W281" s="127"/>
      <c r="X281" s="127"/>
      <c r="Y281" s="127"/>
      <c r="Z281" s="127"/>
      <c r="AA281" s="127"/>
      <c r="AB281" s="127"/>
      <c r="AC281" s="127"/>
      <c r="AD281" s="127"/>
      <c r="AE281" s="127"/>
      <c r="AF281" s="127"/>
      <c r="AG281" s="127"/>
      <c r="AH281" s="127"/>
      <c r="AI281" s="127"/>
      <c r="AJ281" s="127"/>
      <c r="AK281" s="127"/>
      <c r="AL281" s="127"/>
      <c r="AM281" s="127"/>
      <c r="AN281" s="127"/>
      <c r="AO281" s="127"/>
      <c r="AP281" s="127"/>
      <c r="AQ281" s="127"/>
      <c r="AR281" s="127"/>
      <c r="AS281" s="127"/>
      <c r="AT281" s="127"/>
      <c r="AU281" s="127"/>
      <c r="AV281" s="127"/>
      <c r="AW281" s="127"/>
      <c r="AX281" s="127"/>
      <c r="AY281" s="127"/>
      <c r="AZ281" s="127"/>
      <c r="BA281" s="127"/>
      <c r="BB281" s="127"/>
      <c r="BC281" s="127"/>
      <c r="BD281" s="127"/>
      <c r="BE281" s="127"/>
      <c r="BF281" s="127"/>
      <c r="BG281" s="127"/>
      <c r="BH281" s="127"/>
      <c r="BI281" s="127"/>
      <c r="BJ281" s="127"/>
      <c r="BK281" s="127"/>
      <c r="BL281" s="127"/>
      <c r="BM281" s="127"/>
      <c r="BN281" s="127"/>
      <c r="BO281" s="127"/>
      <c r="BP281" s="127"/>
    </row>
    <row r="282" spans="1:68" s="125" customFormat="1" ht="189.75" customHeight="1">
      <c r="A282" s="286">
        <v>270</v>
      </c>
      <c r="B282" s="457"/>
      <c r="C282" s="524"/>
      <c r="D282" s="269" t="s">
        <v>105</v>
      </c>
      <c r="E282" s="271"/>
      <c r="F282" s="269" t="s">
        <v>1311</v>
      </c>
      <c r="G282" s="535"/>
      <c r="H282" s="534">
        <f t="shared" si="28"/>
        <v>0</v>
      </c>
      <c r="I282" s="534">
        <f t="shared" si="29"/>
        <v>0</v>
      </c>
      <c r="J282" s="534"/>
      <c r="K282" s="534"/>
      <c r="L282" s="535"/>
      <c r="M282" s="534">
        <f t="shared" si="24"/>
        <v>0</v>
      </c>
      <c r="N282" s="534">
        <f t="shared" si="25"/>
        <v>0</v>
      </c>
      <c r="O282" s="534"/>
      <c r="P282" s="534"/>
      <c r="Q282" s="535"/>
      <c r="R282" s="534">
        <f t="shared" si="26"/>
        <v>0</v>
      </c>
      <c r="S282" s="534">
        <f t="shared" si="27"/>
        <v>0</v>
      </c>
      <c r="T282" s="534"/>
      <c r="U282" s="468"/>
      <c r="V282" s="468"/>
      <c r="W282" s="127"/>
      <c r="X282" s="127"/>
      <c r="Y282" s="127"/>
      <c r="Z282" s="127"/>
      <c r="AA282" s="127"/>
      <c r="AB282" s="127"/>
      <c r="AC282" s="127"/>
      <c r="AD282" s="127"/>
      <c r="AE282" s="127"/>
      <c r="AF282" s="127"/>
      <c r="AG282" s="127"/>
      <c r="AH282" s="127"/>
      <c r="AI282" s="127"/>
      <c r="AJ282" s="127"/>
      <c r="AK282" s="127"/>
      <c r="AL282" s="127"/>
      <c r="AM282" s="127"/>
      <c r="AN282" s="127"/>
      <c r="AO282" s="127"/>
      <c r="AP282" s="127"/>
      <c r="AQ282" s="127"/>
      <c r="AR282" s="127"/>
      <c r="AS282" s="127"/>
      <c r="AT282" s="127"/>
      <c r="AU282" s="127"/>
      <c r="AV282" s="127"/>
      <c r="AW282" s="127"/>
      <c r="AX282" s="127"/>
      <c r="AY282" s="127"/>
      <c r="AZ282" s="127"/>
      <c r="BA282" s="127"/>
      <c r="BB282" s="127"/>
      <c r="BC282" s="127"/>
      <c r="BD282" s="127"/>
      <c r="BE282" s="127"/>
      <c r="BF282" s="127"/>
      <c r="BG282" s="127"/>
      <c r="BH282" s="127"/>
      <c r="BI282" s="127"/>
      <c r="BJ282" s="127"/>
      <c r="BK282" s="127"/>
      <c r="BL282" s="127"/>
      <c r="BM282" s="127"/>
      <c r="BN282" s="127"/>
      <c r="BO282" s="127"/>
      <c r="BP282" s="127"/>
    </row>
    <row r="283" spans="1:68" s="125" customFormat="1" ht="152.25" customHeight="1">
      <c r="A283" s="286">
        <v>271</v>
      </c>
      <c r="B283" s="457"/>
      <c r="C283" s="524"/>
      <c r="D283" s="269" t="s">
        <v>97</v>
      </c>
      <c r="E283" s="556" t="s">
        <v>1435</v>
      </c>
      <c r="F283" s="269" t="s">
        <v>1312</v>
      </c>
      <c r="G283" s="535">
        <v>1</v>
      </c>
      <c r="H283" s="534">
        <f t="shared" si="28"/>
        <v>1</v>
      </c>
      <c r="I283" s="534">
        <f t="shared" si="29"/>
        <v>1</v>
      </c>
      <c r="J283" s="534">
        <v>1</v>
      </c>
      <c r="K283" s="534" t="s">
        <v>1223</v>
      </c>
      <c r="L283" s="535">
        <v>3</v>
      </c>
      <c r="M283" s="534">
        <f t="shared" si="24"/>
        <v>3</v>
      </c>
      <c r="N283" s="534">
        <f t="shared" si="25"/>
        <v>3</v>
      </c>
      <c r="O283" s="534">
        <v>3</v>
      </c>
      <c r="P283" s="534" t="s">
        <v>91</v>
      </c>
      <c r="Q283" s="535">
        <v>1</v>
      </c>
      <c r="R283" s="534">
        <f t="shared" si="26"/>
        <v>1</v>
      </c>
      <c r="S283" s="534">
        <f t="shared" si="27"/>
        <v>1</v>
      </c>
      <c r="T283" s="534">
        <v>1</v>
      </c>
      <c r="U283" s="468"/>
      <c r="V283" s="468"/>
      <c r="W283" s="127"/>
      <c r="X283" s="127"/>
      <c r="Y283" s="127"/>
      <c r="Z283" s="127"/>
      <c r="AA283" s="127"/>
      <c r="AB283" s="127"/>
      <c r="AC283" s="127"/>
      <c r="AD283" s="127"/>
      <c r="AE283" s="127"/>
      <c r="AF283" s="127"/>
      <c r="AG283" s="127"/>
      <c r="AH283" s="127"/>
      <c r="AI283" s="127"/>
      <c r="AJ283" s="127"/>
      <c r="AK283" s="127"/>
      <c r="AL283" s="127"/>
      <c r="AM283" s="127"/>
      <c r="AN283" s="127"/>
      <c r="AO283" s="127"/>
      <c r="AP283" s="127"/>
      <c r="AQ283" s="127"/>
      <c r="AR283" s="127"/>
      <c r="AS283" s="127"/>
      <c r="AT283" s="127"/>
      <c r="AU283" s="127"/>
      <c r="AV283" s="127"/>
      <c r="AW283" s="127"/>
      <c r="AX283" s="127"/>
      <c r="AY283" s="127"/>
      <c r="AZ283" s="127"/>
      <c r="BA283" s="127"/>
      <c r="BB283" s="127"/>
      <c r="BC283" s="127"/>
      <c r="BD283" s="127"/>
      <c r="BE283" s="127"/>
      <c r="BF283" s="127"/>
      <c r="BG283" s="127"/>
      <c r="BH283" s="127"/>
      <c r="BI283" s="127"/>
      <c r="BJ283" s="127"/>
      <c r="BK283" s="127"/>
      <c r="BL283" s="127"/>
      <c r="BM283" s="127"/>
      <c r="BN283" s="127"/>
      <c r="BO283" s="127"/>
      <c r="BP283" s="127"/>
    </row>
    <row r="284" spans="1:68" s="125" customFormat="1" ht="152.25" customHeight="1">
      <c r="A284" s="286">
        <v>272</v>
      </c>
      <c r="B284" s="457"/>
      <c r="C284" s="524"/>
      <c r="D284" s="269" t="s">
        <v>98</v>
      </c>
      <c r="E284" s="556"/>
      <c r="F284" s="269" t="s">
        <v>1313</v>
      </c>
      <c r="G284" s="535"/>
      <c r="H284" s="534">
        <f t="shared" si="28"/>
        <v>0</v>
      </c>
      <c r="I284" s="534">
        <f t="shared" si="29"/>
        <v>0</v>
      </c>
      <c r="J284" s="534"/>
      <c r="K284" s="534"/>
      <c r="L284" s="535"/>
      <c r="M284" s="534">
        <f t="shared" si="24"/>
        <v>0</v>
      </c>
      <c r="N284" s="534">
        <f t="shared" si="25"/>
        <v>0</v>
      </c>
      <c r="O284" s="534"/>
      <c r="P284" s="534"/>
      <c r="Q284" s="535"/>
      <c r="R284" s="534">
        <f t="shared" si="26"/>
        <v>0</v>
      </c>
      <c r="S284" s="534">
        <f t="shared" si="27"/>
        <v>0</v>
      </c>
      <c r="T284" s="534"/>
      <c r="U284" s="468"/>
      <c r="V284" s="468"/>
      <c r="W284" s="127"/>
      <c r="X284" s="127"/>
      <c r="Y284" s="127"/>
      <c r="Z284" s="127"/>
      <c r="AA284" s="127"/>
      <c r="AB284" s="127"/>
      <c r="AC284" s="127"/>
      <c r="AD284" s="127"/>
      <c r="AE284" s="127"/>
      <c r="AF284" s="127"/>
      <c r="AG284" s="127"/>
      <c r="AH284" s="127"/>
      <c r="AI284" s="127"/>
      <c r="AJ284" s="127"/>
      <c r="AK284" s="127"/>
      <c r="AL284" s="127"/>
      <c r="AM284" s="127"/>
      <c r="AN284" s="127"/>
      <c r="AO284" s="127"/>
      <c r="AP284" s="127"/>
      <c r="AQ284" s="127"/>
      <c r="AR284" s="127"/>
      <c r="AS284" s="127"/>
      <c r="AT284" s="127"/>
      <c r="AU284" s="127"/>
      <c r="AV284" s="127"/>
      <c r="AW284" s="127"/>
      <c r="AX284" s="127"/>
      <c r="AY284" s="127"/>
      <c r="AZ284" s="127"/>
      <c r="BA284" s="127"/>
      <c r="BB284" s="127"/>
      <c r="BC284" s="127"/>
      <c r="BD284" s="127"/>
      <c r="BE284" s="127"/>
      <c r="BF284" s="127"/>
      <c r="BG284" s="127"/>
      <c r="BH284" s="127"/>
      <c r="BI284" s="127"/>
      <c r="BJ284" s="127"/>
      <c r="BK284" s="127"/>
      <c r="BL284" s="127"/>
      <c r="BM284" s="127"/>
      <c r="BN284" s="127"/>
      <c r="BO284" s="127"/>
      <c r="BP284" s="127"/>
    </row>
    <row r="285" spans="1:68" s="125" customFormat="1" ht="152.25" customHeight="1">
      <c r="A285" s="286">
        <v>273</v>
      </c>
      <c r="B285" s="457"/>
      <c r="C285" s="524"/>
      <c r="D285" s="269" t="s">
        <v>106</v>
      </c>
      <c r="E285" s="556" t="s">
        <v>1436</v>
      </c>
      <c r="F285" s="269" t="s">
        <v>1314</v>
      </c>
      <c r="G285" s="535">
        <v>1</v>
      </c>
      <c r="H285" s="534">
        <f t="shared" si="28"/>
        <v>1</v>
      </c>
      <c r="I285" s="534">
        <f t="shared" si="29"/>
        <v>1</v>
      </c>
      <c r="J285" s="534">
        <v>1</v>
      </c>
      <c r="K285" s="534" t="s">
        <v>1223</v>
      </c>
      <c r="L285" s="535">
        <v>3</v>
      </c>
      <c r="M285" s="534">
        <f t="shared" si="24"/>
        <v>3</v>
      </c>
      <c r="N285" s="534">
        <f t="shared" si="25"/>
        <v>3</v>
      </c>
      <c r="O285" s="534">
        <v>3</v>
      </c>
      <c r="P285" s="534" t="s">
        <v>91</v>
      </c>
      <c r="Q285" s="535">
        <v>1</v>
      </c>
      <c r="R285" s="534">
        <f t="shared" si="26"/>
        <v>1</v>
      </c>
      <c r="S285" s="534">
        <f t="shared" si="27"/>
        <v>1</v>
      </c>
      <c r="T285" s="534">
        <v>1</v>
      </c>
      <c r="U285" s="468"/>
      <c r="V285" s="468"/>
      <c r="W285" s="127"/>
      <c r="X285" s="127"/>
      <c r="Y285" s="127"/>
      <c r="Z285" s="127"/>
      <c r="AA285" s="127"/>
      <c r="AB285" s="127"/>
      <c r="AC285" s="127"/>
      <c r="AD285" s="127"/>
      <c r="AE285" s="127"/>
      <c r="AF285" s="127"/>
      <c r="AG285" s="127"/>
      <c r="AH285" s="127"/>
      <c r="AI285" s="127"/>
      <c r="AJ285" s="127"/>
      <c r="AK285" s="127"/>
      <c r="AL285" s="127"/>
      <c r="AM285" s="127"/>
      <c r="AN285" s="127"/>
      <c r="AO285" s="127"/>
      <c r="AP285" s="127"/>
      <c r="AQ285" s="127"/>
      <c r="AR285" s="127"/>
      <c r="AS285" s="127"/>
      <c r="AT285" s="127"/>
      <c r="AU285" s="127"/>
      <c r="AV285" s="127"/>
      <c r="AW285" s="127"/>
      <c r="AX285" s="127"/>
      <c r="AY285" s="127"/>
      <c r="AZ285" s="127"/>
      <c r="BA285" s="127"/>
      <c r="BB285" s="127"/>
      <c r="BC285" s="127"/>
      <c r="BD285" s="127"/>
      <c r="BE285" s="127"/>
      <c r="BF285" s="127"/>
      <c r="BG285" s="127"/>
      <c r="BH285" s="127"/>
      <c r="BI285" s="127"/>
      <c r="BJ285" s="127"/>
      <c r="BK285" s="127"/>
      <c r="BL285" s="127"/>
      <c r="BM285" s="127"/>
      <c r="BN285" s="127"/>
      <c r="BO285" s="127"/>
      <c r="BP285" s="127"/>
    </row>
    <row r="286" spans="1:68" s="125" customFormat="1" ht="152.25" customHeight="1">
      <c r="A286" s="286">
        <v>274</v>
      </c>
      <c r="B286" s="457"/>
      <c r="C286" s="524"/>
      <c r="D286" s="269" t="s">
        <v>107</v>
      </c>
      <c r="E286" s="556"/>
      <c r="F286" s="269" t="s">
        <v>1315</v>
      </c>
      <c r="G286" s="535"/>
      <c r="H286" s="534">
        <f t="shared" si="28"/>
        <v>0</v>
      </c>
      <c r="I286" s="534">
        <f t="shared" si="29"/>
        <v>0</v>
      </c>
      <c r="J286" s="534"/>
      <c r="K286" s="534"/>
      <c r="L286" s="535"/>
      <c r="M286" s="534">
        <f t="shared" si="24"/>
        <v>0</v>
      </c>
      <c r="N286" s="534">
        <f t="shared" si="25"/>
        <v>0</v>
      </c>
      <c r="O286" s="534"/>
      <c r="P286" s="534"/>
      <c r="Q286" s="535"/>
      <c r="R286" s="534">
        <f t="shared" si="26"/>
        <v>0</v>
      </c>
      <c r="S286" s="534">
        <f t="shared" si="27"/>
        <v>0</v>
      </c>
      <c r="T286" s="534"/>
      <c r="U286" s="468"/>
      <c r="V286" s="468"/>
      <c r="W286" s="127"/>
      <c r="X286" s="127"/>
      <c r="Y286" s="127"/>
      <c r="Z286" s="127"/>
      <c r="AA286" s="127"/>
      <c r="AB286" s="127"/>
      <c r="AC286" s="127"/>
      <c r="AD286" s="127"/>
      <c r="AE286" s="127"/>
      <c r="AF286" s="127"/>
      <c r="AG286" s="127"/>
      <c r="AH286" s="127"/>
      <c r="AI286" s="127"/>
      <c r="AJ286" s="127"/>
      <c r="AK286" s="127"/>
      <c r="AL286" s="127"/>
      <c r="AM286" s="127"/>
      <c r="AN286" s="127"/>
      <c r="AO286" s="127"/>
      <c r="AP286" s="127"/>
      <c r="AQ286" s="127"/>
      <c r="AR286" s="127"/>
      <c r="AS286" s="127"/>
      <c r="AT286" s="127"/>
      <c r="AU286" s="127"/>
      <c r="AV286" s="127"/>
      <c r="AW286" s="127"/>
      <c r="AX286" s="127"/>
      <c r="AY286" s="127"/>
      <c r="AZ286" s="127"/>
      <c r="BA286" s="127"/>
      <c r="BB286" s="127"/>
      <c r="BC286" s="127"/>
      <c r="BD286" s="127"/>
      <c r="BE286" s="127"/>
      <c r="BF286" s="127"/>
      <c r="BG286" s="127"/>
      <c r="BH286" s="127"/>
      <c r="BI286" s="127"/>
      <c r="BJ286" s="127"/>
      <c r="BK286" s="127"/>
      <c r="BL286" s="127"/>
      <c r="BM286" s="127"/>
      <c r="BN286" s="127"/>
      <c r="BO286" s="127"/>
      <c r="BP286" s="127"/>
    </row>
    <row r="287" spans="1:68" s="125" customFormat="1" ht="152.25" customHeight="1">
      <c r="A287" s="286">
        <v>275</v>
      </c>
      <c r="B287" s="457"/>
      <c r="C287" s="524"/>
      <c r="D287" s="269" t="s">
        <v>108</v>
      </c>
      <c r="E287" s="556"/>
      <c r="F287" s="269" t="s">
        <v>1316</v>
      </c>
      <c r="G287" s="535"/>
      <c r="H287" s="534">
        <f t="shared" si="28"/>
        <v>0</v>
      </c>
      <c r="I287" s="534">
        <f t="shared" si="29"/>
        <v>0</v>
      </c>
      <c r="J287" s="534"/>
      <c r="K287" s="534"/>
      <c r="L287" s="535"/>
      <c r="M287" s="534">
        <f t="shared" si="24"/>
        <v>0</v>
      </c>
      <c r="N287" s="534">
        <f t="shared" si="25"/>
        <v>0</v>
      </c>
      <c r="O287" s="534"/>
      <c r="P287" s="534"/>
      <c r="Q287" s="535"/>
      <c r="R287" s="534">
        <f t="shared" si="26"/>
        <v>0</v>
      </c>
      <c r="S287" s="534">
        <f t="shared" si="27"/>
        <v>0</v>
      </c>
      <c r="T287" s="534"/>
      <c r="U287" s="468"/>
      <c r="V287" s="468"/>
      <c r="W287" s="127"/>
      <c r="X287" s="127"/>
      <c r="Y287" s="127"/>
      <c r="Z287" s="127"/>
      <c r="AA287" s="127"/>
      <c r="AB287" s="127"/>
      <c r="AC287" s="127"/>
      <c r="AD287" s="127"/>
      <c r="AE287" s="127"/>
      <c r="AF287" s="127"/>
      <c r="AG287" s="127"/>
      <c r="AH287" s="127"/>
      <c r="AI287" s="127"/>
      <c r="AJ287" s="127"/>
      <c r="AK287" s="127"/>
      <c r="AL287" s="127"/>
      <c r="AM287" s="127"/>
      <c r="AN287" s="127"/>
      <c r="AO287" s="127"/>
      <c r="AP287" s="127"/>
      <c r="AQ287" s="127"/>
      <c r="AR287" s="127"/>
      <c r="AS287" s="127"/>
      <c r="AT287" s="127"/>
      <c r="AU287" s="127"/>
      <c r="AV287" s="127"/>
      <c r="AW287" s="127"/>
      <c r="AX287" s="127"/>
      <c r="AY287" s="127"/>
      <c r="AZ287" s="127"/>
      <c r="BA287" s="127"/>
      <c r="BB287" s="127"/>
      <c r="BC287" s="127"/>
      <c r="BD287" s="127"/>
      <c r="BE287" s="127"/>
      <c r="BF287" s="127"/>
      <c r="BG287" s="127"/>
      <c r="BH287" s="127"/>
      <c r="BI287" s="127"/>
      <c r="BJ287" s="127"/>
      <c r="BK287" s="127"/>
      <c r="BL287" s="127"/>
      <c r="BM287" s="127"/>
      <c r="BN287" s="127"/>
      <c r="BO287" s="127"/>
      <c r="BP287" s="127"/>
    </row>
    <row r="288" spans="1:68" s="125" customFormat="1" ht="152.25" customHeight="1">
      <c r="A288" s="286">
        <v>276</v>
      </c>
      <c r="B288" s="457"/>
      <c r="C288" s="524"/>
      <c r="D288" s="262" t="s">
        <v>1317</v>
      </c>
      <c r="E288" s="122" t="s">
        <v>1437</v>
      </c>
      <c r="F288" s="262" t="s">
        <v>1318</v>
      </c>
      <c r="G288" s="326">
        <v>1</v>
      </c>
      <c r="H288" s="262">
        <f t="shared" si="28"/>
        <v>1</v>
      </c>
      <c r="I288" s="262">
        <f t="shared" si="29"/>
        <v>1</v>
      </c>
      <c r="J288" s="262">
        <v>1</v>
      </c>
      <c r="K288" s="262" t="s">
        <v>1223</v>
      </c>
      <c r="L288" s="326">
        <v>3</v>
      </c>
      <c r="M288" s="262">
        <f t="shared" si="24"/>
        <v>3</v>
      </c>
      <c r="N288" s="262">
        <f t="shared" si="25"/>
        <v>3</v>
      </c>
      <c r="O288" s="262">
        <v>3</v>
      </c>
      <c r="P288" s="262" t="s">
        <v>91</v>
      </c>
      <c r="Q288" s="326">
        <v>1</v>
      </c>
      <c r="R288" s="262">
        <f t="shared" si="26"/>
        <v>1</v>
      </c>
      <c r="S288" s="262">
        <f t="shared" si="27"/>
        <v>1</v>
      </c>
      <c r="T288" s="262">
        <v>1</v>
      </c>
      <c r="U288" s="468"/>
      <c r="V288" s="468"/>
      <c r="W288" s="127"/>
      <c r="X288" s="127"/>
      <c r="Y288" s="127"/>
      <c r="Z288" s="127"/>
      <c r="AA288" s="127"/>
      <c r="AB288" s="127"/>
      <c r="AC288" s="127"/>
      <c r="AD288" s="127"/>
      <c r="AE288" s="127"/>
      <c r="AF288" s="127"/>
      <c r="AG288" s="127"/>
      <c r="AH288" s="127"/>
      <c r="AI288" s="127"/>
      <c r="AJ288" s="127"/>
      <c r="AK288" s="127"/>
      <c r="AL288" s="127"/>
      <c r="AM288" s="127"/>
      <c r="AN288" s="127"/>
      <c r="AO288" s="127"/>
      <c r="AP288" s="127"/>
      <c r="AQ288" s="127"/>
      <c r="AR288" s="127"/>
      <c r="AS288" s="127"/>
      <c r="AT288" s="127"/>
      <c r="AU288" s="127"/>
      <c r="AV288" s="127"/>
      <c r="AW288" s="127"/>
      <c r="AX288" s="127"/>
      <c r="AY288" s="127"/>
      <c r="AZ288" s="127"/>
      <c r="BA288" s="127"/>
      <c r="BB288" s="127"/>
      <c r="BC288" s="127"/>
      <c r="BD288" s="127"/>
      <c r="BE288" s="127"/>
      <c r="BF288" s="127"/>
      <c r="BG288" s="127"/>
      <c r="BH288" s="127"/>
      <c r="BI288" s="127"/>
      <c r="BJ288" s="127"/>
      <c r="BK288" s="127"/>
      <c r="BL288" s="127"/>
      <c r="BM288" s="127"/>
      <c r="BN288" s="127"/>
      <c r="BO288" s="127"/>
      <c r="BP288" s="127"/>
    </row>
    <row r="289" spans="1:68" s="125" customFormat="1" ht="152.25" customHeight="1">
      <c r="A289" s="286">
        <v>277</v>
      </c>
      <c r="B289" s="457"/>
      <c r="C289" s="524"/>
      <c r="D289" s="269" t="s">
        <v>1319</v>
      </c>
      <c r="E289" s="556" t="s">
        <v>1438</v>
      </c>
      <c r="F289" s="269" t="s">
        <v>1320</v>
      </c>
      <c r="G289" s="535">
        <v>1</v>
      </c>
      <c r="H289" s="534">
        <f t="shared" si="28"/>
        <v>1</v>
      </c>
      <c r="I289" s="534">
        <f t="shared" si="29"/>
        <v>1</v>
      </c>
      <c r="J289" s="534">
        <v>1</v>
      </c>
      <c r="K289" s="534" t="s">
        <v>1223</v>
      </c>
      <c r="L289" s="535">
        <v>3</v>
      </c>
      <c r="M289" s="534">
        <f t="shared" si="24"/>
        <v>3</v>
      </c>
      <c r="N289" s="534">
        <f t="shared" si="25"/>
        <v>3</v>
      </c>
      <c r="O289" s="534">
        <v>3</v>
      </c>
      <c r="P289" s="534" t="s">
        <v>91</v>
      </c>
      <c r="Q289" s="535">
        <v>1</v>
      </c>
      <c r="R289" s="534">
        <f t="shared" si="26"/>
        <v>1</v>
      </c>
      <c r="S289" s="534">
        <f t="shared" si="27"/>
        <v>1</v>
      </c>
      <c r="T289" s="534">
        <v>1</v>
      </c>
      <c r="U289" s="468"/>
      <c r="V289" s="468"/>
      <c r="W289" s="127"/>
      <c r="X289" s="127"/>
      <c r="Y289" s="127"/>
      <c r="Z289" s="127"/>
      <c r="AA289" s="127"/>
      <c r="AB289" s="127"/>
      <c r="AC289" s="127"/>
      <c r="AD289" s="127"/>
      <c r="AE289" s="127"/>
      <c r="AF289" s="127"/>
      <c r="AG289" s="127"/>
      <c r="AH289" s="127"/>
      <c r="AI289" s="127"/>
      <c r="AJ289" s="127"/>
      <c r="AK289" s="127"/>
      <c r="AL289" s="127"/>
      <c r="AM289" s="127"/>
      <c r="AN289" s="127"/>
      <c r="AO289" s="127"/>
      <c r="AP289" s="127"/>
      <c r="AQ289" s="127"/>
      <c r="AR289" s="127"/>
      <c r="AS289" s="127"/>
      <c r="AT289" s="127"/>
      <c r="AU289" s="127"/>
      <c r="AV289" s="127"/>
      <c r="AW289" s="127"/>
      <c r="AX289" s="127"/>
      <c r="AY289" s="127"/>
      <c r="AZ289" s="127"/>
      <c r="BA289" s="127"/>
      <c r="BB289" s="127"/>
      <c r="BC289" s="127"/>
      <c r="BD289" s="127"/>
      <c r="BE289" s="127"/>
      <c r="BF289" s="127"/>
      <c r="BG289" s="127"/>
      <c r="BH289" s="127"/>
      <c r="BI289" s="127"/>
      <c r="BJ289" s="127"/>
      <c r="BK289" s="127"/>
      <c r="BL289" s="127"/>
      <c r="BM289" s="127"/>
      <c r="BN289" s="127"/>
      <c r="BO289" s="127"/>
      <c r="BP289" s="127"/>
    </row>
    <row r="290" spans="1:68" s="125" customFormat="1" ht="152.25" customHeight="1">
      <c r="A290" s="286">
        <v>278</v>
      </c>
      <c r="B290" s="457"/>
      <c r="C290" s="524"/>
      <c r="D290" s="269" t="s">
        <v>1321</v>
      </c>
      <c r="E290" s="556"/>
      <c r="F290" s="269" t="s">
        <v>1598</v>
      </c>
      <c r="G290" s="535"/>
      <c r="H290" s="534">
        <f t="shared" si="28"/>
        <v>0</v>
      </c>
      <c r="I290" s="534">
        <f t="shared" si="29"/>
        <v>0</v>
      </c>
      <c r="J290" s="534"/>
      <c r="K290" s="534"/>
      <c r="L290" s="535"/>
      <c r="M290" s="534">
        <f t="shared" si="24"/>
        <v>0</v>
      </c>
      <c r="N290" s="534">
        <f t="shared" si="25"/>
        <v>0</v>
      </c>
      <c r="O290" s="534"/>
      <c r="P290" s="534"/>
      <c r="Q290" s="535"/>
      <c r="R290" s="534">
        <f t="shared" si="26"/>
        <v>0</v>
      </c>
      <c r="S290" s="534">
        <f t="shared" si="27"/>
        <v>0</v>
      </c>
      <c r="T290" s="534"/>
      <c r="U290" s="468"/>
      <c r="V290" s="468"/>
      <c r="W290" s="127"/>
      <c r="X290" s="127"/>
      <c r="Y290" s="127"/>
      <c r="Z290" s="127"/>
      <c r="AA290" s="127"/>
      <c r="AB290" s="127"/>
      <c r="AC290" s="127"/>
      <c r="AD290" s="127"/>
      <c r="AE290" s="127"/>
      <c r="AF290" s="127"/>
      <c r="AG290" s="127"/>
      <c r="AH290" s="127"/>
      <c r="AI290" s="127"/>
      <c r="AJ290" s="127"/>
      <c r="AK290" s="127"/>
      <c r="AL290" s="127"/>
      <c r="AM290" s="127"/>
      <c r="AN290" s="127"/>
      <c r="AO290" s="127"/>
      <c r="AP290" s="127"/>
      <c r="AQ290" s="127"/>
      <c r="AR290" s="127"/>
      <c r="AS290" s="127"/>
      <c r="AT290" s="127"/>
      <c r="AU290" s="127"/>
      <c r="AV290" s="127"/>
      <c r="AW290" s="127"/>
      <c r="AX290" s="127"/>
      <c r="AY290" s="127"/>
      <c r="AZ290" s="127"/>
      <c r="BA290" s="127"/>
      <c r="BB290" s="127"/>
      <c r="BC290" s="127"/>
      <c r="BD290" s="127"/>
      <c r="BE290" s="127"/>
      <c r="BF290" s="127"/>
      <c r="BG290" s="127"/>
      <c r="BH290" s="127"/>
      <c r="BI290" s="127"/>
      <c r="BJ290" s="127"/>
      <c r="BK290" s="127"/>
      <c r="BL290" s="127"/>
      <c r="BM290" s="127"/>
      <c r="BN290" s="127"/>
      <c r="BO290" s="127"/>
      <c r="BP290" s="127"/>
    </row>
    <row r="291" spans="1:68" s="125" customFormat="1" ht="152.25" customHeight="1">
      <c r="A291" s="286">
        <v>279</v>
      </c>
      <c r="B291" s="457"/>
      <c r="C291" s="524"/>
      <c r="D291" s="269" t="s">
        <v>1323</v>
      </c>
      <c r="E291" s="556"/>
      <c r="F291" s="269" t="s">
        <v>1597</v>
      </c>
      <c r="G291" s="535"/>
      <c r="H291" s="534">
        <f t="shared" si="28"/>
        <v>0</v>
      </c>
      <c r="I291" s="534">
        <f t="shared" si="29"/>
        <v>0</v>
      </c>
      <c r="J291" s="534"/>
      <c r="K291" s="534"/>
      <c r="L291" s="535"/>
      <c r="M291" s="534">
        <f t="shared" si="24"/>
        <v>0</v>
      </c>
      <c r="N291" s="534">
        <f t="shared" si="25"/>
        <v>0</v>
      </c>
      <c r="O291" s="534"/>
      <c r="P291" s="534"/>
      <c r="Q291" s="535"/>
      <c r="R291" s="534">
        <f t="shared" si="26"/>
        <v>0</v>
      </c>
      <c r="S291" s="534">
        <f t="shared" si="27"/>
        <v>0</v>
      </c>
      <c r="T291" s="534"/>
      <c r="U291" s="468"/>
      <c r="V291" s="468"/>
      <c r="W291" s="127"/>
      <c r="X291" s="127"/>
      <c r="Y291" s="127"/>
      <c r="Z291" s="127"/>
      <c r="AA291" s="127"/>
      <c r="AB291" s="127"/>
      <c r="AC291" s="127"/>
      <c r="AD291" s="127"/>
      <c r="AE291" s="127"/>
      <c r="AF291" s="127"/>
      <c r="AG291" s="127"/>
      <c r="AH291" s="127"/>
      <c r="AI291" s="127"/>
      <c r="AJ291" s="127"/>
      <c r="AK291" s="127"/>
      <c r="AL291" s="127"/>
      <c r="AM291" s="127"/>
      <c r="AN291" s="127"/>
      <c r="AO291" s="127"/>
      <c r="AP291" s="127"/>
      <c r="AQ291" s="127"/>
      <c r="AR291" s="127"/>
      <c r="AS291" s="127"/>
      <c r="AT291" s="127"/>
      <c r="AU291" s="127"/>
      <c r="AV291" s="127"/>
      <c r="AW291" s="127"/>
      <c r="AX291" s="127"/>
      <c r="AY291" s="127"/>
      <c r="AZ291" s="127"/>
      <c r="BA291" s="127"/>
      <c r="BB291" s="127"/>
      <c r="BC291" s="127"/>
      <c r="BD291" s="127"/>
      <c r="BE291" s="127"/>
      <c r="BF291" s="127"/>
      <c r="BG291" s="127"/>
      <c r="BH291" s="127"/>
      <c r="BI291" s="127"/>
      <c r="BJ291" s="127"/>
      <c r="BK291" s="127"/>
      <c r="BL291" s="127"/>
      <c r="BM291" s="127"/>
      <c r="BN291" s="127"/>
      <c r="BO291" s="127"/>
      <c r="BP291" s="127"/>
    </row>
    <row r="292" spans="1:68" s="125" customFormat="1" ht="152.25" customHeight="1">
      <c r="A292" s="286">
        <v>280</v>
      </c>
      <c r="B292" s="457"/>
      <c r="C292" s="524"/>
      <c r="D292" s="269" t="s">
        <v>1325</v>
      </c>
      <c r="E292" s="556"/>
      <c r="F292" s="269" t="s">
        <v>1599</v>
      </c>
      <c r="G292" s="535"/>
      <c r="H292" s="534">
        <f t="shared" si="28"/>
        <v>0</v>
      </c>
      <c r="I292" s="534">
        <f t="shared" si="29"/>
        <v>0</v>
      </c>
      <c r="J292" s="534"/>
      <c r="K292" s="534"/>
      <c r="L292" s="535"/>
      <c r="M292" s="534">
        <f t="shared" si="24"/>
        <v>0</v>
      </c>
      <c r="N292" s="534">
        <f t="shared" si="25"/>
        <v>0</v>
      </c>
      <c r="O292" s="534"/>
      <c r="P292" s="534"/>
      <c r="Q292" s="535"/>
      <c r="R292" s="534">
        <f t="shared" si="26"/>
        <v>0</v>
      </c>
      <c r="S292" s="534">
        <f t="shared" si="27"/>
        <v>0</v>
      </c>
      <c r="T292" s="534"/>
      <c r="U292" s="468"/>
      <c r="V292" s="468"/>
      <c r="W292" s="127"/>
      <c r="X292" s="127"/>
      <c r="Y292" s="127"/>
      <c r="Z292" s="127"/>
      <c r="AA292" s="127"/>
      <c r="AB292" s="127"/>
      <c r="AC292" s="127"/>
      <c r="AD292" s="127"/>
      <c r="AE292" s="127"/>
      <c r="AF292" s="127"/>
      <c r="AG292" s="127"/>
      <c r="AH292" s="127"/>
      <c r="AI292" s="127"/>
      <c r="AJ292" s="127"/>
      <c r="AK292" s="127"/>
      <c r="AL292" s="127"/>
      <c r="AM292" s="127"/>
      <c r="AN292" s="127"/>
      <c r="AO292" s="127"/>
      <c r="AP292" s="127"/>
      <c r="AQ292" s="127"/>
      <c r="AR292" s="127"/>
      <c r="AS292" s="127"/>
      <c r="AT292" s="127"/>
      <c r="AU292" s="127"/>
      <c r="AV292" s="127"/>
      <c r="AW292" s="127"/>
      <c r="AX292" s="127"/>
      <c r="AY292" s="127"/>
      <c r="AZ292" s="127"/>
      <c r="BA292" s="127"/>
      <c r="BB292" s="127"/>
      <c r="BC292" s="127"/>
      <c r="BD292" s="127"/>
      <c r="BE292" s="127"/>
      <c r="BF292" s="127"/>
      <c r="BG292" s="127"/>
      <c r="BH292" s="127"/>
      <c r="BI292" s="127"/>
      <c r="BJ292" s="127"/>
      <c r="BK292" s="127"/>
      <c r="BL292" s="127"/>
      <c r="BM292" s="127"/>
      <c r="BN292" s="127"/>
      <c r="BO292" s="127"/>
      <c r="BP292" s="127"/>
    </row>
    <row r="293" spans="1:68" s="125" customFormat="1" ht="238.5" customHeight="1">
      <c r="A293" s="286">
        <v>281</v>
      </c>
      <c r="B293" s="457"/>
      <c r="C293" s="524"/>
      <c r="D293" s="269" t="s">
        <v>1327</v>
      </c>
      <c r="E293" s="556" t="s">
        <v>1439</v>
      </c>
      <c r="F293" s="269" t="s">
        <v>1328</v>
      </c>
      <c r="G293" s="535">
        <v>1</v>
      </c>
      <c r="H293" s="534">
        <f t="shared" si="28"/>
        <v>1</v>
      </c>
      <c r="I293" s="534">
        <f t="shared" si="29"/>
        <v>1</v>
      </c>
      <c r="J293" s="534">
        <v>1</v>
      </c>
      <c r="K293" s="534" t="s">
        <v>1223</v>
      </c>
      <c r="L293" s="535">
        <v>3</v>
      </c>
      <c r="M293" s="534">
        <f t="shared" si="24"/>
        <v>3</v>
      </c>
      <c r="N293" s="534">
        <f t="shared" si="25"/>
        <v>3</v>
      </c>
      <c r="O293" s="534">
        <v>3</v>
      </c>
      <c r="P293" s="534" t="s">
        <v>91</v>
      </c>
      <c r="Q293" s="535">
        <v>1</v>
      </c>
      <c r="R293" s="534">
        <f t="shared" si="26"/>
        <v>1</v>
      </c>
      <c r="S293" s="534">
        <f t="shared" si="27"/>
        <v>1</v>
      </c>
      <c r="T293" s="534">
        <v>1</v>
      </c>
      <c r="U293" s="468"/>
      <c r="V293" s="468"/>
      <c r="W293" s="127"/>
      <c r="X293" s="127"/>
      <c r="Y293" s="127"/>
      <c r="Z293" s="127"/>
      <c r="AA293" s="127"/>
      <c r="AB293" s="127"/>
      <c r="AC293" s="127"/>
      <c r="AD293" s="127"/>
      <c r="AE293" s="127"/>
      <c r="AF293" s="127"/>
      <c r="AG293" s="127"/>
      <c r="AH293" s="127"/>
      <c r="AI293" s="127"/>
      <c r="AJ293" s="127"/>
      <c r="AK293" s="127"/>
      <c r="AL293" s="127"/>
      <c r="AM293" s="127"/>
      <c r="AN293" s="127"/>
      <c r="AO293" s="127"/>
      <c r="AP293" s="127"/>
      <c r="AQ293" s="127"/>
      <c r="AR293" s="127"/>
      <c r="AS293" s="127"/>
      <c r="AT293" s="127"/>
      <c r="AU293" s="127"/>
      <c r="AV293" s="127"/>
      <c r="AW293" s="127"/>
      <c r="AX293" s="127"/>
      <c r="AY293" s="127"/>
      <c r="AZ293" s="127"/>
      <c r="BA293" s="127"/>
      <c r="BB293" s="127"/>
      <c r="BC293" s="127"/>
      <c r="BD293" s="127"/>
      <c r="BE293" s="127"/>
      <c r="BF293" s="127"/>
      <c r="BG293" s="127"/>
      <c r="BH293" s="127"/>
      <c r="BI293" s="127"/>
      <c r="BJ293" s="127"/>
      <c r="BK293" s="127"/>
      <c r="BL293" s="127"/>
      <c r="BM293" s="127"/>
      <c r="BN293" s="127"/>
      <c r="BO293" s="127"/>
      <c r="BP293" s="127"/>
    </row>
    <row r="294" spans="1:68" s="125" customFormat="1" ht="267" customHeight="1">
      <c r="A294" s="286">
        <v>282</v>
      </c>
      <c r="B294" s="457"/>
      <c r="C294" s="524"/>
      <c r="D294" s="269" t="s">
        <v>1329</v>
      </c>
      <c r="E294" s="556"/>
      <c r="F294" s="269" t="s">
        <v>1572</v>
      </c>
      <c r="G294" s="535"/>
      <c r="H294" s="534">
        <f t="shared" si="28"/>
        <v>0</v>
      </c>
      <c r="I294" s="534">
        <f t="shared" si="29"/>
        <v>0</v>
      </c>
      <c r="J294" s="534"/>
      <c r="K294" s="534"/>
      <c r="L294" s="535"/>
      <c r="M294" s="534">
        <f t="shared" si="24"/>
        <v>0</v>
      </c>
      <c r="N294" s="534">
        <f t="shared" si="25"/>
        <v>0</v>
      </c>
      <c r="O294" s="534"/>
      <c r="P294" s="534"/>
      <c r="Q294" s="535"/>
      <c r="R294" s="534">
        <f t="shared" si="26"/>
        <v>0</v>
      </c>
      <c r="S294" s="534">
        <f t="shared" si="27"/>
        <v>0</v>
      </c>
      <c r="T294" s="534"/>
      <c r="U294" s="468"/>
      <c r="V294" s="468"/>
      <c r="W294" s="127"/>
      <c r="X294" s="127"/>
      <c r="Y294" s="127"/>
      <c r="Z294" s="127"/>
      <c r="AA294" s="127"/>
      <c r="AB294" s="127"/>
      <c r="AC294" s="127"/>
      <c r="AD294" s="127"/>
      <c r="AE294" s="127"/>
      <c r="AF294" s="127"/>
      <c r="AG294" s="127"/>
      <c r="AH294" s="127"/>
      <c r="AI294" s="127"/>
      <c r="AJ294" s="127"/>
      <c r="AK294" s="127"/>
      <c r="AL294" s="127"/>
      <c r="AM294" s="127"/>
      <c r="AN294" s="127"/>
      <c r="AO294" s="127"/>
      <c r="AP294" s="127"/>
      <c r="AQ294" s="127"/>
      <c r="AR294" s="127"/>
      <c r="AS294" s="127"/>
      <c r="AT294" s="127"/>
      <c r="AU294" s="127"/>
      <c r="AV294" s="127"/>
      <c r="AW294" s="127"/>
      <c r="AX294" s="127"/>
      <c r="AY294" s="127"/>
      <c r="AZ294" s="127"/>
      <c r="BA294" s="127"/>
      <c r="BB294" s="127"/>
      <c r="BC294" s="127"/>
      <c r="BD294" s="127"/>
      <c r="BE294" s="127"/>
      <c r="BF294" s="127"/>
      <c r="BG294" s="127"/>
      <c r="BH294" s="127"/>
      <c r="BI294" s="127"/>
      <c r="BJ294" s="127"/>
      <c r="BK294" s="127"/>
      <c r="BL294" s="127"/>
      <c r="BM294" s="127"/>
      <c r="BN294" s="127"/>
      <c r="BO294" s="127"/>
      <c r="BP294" s="127"/>
    </row>
    <row r="295" spans="1:68" s="125" customFormat="1" ht="152.25" customHeight="1">
      <c r="A295" s="286">
        <v>283</v>
      </c>
      <c r="B295" s="457"/>
      <c r="C295" s="524"/>
      <c r="D295" s="269" t="s">
        <v>1330</v>
      </c>
      <c r="E295" s="556" t="s">
        <v>1440</v>
      </c>
      <c r="F295" s="269" t="s">
        <v>1331</v>
      </c>
      <c r="G295" s="535">
        <v>1</v>
      </c>
      <c r="H295" s="534">
        <f t="shared" si="28"/>
        <v>1</v>
      </c>
      <c r="I295" s="534">
        <f t="shared" si="29"/>
        <v>1</v>
      </c>
      <c r="J295" s="534">
        <v>1</v>
      </c>
      <c r="K295" s="534" t="s">
        <v>1223</v>
      </c>
      <c r="L295" s="535">
        <v>3</v>
      </c>
      <c r="M295" s="534">
        <f t="shared" si="24"/>
        <v>3</v>
      </c>
      <c r="N295" s="534">
        <f t="shared" si="25"/>
        <v>3</v>
      </c>
      <c r="O295" s="534">
        <v>3</v>
      </c>
      <c r="P295" s="534" t="s">
        <v>91</v>
      </c>
      <c r="Q295" s="535">
        <v>1</v>
      </c>
      <c r="R295" s="534">
        <f t="shared" si="26"/>
        <v>1</v>
      </c>
      <c r="S295" s="534">
        <f t="shared" si="27"/>
        <v>1</v>
      </c>
      <c r="T295" s="534">
        <v>1</v>
      </c>
      <c r="U295" s="468"/>
      <c r="V295" s="468"/>
      <c r="W295" s="127"/>
      <c r="X295" s="127"/>
      <c r="Y295" s="127"/>
      <c r="Z295" s="127"/>
      <c r="AA295" s="127"/>
      <c r="AB295" s="127"/>
      <c r="AC295" s="127"/>
      <c r="AD295" s="127"/>
      <c r="AE295" s="127"/>
      <c r="AF295" s="127"/>
      <c r="AG295" s="127"/>
      <c r="AH295" s="127"/>
      <c r="AI295" s="127"/>
      <c r="AJ295" s="127"/>
      <c r="AK295" s="127"/>
      <c r="AL295" s="127"/>
      <c r="AM295" s="127"/>
      <c r="AN295" s="127"/>
      <c r="AO295" s="127"/>
      <c r="AP295" s="127"/>
      <c r="AQ295" s="127"/>
      <c r="AR295" s="127"/>
      <c r="AS295" s="127"/>
      <c r="AT295" s="127"/>
      <c r="AU295" s="127"/>
      <c r="AV295" s="127"/>
      <c r="AW295" s="127"/>
      <c r="AX295" s="127"/>
      <c r="AY295" s="127"/>
      <c r="AZ295" s="127"/>
      <c r="BA295" s="127"/>
      <c r="BB295" s="127"/>
      <c r="BC295" s="127"/>
      <c r="BD295" s="127"/>
      <c r="BE295" s="127"/>
      <c r="BF295" s="127"/>
      <c r="BG295" s="127"/>
      <c r="BH295" s="127"/>
      <c r="BI295" s="127"/>
      <c r="BJ295" s="127"/>
      <c r="BK295" s="127"/>
      <c r="BL295" s="127"/>
      <c r="BM295" s="127"/>
      <c r="BN295" s="127"/>
      <c r="BO295" s="127"/>
      <c r="BP295" s="127"/>
    </row>
    <row r="296" spans="1:68" s="125" customFormat="1" ht="152.25" customHeight="1">
      <c r="A296" s="286">
        <v>284</v>
      </c>
      <c r="B296" s="457"/>
      <c r="C296" s="524"/>
      <c r="D296" s="269" t="s">
        <v>1332</v>
      </c>
      <c r="E296" s="556"/>
      <c r="F296" s="269" t="s">
        <v>1333</v>
      </c>
      <c r="G296" s="535"/>
      <c r="H296" s="534">
        <f t="shared" si="28"/>
        <v>0</v>
      </c>
      <c r="I296" s="534">
        <f t="shared" si="29"/>
        <v>0</v>
      </c>
      <c r="J296" s="534"/>
      <c r="K296" s="534"/>
      <c r="L296" s="535"/>
      <c r="M296" s="534">
        <f t="shared" si="24"/>
        <v>0</v>
      </c>
      <c r="N296" s="534">
        <f t="shared" si="25"/>
        <v>0</v>
      </c>
      <c r="O296" s="534"/>
      <c r="P296" s="534"/>
      <c r="Q296" s="535"/>
      <c r="R296" s="534">
        <f t="shared" si="26"/>
        <v>0</v>
      </c>
      <c r="S296" s="534">
        <f t="shared" si="27"/>
        <v>0</v>
      </c>
      <c r="T296" s="534"/>
      <c r="U296" s="468"/>
      <c r="V296" s="468"/>
      <c r="W296" s="127"/>
      <c r="X296" s="127"/>
      <c r="Y296" s="127"/>
      <c r="Z296" s="127"/>
      <c r="AA296" s="127"/>
      <c r="AB296" s="127"/>
      <c r="AC296" s="127"/>
      <c r="AD296" s="127"/>
      <c r="AE296" s="127"/>
      <c r="AF296" s="127"/>
      <c r="AG296" s="127"/>
      <c r="AH296" s="127"/>
      <c r="AI296" s="127"/>
      <c r="AJ296" s="127"/>
      <c r="AK296" s="127"/>
      <c r="AL296" s="127"/>
      <c r="AM296" s="127"/>
      <c r="AN296" s="127"/>
      <c r="AO296" s="127"/>
      <c r="AP296" s="127"/>
      <c r="AQ296" s="127"/>
      <c r="AR296" s="127"/>
      <c r="AS296" s="127"/>
      <c r="AT296" s="127"/>
      <c r="AU296" s="127"/>
      <c r="AV296" s="127"/>
      <c r="AW296" s="127"/>
      <c r="AX296" s="127"/>
      <c r="AY296" s="127"/>
      <c r="AZ296" s="127"/>
      <c r="BA296" s="127"/>
      <c r="BB296" s="127"/>
      <c r="BC296" s="127"/>
      <c r="BD296" s="127"/>
      <c r="BE296" s="127"/>
      <c r="BF296" s="127"/>
      <c r="BG296" s="127"/>
      <c r="BH296" s="127"/>
      <c r="BI296" s="127"/>
      <c r="BJ296" s="127"/>
      <c r="BK296" s="127"/>
      <c r="BL296" s="127"/>
      <c r="BM296" s="127"/>
      <c r="BN296" s="127"/>
      <c r="BO296" s="127"/>
      <c r="BP296" s="127"/>
    </row>
    <row r="297" spans="1:68" s="125" customFormat="1" ht="152.25" customHeight="1">
      <c r="A297" s="286">
        <v>285</v>
      </c>
      <c r="B297" s="457"/>
      <c r="C297" s="524"/>
      <c r="D297" s="269" t="s">
        <v>1334</v>
      </c>
      <c r="E297" s="556" t="s">
        <v>1441</v>
      </c>
      <c r="F297" s="269" t="s">
        <v>1335</v>
      </c>
      <c r="G297" s="535">
        <v>1</v>
      </c>
      <c r="H297" s="534">
        <f t="shared" si="28"/>
        <v>1</v>
      </c>
      <c r="I297" s="534">
        <f t="shared" si="29"/>
        <v>1</v>
      </c>
      <c r="J297" s="534">
        <v>1</v>
      </c>
      <c r="K297" s="534" t="s">
        <v>1223</v>
      </c>
      <c r="L297" s="535">
        <v>3</v>
      </c>
      <c r="M297" s="534">
        <f t="shared" si="24"/>
        <v>3</v>
      </c>
      <c r="N297" s="534">
        <f t="shared" si="25"/>
        <v>3</v>
      </c>
      <c r="O297" s="534">
        <v>3</v>
      </c>
      <c r="P297" s="534" t="s">
        <v>91</v>
      </c>
      <c r="Q297" s="535">
        <v>1</v>
      </c>
      <c r="R297" s="534">
        <f t="shared" si="26"/>
        <v>1</v>
      </c>
      <c r="S297" s="534">
        <f t="shared" si="27"/>
        <v>1</v>
      </c>
      <c r="T297" s="534">
        <v>1</v>
      </c>
      <c r="U297" s="468"/>
      <c r="V297" s="468"/>
      <c r="W297" s="127"/>
      <c r="X297" s="127"/>
      <c r="Y297" s="127"/>
      <c r="Z297" s="127"/>
      <c r="AA297" s="127"/>
      <c r="AB297" s="127"/>
      <c r="AC297" s="127"/>
      <c r="AD297" s="127"/>
      <c r="AE297" s="127"/>
      <c r="AF297" s="127"/>
      <c r="AG297" s="127"/>
      <c r="AH297" s="127"/>
      <c r="AI297" s="127"/>
      <c r="AJ297" s="127"/>
      <c r="AK297" s="127"/>
      <c r="AL297" s="127"/>
      <c r="AM297" s="127"/>
      <c r="AN297" s="127"/>
      <c r="AO297" s="127"/>
      <c r="AP297" s="127"/>
      <c r="AQ297" s="127"/>
      <c r="AR297" s="127"/>
      <c r="AS297" s="127"/>
      <c r="AT297" s="127"/>
      <c r="AU297" s="127"/>
      <c r="AV297" s="127"/>
      <c r="AW297" s="127"/>
      <c r="AX297" s="127"/>
      <c r="AY297" s="127"/>
      <c r="AZ297" s="127"/>
      <c r="BA297" s="127"/>
      <c r="BB297" s="127"/>
      <c r="BC297" s="127"/>
      <c r="BD297" s="127"/>
      <c r="BE297" s="127"/>
      <c r="BF297" s="127"/>
      <c r="BG297" s="127"/>
      <c r="BH297" s="127"/>
      <c r="BI297" s="127"/>
      <c r="BJ297" s="127"/>
      <c r="BK297" s="127"/>
      <c r="BL297" s="127"/>
      <c r="BM297" s="127"/>
      <c r="BN297" s="127"/>
      <c r="BO297" s="127"/>
      <c r="BP297" s="127"/>
    </row>
    <row r="298" spans="1:68" s="125" customFormat="1" ht="152.25" customHeight="1">
      <c r="A298" s="286">
        <v>286</v>
      </c>
      <c r="B298" s="457"/>
      <c r="C298" s="524"/>
      <c r="D298" s="269" t="s">
        <v>1336</v>
      </c>
      <c r="E298" s="556"/>
      <c r="F298" s="269" t="s">
        <v>1337</v>
      </c>
      <c r="G298" s="535"/>
      <c r="H298" s="534">
        <f t="shared" si="28"/>
        <v>0</v>
      </c>
      <c r="I298" s="534">
        <f t="shared" si="29"/>
        <v>0</v>
      </c>
      <c r="J298" s="534"/>
      <c r="K298" s="534"/>
      <c r="L298" s="535"/>
      <c r="M298" s="534">
        <f t="shared" si="24"/>
        <v>0</v>
      </c>
      <c r="N298" s="534">
        <f t="shared" si="25"/>
        <v>0</v>
      </c>
      <c r="O298" s="534"/>
      <c r="P298" s="534"/>
      <c r="Q298" s="535"/>
      <c r="R298" s="534">
        <f t="shared" si="26"/>
        <v>0</v>
      </c>
      <c r="S298" s="534">
        <f t="shared" si="27"/>
        <v>0</v>
      </c>
      <c r="T298" s="534"/>
      <c r="U298" s="468"/>
      <c r="V298" s="468"/>
      <c r="W298" s="127"/>
      <c r="X298" s="127"/>
      <c r="Y298" s="127"/>
      <c r="Z298" s="127"/>
      <c r="AA298" s="127"/>
      <c r="AB298" s="127"/>
      <c r="AC298" s="127"/>
      <c r="AD298" s="127"/>
      <c r="AE298" s="127"/>
      <c r="AF298" s="127"/>
      <c r="AG298" s="127"/>
      <c r="AH298" s="127"/>
      <c r="AI298" s="127"/>
      <c r="AJ298" s="127"/>
      <c r="AK298" s="127"/>
      <c r="AL298" s="127"/>
      <c r="AM298" s="127"/>
      <c r="AN298" s="127"/>
      <c r="AO298" s="127"/>
      <c r="AP298" s="127"/>
      <c r="AQ298" s="127"/>
      <c r="AR298" s="127"/>
      <c r="AS298" s="127"/>
      <c r="AT298" s="127"/>
      <c r="AU298" s="127"/>
      <c r="AV298" s="127"/>
      <c r="AW298" s="127"/>
      <c r="AX298" s="127"/>
      <c r="AY298" s="127"/>
      <c r="AZ298" s="127"/>
      <c r="BA298" s="127"/>
      <c r="BB298" s="127"/>
      <c r="BC298" s="127"/>
      <c r="BD298" s="127"/>
      <c r="BE298" s="127"/>
      <c r="BF298" s="127"/>
      <c r="BG298" s="127"/>
      <c r="BH298" s="127"/>
      <c r="BI298" s="127"/>
      <c r="BJ298" s="127"/>
      <c r="BK298" s="127"/>
      <c r="BL298" s="127"/>
      <c r="BM298" s="127"/>
      <c r="BN298" s="127"/>
      <c r="BO298" s="127"/>
      <c r="BP298" s="127"/>
    </row>
    <row r="299" spans="1:68" s="125" customFormat="1" ht="152.25" customHeight="1">
      <c r="A299" s="286">
        <v>287</v>
      </c>
      <c r="B299" s="457"/>
      <c r="C299" s="524"/>
      <c r="D299" s="269" t="s">
        <v>100</v>
      </c>
      <c r="E299" s="556"/>
      <c r="F299" s="269" t="s">
        <v>1338</v>
      </c>
      <c r="G299" s="535"/>
      <c r="H299" s="534">
        <f t="shared" si="28"/>
        <v>0</v>
      </c>
      <c r="I299" s="534">
        <f t="shared" si="29"/>
        <v>0</v>
      </c>
      <c r="J299" s="534"/>
      <c r="K299" s="534"/>
      <c r="L299" s="535"/>
      <c r="M299" s="534">
        <f t="shared" si="24"/>
        <v>0</v>
      </c>
      <c r="N299" s="534">
        <f t="shared" si="25"/>
        <v>0</v>
      </c>
      <c r="O299" s="534"/>
      <c r="P299" s="534"/>
      <c r="Q299" s="535"/>
      <c r="R299" s="534">
        <f t="shared" si="26"/>
        <v>0</v>
      </c>
      <c r="S299" s="534">
        <f t="shared" si="27"/>
        <v>0</v>
      </c>
      <c r="T299" s="534"/>
      <c r="U299" s="468"/>
      <c r="V299" s="468"/>
      <c r="W299" s="127"/>
      <c r="X299" s="127"/>
      <c r="Y299" s="127"/>
      <c r="Z299" s="127"/>
      <c r="AA299" s="127"/>
      <c r="AB299" s="127"/>
      <c r="AC299" s="127"/>
      <c r="AD299" s="127"/>
      <c r="AE299" s="127"/>
      <c r="AF299" s="127"/>
      <c r="AG299" s="127"/>
      <c r="AH299" s="127"/>
      <c r="AI299" s="127"/>
      <c r="AJ299" s="127"/>
      <c r="AK299" s="127"/>
      <c r="AL299" s="127"/>
      <c r="AM299" s="127"/>
      <c r="AN299" s="127"/>
      <c r="AO299" s="127"/>
      <c r="AP299" s="127"/>
      <c r="AQ299" s="127"/>
      <c r="AR299" s="127"/>
      <c r="AS299" s="127"/>
      <c r="AT299" s="127"/>
      <c r="AU299" s="127"/>
      <c r="AV299" s="127"/>
      <c r="AW299" s="127"/>
      <c r="AX299" s="127"/>
      <c r="AY299" s="127"/>
      <c r="AZ299" s="127"/>
      <c r="BA299" s="127"/>
      <c r="BB299" s="127"/>
      <c r="BC299" s="127"/>
      <c r="BD299" s="127"/>
      <c r="BE299" s="127"/>
      <c r="BF299" s="127"/>
      <c r="BG299" s="127"/>
      <c r="BH299" s="127"/>
      <c r="BI299" s="127"/>
      <c r="BJ299" s="127"/>
      <c r="BK299" s="127"/>
      <c r="BL299" s="127"/>
      <c r="BM299" s="127"/>
      <c r="BN299" s="127"/>
      <c r="BO299" s="127"/>
      <c r="BP299" s="127"/>
    </row>
    <row r="300" spans="1:68" s="125" customFormat="1" ht="408" customHeight="1">
      <c r="A300" s="286">
        <v>288</v>
      </c>
      <c r="B300" s="457"/>
      <c r="C300" s="524"/>
      <c r="D300" s="269" t="s">
        <v>1339</v>
      </c>
      <c r="E300" s="556" t="s">
        <v>1442</v>
      </c>
      <c r="F300" s="269" t="s">
        <v>1340</v>
      </c>
      <c r="G300" s="535">
        <v>1</v>
      </c>
      <c r="H300" s="534">
        <f t="shared" si="28"/>
        <v>1</v>
      </c>
      <c r="I300" s="534">
        <f t="shared" si="29"/>
        <v>1</v>
      </c>
      <c r="J300" s="534">
        <v>1</v>
      </c>
      <c r="K300" s="534" t="s">
        <v>1223</v>
      </c>
      <c r="L300" s="535">
        <v>3</v>
      </c>
      <c r="M300" s="534">
        <f t="shared" si="24"/>
        <v>3</v>
      </c>
      <c r="N300" s="534">
        <f t="shared" si="25"/>
        <v>3</v>
      </c>
      <c r="O300" s="534">
        <v>3</v>
      </c>
      <c r="P300" s="534" t="s">
        <v>91</v>
      </c>
      <c r="Q300" s="535">
        <v>1</v>
      </c>
      <c r="R300" s="534">
        <f t="shared" si="26"/>
        <v>1</v>
      </c>
      <c r="S300" s="534">
        <f t="shared" si="27"/>
        <v>1</v>
      </c>
      <c r="T300" s="534">
        <v>1</v>
      </c>
      <c r="U300" s="468"/>
      <c r="V300" s="468"/>
      <c r="W300" s="127"/>
      <c r="X300" s="127"/>
      <c r="Y300" s="127"/>
      <c r="Z300" s="127"/>
      <c r="AA300" s="127"/>
      <c r="AB300" s="127"/>
      <c r="AC300" s="127"/>
      <c r="AD300" s="127"/>
      <c r="AE300" s="127"/>
      <c r="AF300" s="127"/>
      <c r="AG300" s="127"/>
      <c r="AH300" s="127"/>
      <c r="AI300" s="127"/>
      <c r="AJ300" s="127"/>
      <c r="AK300" s="127"/>
      <c r="AL300" s="127"/>
      <c r="AM300" s="127"/>
      <c r="AN300" s="127"/>
      <c r="AO300" s="127"/>
      <c r="AP300" s="127"/>
      <c r="AQ300" s="127"/>
      <c r="AR300" s="127"/>
      <c r="AS300" s="127"/>
      <c r="AT300" s="127"/>
      <c r="AU300" s="127"/>
      <c r="AV300" s="127"/>
      <c r="AW300" s="127"/>
      <c r="AX300" s="127"/>
      <c r="AY300" s="127"/>
      <c r="AZ300" s="127"/>
      <c r="BA300" s="127"/>
      <c r="BB300" s="127"/>
      <c r="BC300" s="127"/>
      <c r="BD300" s="127"/>
      <c r="BE300" s="127"/>
      <c r="BF300" s="127"/>
      <c r="BG300" s="127"/>
      <c r="BH300" s="127"/>
      <c r="BI300" s="127"/>
      <c r="BJ300" s="127"/>
      <c r="BK300" s="127"/>
      <c r="BL300" s="127"/>
      <c r="BM300" s="127"/>
      <c r="BN300" s="127"/>
      <c r="BO300" s="127"/>
      <c r="BP300" s="127"/>
    </row>
    <row r="301" spans="1:68" s="125" customFormat="1" ht="372" customHeight="1">
      <c r="A301" s="286">
        <v>289</v>
      </c>
      <c r="B301" s="457"/>
      <c r="C301" s="524"/>
      <c r="D301" s="269" t="s">
        <v>1341</v>
      </c>
      <c r="E301" s="556"/>
      <c r="F301" s="269" t="s">
        <v>1342</v>
      </c>
      <c r="G301" s="535"/>
      <c r="H301" s="534">
        <f t="shared" si="28"/>
        <v>0</v>
      </c>
      <c r="I301" s="534">
        <f t="shared" si="29"/>
        <v>0</v>
      </c>
      <c r="J301" s="534"/>
      <c r="K301" s="534"/>
      <c r="L301" s="535"/>
      <c r="M301" s="534">
        <f t="shared" si="24"/>
        <v>0</v>
      </c>
      <c r="N301" s="534">
        <f t="shared" si="25"/>
        <v>0</v>
      </c>
      <c r="O301" s="534"/>
      <c r="P301" s="534"/>
      <c r="Q301" s="535"/>
      <c r="R301" s="534">
        <f t="shared" si="26"/>
        <v>0</v>
      </c>
      <c r="S301" s="534">
        <f t="shared" si="27"/>
        <v>0</v>
      </c>
      <c r="T301" s="534"/>
      <c r="U301" s="468"/>
      <c r="V301" s="468"/>
      <c r="W301" s="127"/>
      <c r="X301" s="127"/>
      <c r="Y301" s="127"/>
      <c r="Z301" s="127"/>
      <c r="AA301" s="127"/>
      <c r="AB301" s="127"/>
      <c r="AC301" s="127"/>
      <c r="AD301" s="127"/>
      <c r="AE301" s="127"/>
      <c r="AF301" s="127"/>
      <c r="AG301" s="127"/>
      <c r="AH301" s="127"/>
      <c r="AI301" s="127"/>
      <c r="AJ301" s="127"/>
      <c r="AK301" s="127"/>
      <c r="AL301" s="127"/>
      <c r="AM301" s="127"/>
      <c r="AN301" s="127"/>
      <c r="AO301" s="127"/>
      <c r="AP301" s="127"/>
      <c r="AQ301" s="127"/>
      <c r="AR301" s="127"/>
      <c r="AS301" s="127"/>
      <c r="AT301" s="127"/>
      <c r="AU301" s="127"/>
      <c r="AV301" s="127"/>
      <c r="AW301" s="127"/>
      <c r="AX301" s="127"/>
      <c r="AY301" s="127"/>
      <c r="AZ301" s="127"/>
      <c r="BA301" s="127"/>
      <c r="BB301" s="127"/>
      <c r="BC301" s="127"/>
      <c r="BD301" s="127"/>
      <c r="BE301" s="127"/>
      <c r="BF301" s="127"/>
      <c r="BG301" s="127"/>
      <c r="BH301" s="127"/>
      <c r="BI301" s="127"/>
      <c r="BJ301" s="127"/>
      <c r="BK301" s="127"/>
      <c r="BL301" s="127"/>
      <c r="BM301" s="127"/>
      <c r="BN301" s="127"/>
      <c r="BO301" s="127"/>
      <c r="BP301" s="127"/>
    </row>
    <row r="302" spans="1:68" s="125" customFormat="1" ht="114" customHeight="1">
      <c r="A302" s="286">
        <v>290</v>
      </c>
      <c r="B302" s="457"/>
      <c r="C302" s="524"/>
      <c r="D302" s="271" t="s">
        <v>906</v>
      </c>
      <c r="E302" s="556" t="s">
        <v>907</v>
      </c>
      <c r="F302" s="271" t="s">
        <v>908</v>
      </c>
      <c r="G302" s="555">
        <v>1</v>
      </c>
      <c r="H302" s="556">
        <f t="shared" si="28"/>
        <v>1</v>
      </c>
      <c r="I302" s="556">
        <f t="shared" si="29"/>
        <v>1</v>
      </c>
      <c r="J302" s="556">
        <v>1</v>
      </c>
      <c r="K302" s="534" t="s">
        <v>1223</v>
      </c>
      <c r="L302" s="535">
        <v>3</v>
      </c>
      <c r="M302" s="534">
        <f t="shared" si="24"/>
        <v>3</v>
      </c>
      <c r="N302" s="534">
        <f t="shared" si="25"/>
        <v>3</v>
      </c>
      <c r="O302" s="534">
        <v>3</v>
      </c>
      <c r="P302" s="534" t="s">
        <v>91</v>
      </c>
      <c r="Q302" s="555">
        <v>1</v>
      </c>
      <c r="R302" s="556">
        <f t="shared" si="26"/>
        <v>1</v>
      </c>
      <c r="S302" s="556">
        <f t="shared" si="27"/>
        <v>1</v>
      </c>
      <c r="T302" s="556">
        <v>1</v>
      </c>
      <c r="U302" s="468"/>
      <c r="V302" s="468"/>
      <c r="W302" s="127"/>
      <c r="X302" s="127"/>
      <c r="Y302" s="127"/>
      <c r="Z302" s="127"/>
      <c r="AA302" s="127"/>
      <c r="AB302" s="127"/>
      <c r="AC302" s="127"/>
      <c r="AD302" s="127"/>
      <c r="AE302" s="127"/>
      <c r="AF302" s="127"/>
      <c r="AG302" s="127"/>
      <c r="AH302" s="127"/>
      <c r="AI302" s="127"/>
      <c r="AJ302" s="127"/>
      <c r="AK302" s="127"/>
      <c r="AL302" s="127"/>
      <c r="AM302" s="127"/>
      <c r="AN302" s="127"/>
      <c r="AO302" s="127"/>
      <c r="AP302" s="127"/>
      <c r="AQ302" s="127"/>
      <c r="AR302" s="127"/>
      <c r="AS302" s="127"/>
      <c r="AT302" s="127"/>
      <c r="AU302" s="127"/>
      <c r="AV302" s="127"/>
      <c r="AW302" s="127"/>
      <c r="AX302" s="127"/>
      <c r="AY302" s="127"/>
      <c r="AZ302" s="127"/>
      <c r="BA302" s="127"/>
      <c r="BB302" s="127"/>
      <c r="BC302" s="127"/>
      <c r="BD302" s="127"/>
      <c r="BE302" s="127"/>
      <c r="BF302" s="127"/>
      <c r="BG302" s="127"/>
      <c r="BH302" s="127"/>
      <c r="BI302" s="127"/>
      <c r="BJ302" s="127"/>
      <c r="BK302" s="127"/>
      <c r="BL302" s="127"/>
      <c r="BM302" s="127"/>
      <c r="BN302" s="127"/>
      <c r="BO302" s="127"/>
      <c r="BP302" s="127"/>
    </row>
    <row r="303" spans="1:68" s="125" customFormat="1" ht="114" customHeight="1">
      <c r="A303" s="286">
        <v>291</v>
      </c>
      <c r="B303" s="457"/>
      <c r="C303" s="524"/>
      <c r="D303" s="271" t="s">
        <v>909</v>
      </c>
      <c r="E303" s="556"/>
      <c r="F303" s="271" t="s">
        <v>910</v>
      </c>
      <c r="G303" s="555"/>
      <c r="H303" s="556">
        <f t="shared" si="28"/>
        <v>0</v>
      </c>
      <c r="I303" s="556">
        <f t="shared" si="29"/>
        <v>0</v>
      </c>
      <c r="J303" s="556"/>
      <c r="K303" s="534"/>
      <c r="L303" s="535"/>
      <c r="M303" s="534">
        <f t="shared" si="24"/>
        <v>0</v>
      </c>
      <c r="N303" s="534">
        <f t="shared" si="25"/>
        <v>0</v>
      </c>
      <c r="O303" s="534"/>
      <c r="P303" s="534"/>
      <c r="Q303" s="555"/>
      <c r="R303" s="556">
        <f t="shared" si="26"/>
        <v>0</v>
      </c>
      <c r="S303" s="556">
        <f t="shared" si="27"/>
        <v>0</v>
      </c>
      <c r="T303" s="556"/>
      <c r="U303" s="468"/>
      <c r="V303" s="468"/>
      <c r="W303" s="127"/>
      <c r="X303" s="127"/>
      <c r="Y303" s="127"/>
      <c r="Z303" s="127"/>
      <c r="AA303" s="127"/>
      <c r="AB303" s="127"/>
      <c r="AC303" s="127"/>
      <c r="AD303" s="127"/>
      <c r="AE303" s="127"/>
      <c r="AF303" s="127"/>
      <c r="AG303" s="127"/>
      <c r="AH303" s="127"/>
      <c r="AI303" s="127"/>
      <c r="AJ303" s="127"/>
      <c r="AK303" s="127"/>
      <c r="AL303" s="127"/>
      <c r="AM303" s="127"/>
      <c r="AN303" s="127"/>
      <c r="AO303" s="127"/>
      <c r="AP303" s="127"/>
      <c r="AQ303" s="127"/>
      <c r="AR303" s="127"/>
      <c r="AS303" s="127"/>
      <c r="AT303" s="127"/>
      <c r="AU303" s="127"/>
      <c r="AV303" s="127"/>
      <c r="AW303" s="127"/>
      <c r="AX303" s="127"/>
      <c r="AY303" s="127"/>
      <c r="AZ303" s="127"/>
      <c r="BA303" s="127"/>
      <c r="BB303" s="127"/>
      <c r="BC303" s="127"/>
      <c r="BD303" s="127"/>
      <c r="BE303" s="127"/>
      <c r="BF303" s="127"/>
      <c r="BG303" s="127"/>
      <c r="BH303" s="127"/>
      <c r="BI303" s="127"/>
      <c r="BJ303" s="127"/>
      <c r="BK303" s="127"/>
      <c r="BL303" s="127"/>
      <c r="BM303" s="127"/>
      <c r="BN303" s="127"/>
      <c r="BO303" s="127"/>
      <c r="BP303" s="127"/>
    </row>
    <row r="304" spans="1:68" s="125" customFormat="1" ht="78" customHeight="1">
      <c r="A304" s="286">
        <v>292</v>
      </c>
      <c r="B304" s="457"/>
      <c r="C304" s="524"/>
      <c r="D304" s="264" t="s">
        <v>911</v>
      </c>
      <c r="E304" s="121" t="s">
        <v>912</v>
      </c>
      <c r="F304" s="264" t="s">
        <v>913</v>
      </c>
      <c r="G304" s="372">
        <v>1</v>
      </c>
      <c r="H304" s="264">
        <f t="shared" si="28"/>
        <v>1</v>
      </c>
      <c r="I304" s="264">
        <f t="shared" si="29"/>
        <v>1</v>
      </c>
      <c r="J304" s="264">
        <v>1</v>
      </c>
      <c r="K304" s="262" t="s">
        <v>1223</v>
      </c>
      <c r="L304" s="326">
        <v>3</v>
      </c>
      <c r="M304" s="262">
        <f t="shared" si="24"/>
        <v>3</v>
      </c>
      <c r="N304" s="262">
        <f t="shared" si="25"/>
        <v>3</v>
      </c>
      <c r="O304" s="262">
        <v>3</v>
      </c>
      <c r="P304" s="262" t="s">
        <v>91</v>
      </c>
      <c r="Q304" s="372">
        <v>1</v>
      </c>
      <c r="R304" s="264">
        <f t="shared" si="26"/>
        <v>1</v>
      </c>
      <c r="S304" s="264">
        <f t="shared" si="27"/>
        <v>1</v>
      </c>
      <c r="T304" s="264">
        <v>1</v>
      </c>
      <c r="U304" s="468"/>
      <c r="V304" s="468"/>
      <c r="W304" s="127"/>
      <c r="X304" s="127"/>
      <c r="Y304" s="127"/>
      <c r="Z304" s="127"/>
      <c r="AA304" s="127"/>
      <c r="AB304" s="127"/>
      <c r="AC304" s="127"/>
      <c r="AD304" s="127"/>
      <c r="AE304" s="127"/>
      <c r="AF304" s="127"/>
      <c r="AG304" s="127"/>
      <c r="AH304" s="127"/>
      <c r="AI304" s="127"/>
      <c r="AJ304" s="127"/>
      <c r="AK304" s="127"/>
      <c r="AL304" s="127"/>
      <c r="AM304" s="127"/>
      <c r="AN304" s="127"/>
      <c r="AO304" s="127"/>
      <c r="AP304" s="127"/>
      <c r="AQ304" s="127"/>
      <c r="AR304" s="127"/>
      <c r="AS304" s="127"/>
      <c r="AT304" s="127"/>
      <c r="AU304" s="127"/>
      <c r="AV304" s="127"/>
      <c r="AW304" s="127"/>
      <c r="AX304" s="127"/>
      <c r="AY304" s="127"/>
      <c r="AZ304" s="127"/>
      <c r="BA304" s="127"/>
      <c r="BB304" s="127"/>
      <c r="BC304" s="127"/>
      <c r="BD304" s="127"/>
      <c r="BE304" s="127"/>
      <c r="BF304" s="127"/>
      <c r="BG304" s="127"/>
      <c r="BH304" s="127"/>
      <c r="BI304" s="127"/>
      <c r="BJ304" s="127"/>
      <c r="BK304" s="127"/>
      <c r="BL304" s="127"/>
      <c r="BM304" s="127"/>
      <c r="BN304" s="127"/>
      <c r="BO304" s="127"/>
      <c r="BP304" s="127"/>
    </row>
    <row r="305" spans="1:68" s="125" customFormat="1" ht="78" customHeight="1">
      <c r="A305" s="286">
        <v>293</v>
      </c>
      <c r="B305" s="457"/>
      <c r="C305" s="524"/>
      <c r="D305" s="264" t="s">
        <v>914</v>
      </c>
      <c r="E305" s="121" t="s">
        <v>915</v>
      </c>
      <c r="F305" s="264" t="s">
        <v>916</v>
      </c>
      <c r="G305" s="372">
        <v>1</v>
      </c>
      <c r="H305" s="264">
        <f t="shared" si="28"/>
        <v>1</v>
      </c>
      <c r="I305" s="264">
        <f t="shared" si="29"/>
        <v>1</v>
      </c>
      <c r="J305" s="264">
        <v>1</v>
      </c>
      <c r="K305" s="262" t="s">
        <v>1223</v>
      </c>
      <c r="L305" s="326">
        <v>3</v>
      </c>
      <c r="M305" s="262">
        <f t="shared" si="24"/>
        <v>3</v>
      </c>
      <c r="N305" s="262">
        <f t="shared" si="25"/>
        <v>3</v>
      </c>
      <c r="O305" s="262">
        <v>3</v>
      </c>
      <c r="P305" s="262" t="s">
        <v>91</v>
      </c>
      <c r="Q305" s="372">
        <v>1</v>
      </c>
      <c r="R305" s="264">
        <f t="shared" si="26"/>
        <v>1</v>
      </c>
      <c r="S305" s="264">
        <f t="shared" si="27"/>
        <v>1</v>
      </c>
      <c r="T305" s="264">
        <v>1</v>
      </c>
      <c r="U305" s="468"/>
      <c r="V305" s="468"/>
      <c r="W305" s="127"/>
      <c r="X305" s="127"/>
      <c r="Y305" s="127"/>
      <c r="Z305" s="127"/>
      <c r="AA305" s="127"/>
      <c r="AB305" s="127"/>
      <c r="AC305" s="127"/>
      <c r="AD305" s="127"/>
      <c r="AE305" s="127"/>
      <c r="AF305" s="127"/>
      <c r="AG305" s="127"/>
      <c r="AH305" s="127"/>
      <c r="AI305" s="127"/>
      <c r="AJ305" s="127"/>
      <c r="AK305" s="127"/>
      <c r="AL305" s="127"/>
      <c r="AM305" s="127"/>
      <c r="AN305" s="127"/>
      <c r="AO305" s="127"/>
      <c r="AP305" s="127"/>
      <c r="AQ305" s="127"/>
      <c r="AR305" s="127"/>
      <c r="AS305" s="127"/>
      <c r="AT305" s="127"/>
      <c r="AU305" s="127"/>
      <c r="AV305" s="127"/>
      <c r="AW305" s="127"/>
      <c r="AX305" s="127"/>
      <c r="AY305" s="127"/>
      <c r="AZ305" s="127"/>
      <c r="BA305" s="127"/>
      <c r="BB305" s="127"/>
      <c r="BC305" s="127"/>
      <c r="BD305" s="127"/>
      <c r="BE305" s="127"/>
      <c r="BF305" s="127"/>
      <c r="BG305" s="127"/>
      <c r="BH305" s="127"/>
      <c r="BI305" s="127"/>
      <c r="BJ305" s="127"/>
      <c r="BK305" s="127"/>
      <c r="BL305" s="127"/>
      <c r="BM305" s="127"/>
      <c r="BN305" s="127"/>
      <c r="BO305" s="127"/>
      <c r="BP305" s="127"/>
    </row>
    <row r="306" spans="1:68" s="125" customFormat="1" ht="78" customHeight="1">
      <c r="A306" s="286">
        <v>294</v>
      </c>
      <c r="B306" s="457"/>
      <c r="C306" s="524"/>
      <c r="D306" s="264" t="s">
        <v>917</v>
      </c>
      <c r="E306" s="121" t="s">
        <v>918</v>
      </c>
      <c r="F306" s="264" t="s">
        <v>919</v>
      </c>
      <c r="G306" s="372">
        <v>1</v>
      </c>
      <c r="H306" s="264">
        <f t="shared" si="28"/>
        <v>1</v>
      </c>
      <c r="I306" s="264">
        <f t="shared" si="29"/>
        <v>1</v>
      </c>
      <c r="J306" s="264">
        <v>1</v>
      </c>
      <c r="K306" s="262" t="s">
        <v>1223</v>
      </c>
      <c r="L306" s="326">
        <v>3</v>
      </c>
      <c r="M306" s="262">
        <f t="shared" si="24"/>
        <v>3</v>
      </c>
      <c r="N306" s="262">
        <f t="shared" si="25"/>
        <v>3</v>
      </c>
      <c r="O306" s="262">
        <v>3</v>
      </c>
      <c r="P306" s="262" t="s">
        <v>91</v>
      </c>
      <c r="Q306" s="372">
        <v>1</v>
      </c>
      <c r="R306" s="264">
        <f t="shared" si="26"/>
        <v>1</v>
      </c>
      <c r="S306" s="264">
        <f t="shared" si="27"/>
        <v>1</v>
      </c>
      <c r="T306" s="264">
        <v>1</v>
      </c>
      <c r="U306" s="468"/>
      <c r="V306" s="468"/>
      <c r="W306" s="127"/>
      <c r="X306" s="127"/>
      <c r="Y306" s="127"/>
      <c r="Z306" s="127"/>
      <c r="AA306" s="127"/>
      <c r="AB306" s="127"/>
      <c r="AC306" s="127"/>
      <c r="AD306" s="127"/>
      <c r="AE306" s="127"/>
      <c r="AF306" s="127"/>
      <c r="AG306" s="127"/>
      <c r="AH306" s="127"/>
      <c r="AI306" s="127"/>
      <c r="AJ306" s="127"/>
      <c r="AK306" s="127"/>
      <c r="AL306" s="127"/>
      <c r="AM306" s="127"/>
      <c r="AN306" s="127"/>
      <c r="AO306" s="127"/>
      <c r="AP306" s="127"/>
      <c r="AQ306" s="127"/>
      <c r="AR306" s="127"/>
      <c r="AS306" s="127"/>
      <c r="AT306" s="127"/>
      <c r="AU306" s="127"/>
      <c r="AV306" s="127"/>
      <c r="AW306" s="127"/>
      <c r="AX306" s="127"/>
      <c r="AY306" s="127"/>
      <c r="AZ306" s="127"/>
      <c r="BA306" s="127"/>
      <c r="BB306" s="127"/>
      <c r="BC306" s="127"/>
      <c r="BD306" s="127"/>
      <c r="BE306" s="127"/>
      <c r="BF306" s="127"/>
      <c r="BG306" s="127"/>
      <c r="BH306" s="127"/>
      <c r="BI306" s="127"/>
      <c r="BJ306" s="127"/>
      <c r="BK306" s="127"/>
      <c r="BL306" s="127"/>
      <c r="BM306" s="127"/>
      <c r="BN306" s="127"/>
      <c r="BO306" s="127"/>
      <c r="BP306" s="127"/>
    </row>
    <row r="307" spans="1:68" s="125" customFormat="1" ht="115.5" customHeight="1">
      <c r="A307" s="286">
        <v>295</v>
      </c>
      <c r="B307" s="457"/>
      <c r="C307" s="524"/>
      <c r="D307" s="264" t="s">
        <v>920</v>
      </c>
      <c r="E307" s="121" t="s">
        <v>921</v>
      </c>
      <c r="F307" s="264" t="s">
        <v>922</v>
      </c>
      <c r="G307" s="372">
        <v>1</v>
      </c>
      <c r="H307" s="264">
        <f t="shared" si="28"/>
        <v>1</v>
      </c>
      <c r="I307" s="264">
        <f t="shared" si="29"/>
        <v>1</v>
      </c>
      <c r="J307" s="264">
        <v>1</v>
      </c>
      <c r="K307" s="262" t="s">
        <v>1223</v>
      </c>
      <c r="L307" s="326">
        <v>3</v>
      </c>
      <c r="M307" s="262">
        <f t="shared" si="24"/>
        <v>3</v>
      </c>
      <c r="N307" s="262">
        <f t="shared" si="25"/>
        <v>3</v>
      </c>
      <c r="O307" s="262">
        <v>3</v>
      </c>
      <c r="P307" s="262" t="s">
        <v>91</v>
      </c>
      <c r="Q307" s="372">
        <v>1</v>
      </c>
      <c r="R307" s="264">
        <f t="shared" si="26"/>
        <v>1</v>
      </c>
      <c r="S307" s="264">
        <f t="shared" si="27"/>
        <v>1</v>
      </c>
      <c r="T307" s="264">
        <v>1</v>
      </c>
      <c r="U307" s="468"/>
      <c r="V307" s="468"/>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7"/>
      <c r="AY307" s="127"/>
      <c r="AZ307" s="127"/>
      <c r="BA307" s="127"/>
      <c r="BB307" s="127"/>
      <c r="BC307" s="127"/>
      <c r="BD307" s="127"/>
      <c r="BE307" s="127"/>
      <c r="BF307" s="127"/>
      <c r="BG307" s="127"/>
      <c r="BH307" s="127"/>
      <c r="BI307" s="127"/>
      <c r="BJ307" s="127"/>
      <c r="BK307" s="127"/>
      <c r="BL307" s="127"/>
      <c r="BM307" s="127"/>
      <c r="BN307" s="127"/>
      <c r="BO307" s="127"/>
      <c r="BP307" s="127"/>
    </row>
    <row r="308" spans="1:68" s="125" customFormat="1" ht="96" customHeight="1">
      <c r="A308" s="286">
        <v>296</v>
      </c>
      <c r="B308" s="457"/>
      <c r="C308" s="524"/>
      <c r="D308" s="264" t="s">
        <v>923</v>
      </c>
      <c r="E308" s="121" t="s">
        <v>924</v>
      </c>
      <c r="F308" s="264" t="s">
        <v>925</v>
      </c>
      <c r="G308" s="372">
        <v>1</v>
      </c>
      <c r="H308" s="264">
        <f t="shared" si="28"/>
        <v>1</v>
      </c>
      <c r="I308" s="264">
        <f t="shared" si="29"/>
        <v>1</v>
      </c>
      <c r="J308" s="264">
        <v>1</v>
      </c>
      <c r="K308" s="262" t="s">
        <v>1223</v>
      </c>
      <c r="L308" s="326">
        <v>3</v>
      </c>
      <c r="M308" s="262">
        <f t="shared" si="24"/>
        <v>3</v>
      </c>
      <c r="N308" s="262">
        <f t="shared" si="25"/>
        <v>3</v>
      </c>
      <c r="O308" s="262">
        <v>3</v>
      </c>
      <c r="P308" s="262" t="s">
        <v>91</v>
      </c>
      <c r="Q308" s="372">
        <v>1</v>
      </c>
      <c r="R308" s="264">
        <f t="shared" si="26"/>
        <v>1</v>
      </c>
      <c r="S308" s="264">
        <f t="shared" si="27"/>
        <v>1</v>
      </c>
      <c r="T308" s="264">
        <v>1</v>
      </c>
      <c r="U308" s="468"/>
      <c r="V308" s="468"/>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7"/>
      <c r="AY308" s="127"/>
      <c r="AZ308" s="127"/>
      <c r="BA308" s="127"/>
      <c r="BB308" s="127"/>
      <c r="BC308" s="127"/>
      <c r="BD308" s="127"/>
      <c r="BE308" s="127"/>
      <c r="BF308" s="127"/>
      <c r="BG308" s="127"/>
      <c r="BH308" s="127"/>
      <c r="BI308" s="127"/>
      <c r="BJ308" s="127"/>
      <c r="BK308" s="127"/>
      <c r="BL308" s="127"/>
      <c r="BM308" s="127"/>
      <c r="BN308" s="127"/>
      <c r="BO308" s="127"/>
      <c r="BP308" s="127"/>
    </row>
    <row r="309" spans="1:68" s="125" customFormat="1" ht="78" customHeight="1">
      <c r="A309" s="286">
        <v>297</v>
      </c>
      <c r="B309" s="457"/>
      <c r="C309" s="524"/>
      <c r="D309" s="264" t="s">
        <v>926</v>
      </c>
      <c r="E309" s="121" t="s">
        <v>927</v>
      </c>
      <c r="F309" s="264" t="s">
        <v>928</v>
      </c>
      <c r="G309" s="372">
        <v>1</v>
      </c>
      <c r="H309" s="264">
        <f t="shared" si="28"/>
        <v>1</v>
      </c>
      <c r="I309" s="264">
        <f t="shared" si="29"/>
        <v>1</v>
      </c>
      <c r="J309" s="264">
        <v>1</v>
      </c>
      <c r="K309" s="262" t="s">
        <v>1223</v>
      </c>
      <c r="L309" s="326">
        <v>3</v>
      </c>
      <c r="M309" s="262">
        <f t="shared" si="24"/>
        <v>3</v>
      </c>
      <c r="N309" s="262">
        <f t="shared" si="25"/>
        <v>3</v>
      </c>
      <c r="O309" s="262">
        <v>3</v>
      </c>
      <c r="P309" s="262" t="s">
        <v>91</v>
      </c>
      <c r="Q309" s="372">
        <v>1</v>
      </c>
      <c r="R309" s="264">
        <f t="shared" si="26"/>
        <v>1</v>
      </c>
      <c r="S309" s="264">
        <f t="shared" si="27"/>
        <v>1</v>
      </c>
      <c r="T309" s="264">
        <v>1</v>
      </c>
      <c r="U309" s="468"/>
      <c r="V309" s="468"/>
      <c r="W309" s="127"/>
      <c r="X309" s="127"/>
      <c r="Y309" s="127"/>
      <c r="Z309" s="127"/>
      <c r="AA309" s="127"/>
      <c r="AB309" s="127"/>
      <c r="AC309" s="127"/>
      <c r="AD309" s="127"/>
      <c r="AE309" s="127"/>
      <c r="AF309" s="127"/>
      <c r="AG309" s="127"/>
      <c r="AH309" s="127"/>
      <c r="AI309" s="127"/>
      <c r="AJ309" s="127"/>
      <c r="AK309" s="127"/>
      <c r="AL309" s="127"/>
      <c r="AM309" s="127"/>
      <c r="AN309" s="127"/>
      <c r="AO309" s="127"/>
      <c r="AP309" s="127"/>
      <c r="AQ309" s="127"/>
      <c r="AR309" s="127"/>
      <c r="AS309" s="127"/>
      <c r="AT309" s="127"/>
      <c r="AU309" s="127"/>
      <c r="AV309" s="127"/>
      <c r="AW309" s="127"/>
      <c r="AX309" s="127"/>
      <c r="AY309" s="127"/>
      <c r="AZ309" s="127"/>
      <c r="BA309" s="127"/>
      <c r="BB309" s="127"/>
      <c r="BC309" s="127"/>
      <c r="BD309" s="127"/>
      <c r="BE309" s="127"/>
      <c r="BF309" s="127"/>
      <c r="BG309" s="127"/>
      <c r="BH309" s="127"/>
      <c r="BI309" s="127"/>
      <c r="BJ309" s="127"/>
      <c r="BK309" s="127"/>
      <c r="BL309" s="127"/>
      <c r="BM309" s="127"/>
      <c r="BN309" s="127"/>
      <c r="BO309" s="127"/>
      <c r="BP309" s="127"/>
    </row>
    <row r="310" spans="1:68" s="125" customFormat="1" ht="78" customHeight="1">
      <c r="A310" s="286">
        <v>298</v>
      </c>
      <c r="B310" s="457"/>
      <c r="C310" s="524"/>
      <c r="D310" s="264" t="s">
        <v>929</v>
      </c>
      <c r="E310" s="264" t="s">
        <v>930</v>
      </c>
      <c r="F310" s="264" t="s">
        <v>931</v>
      </c>
      <c r="G310" s="326">
        <v>1</v>
      </c>
      <c r="H310" s="262">
        <f t="shared" si="28"/>
        <v>1</v>
      </c>
      <c r="I310" s="262">
        <f t="shared" si="29"/>
        <v>1</v>
      </c>
      <c r="J310" s="262">
        <v>1</v>
      </c>
      <c r="K310" s="262" t="s">
        <v>1223</v>
      </c>
      <c r="L310" s="326">
        <v>3</v>
      </c>
      <c r="M310" s="262">
        <f t="shared" si="24"/>
        <v>3</v>
      </c>
      <c r="N310" s="262">
        <f t="shared" si="25"/>
        <v>3</v>
      </c>
      <c r="O310" s="262">
        <v>3</v>
      </c>
      <c r="P310" s="262" t="s">
        <v>91</v>
      </c>
      <c r="Q310" s="326">
        <v>1</v>
      </c>
      <c r="R310" s="262">
        <f t="shared" si="26"/>
        <v>1</v>
      </c>
      <c r="S310" s="262">
        <f t="shared" si="27"/>
        <v>1</v>
      </c>
      <c r="T310" s="262">
        <v>1</v>
      </c>
      <c r="U310" s="468"/>
      <c r="V310" s="468"/>
      <c r="W310" s="127"/>
      <c r="X310" s="127"/>
      <c r="Y310" s="127"/>
      <c r="Z310" s="127"/>
      <c r="AA310" s="127"/>
      <c r="AB310" s="127"/>
      <c r="AC310" s="127"/>
      <c r="AD310" s="127"/>
      <c r="AE310" s="127"/>
      <c r="AF310" s="127"/>
      <c r="AG310" s="127"/>
      <c r="AH310" s="127"/>
      <c r="AI310" s="127"/>
      <c r="AJ310" s="127"/>
      <c r="AK310" s="127"/>
      <c r="AL310" s="127"/>
      <c r="AM310" s="127"/>
      <c r="AN310" s="127"/>
      <c r="AO310" s="127"/>
      <c r="AP310" s="127"/>
      <c r="AQ310" s="127"/>
      <c r="AR310" s="127"/>
      <c r="AS310" s="127"/>
      <c r="AT310" s="127"/>
      <c r="AU310" s="127"/>
      <c r="AV310" s="127"/>
      <c r="AW310" s="127"/>
      <c r="AX310" s="127"/>
      <c r="AY310" s="127"/>
      <c r="AZ310" s="127"/>
      <c r="BA310" s="127"/>
      <c r="BB310" s="127"/>
      <c r="BC310" s="127"/>
      <c r="BD310" s="127"/>
      <c r="BE310" s="127"/>
      <c r="BF310" s="127"/>
      <c r="BG310" s="127"/>
      <c r="BH310" s="127"/>
      <c r="BI310" s="127"/>
      <c r="BJ310" s="127"/>
      <c r="BK310" s="127"/>
      <c r="BL310" s="127"/>
      <c r="BM310" s="127"/>
      <c r="BN310" s="127"/>
      <c r="BO310" s="127"/>
      <c r="BP310" s="127"/>
    </row>
    <row r="311" spans="1:22" s="127" customFormat="1" ht="78" customHeight="1">
      <c r="A311" s="286">
        <v>299</v>
      </c>
      <c r="B311" s="457"/>
      <c r="C311" s="524"/>
      <c r="D311" s="264" t="s">
        <v>932</v>
      </c>
      <c r="E311" s="264" t="s">
        <v>933</v>
      </c>
      <c r="F311" s="264" t="s">
        <v>934</v>
      </c>
      <c r="G311" s="326">
        <v>1</v>
      </c>
      <c r="H311" s="262">
        <f t="shared" si="28"/>
        <v>1</v>
      </c>
      <c r="I311" s="262">
        <f t="shared" si="29"/>
        <v>1</v>
      </c>
      <c r="J311" s="262">
        <v>1</v>
      </c>
      <c r="K311" s="262" t="s">
        <v>1223</v>
      </c>
      <c r="L311" s="326">
        <v>3</v>
      </c>
      <c r="M311" s="262">
        <f t="shared" si="24"/>
        <v>3</v>
      </c>
      <c r="N311" s="262">
        <f t="shared" si="25"/>
        <v>3</v>
      </c>
      <c r="O311" s="262">
        <v>3</v>
      </c>
      <c r="P311" s="262" t="s">
        <v>91</v>
      </c>
      <c r="Q311" s="326">
        <v>1</v>
      </c>
      <c r="R311" s="262">
        <f t="shared" si="26"/>
        <v>1</v>
      </c>
      <c r="S311" s="262">
        <f t="shared" si="27"/>
        <v>1</v>
      </c>
      <c r="T311" s="262">
        <v>1</v>
      </c>
      <c r="U311" s="468"/>
      <c r="V311" s="468"/>
    </row>
    <row r="312" spans="1:22" s="127" customFormat="1" ht="78" customHeight="1">
      <c r="A312" s="286">
        <v>300</v>
      </c>
      <c r="B312" s="457"/>
      <c r="C312" s="524"/>
      <c r="D312" s="271" t="s">
        <v>935</v>
      </c>
      <c r="E312" s="556" t="s">
        <v>936</v>
      </c>
      <c r="F312" s="271" t="s">
        <v>937</v>
      </c>
      <c r="G312" s="535">
        <v>1</v>
      </c>
      <c r="H312" s="534">
        <f t="shared" si="28"/>
        <v>1</v>
      </c>
      <c r="I312" s="534">
        <f t="shared" si="29"/>
        <v>1</v>
      </c>
      <c r="J312" s="534">
        <v>1</v>
      </c>
      <c r="K312" s="534" t="s">
        <v>1223</v>
      </c>
      <c r="L312" s="535">
        <v>3</v>
      </c>
      <c r="M312" s="534">
        <f t="shared" si="24"/>
        <v>3</v>
      </c>
      <c r="N312" s="534">
        <f t="shared" si="25"/>
        <v>3</v>
      </c>
      <c r="O312" s="534">
        <v>3</v>
      </c>
      <c r="P312" s="534" t="s">
        <v>91</v>
      </c>
      <c r="Q312" s="535">
        <v>1</v>
      </c>
      <c r="R312" s="534">
        <f t="shared" si="26"/>
        <v>1</v>
      </c>
      <c r="S312" s="534">
        <f t="shared" si="27"/>
        <v>1</v>
      </c>
      <c r="T312" s="534">
        <v>1</v>
      </c>
      <c r="U312" s="468"/>
      <c r="V312" s="468"/>
    </row>
    <row r="313" spans="1:68" s="125" customFormat="1" ht="78" customHeight="1">
      <c r="A313" s="286">
        <v>301</v>
      </c>
      <c r="B313" s="457"/>
      <c r="C313" s="524"/>
      <c r="D313" s="271" t="s">
        <v>938</v>
      </c>
      <c r="E313" s="556"/>
      <c r="F313" s="271" t="s">
        <v>939</v>
      </c>
      <c r="G313" s="535"/>
      <c r="H313" s="534">
        <f t="shared" si="28"/>
        <v>0</v>
      </c>
      <c r="I313" s="534">
        <f t="shared" si="29"/>
        <v>0</v>
      </c>
      <c r="J313" s="534"/>
      <c r="K313" s="534"/>
      <c r="L313" s="535"/>
      <c r="M313" s="534">
        <f t="shared" si="24"/>
        <v>0</v>
      </c>
      <c r="N313" s="534">
        <f t="shared" si="25"/>
        <v>0</v>
      </c>
      <c r="O313" s="534"/>
      <c r="P313" s="534"/>
      <c r="Q313" s="535"/>
      <c r="R313" s="534">
        <f t="shared" si="26"/>
        <v>0</v>
      </c>
      <c r="S313" s="534">
        <f t="shared" si="27"/>
        <v>0</v>
      </c>
      <c r="T313" s="534"/>
      <c r="U313" s="468"/>
      <c r="V313" s="468"/>
      <c r="W313" s="127"/>
      <c r="X313" s="127"/>
      <c r="Y313" s="127"/>
      <c r="Z313" s="127"/>
      <c r="AA313" s="127"/>
      <c r="AB313" s="127"/>
      <c r="AC313" s="127"/>
      <c r="AD313" s="127"/>
      <c r="AE313" s="127"/>
      <c r="AF313" s="127"/>
      <c r="AG313" s="127"/>
      <c r="AH313" s="127"/>
      <c r="AI313" s="127"/>
      <c r="AJ313" s="127"/>
      <c r="AK313" s="127"/>
      <c r="AL313" s="127"/>
      <c r="AM313" s="127"/>
      <c r="AN313" s="127"/>
      <c r="AO313" s="127"/>
      <c r="AP313" s="127"/>
      <c r="AQ313" s="127"/>
      <c r="AR313" s="127"/>
      <c r="AS313" s="127"/>
      <c r="AT313" s="127"/>
      <c r="AU313" s="127"/>
      <c r="AV313" s="127"/>
      <c r="AW313" s="127"/>
      <c r="AX313" s="127"/>
      <c r="AY313" s="127"/>
      <c r="AZ313" s="127"/>
      <c r="BA313" s="127"/>
      <c r="BB313" s="127"/>
      <c r="BC313" s="127"/>
      <c r="BD313" s="127"/>
      <c r="BE313" s="127"/>
      <c r="BF313" s="127"/>
      <c r="BG313" s="127"/>
      <c r="BH313" s="127"/>
      <c r="BI313" s="127"/>
      <c r="BJ313" s="127"/>
      <c r="BK313" s="127"/>
      <c r="BL313" s="127"/>
      <c r="BM313" s="127"/>
      <c r="BN313" s="127"/>
      <c r="BO313" s="127"/>
      <c r="BP313" s="127"/>
    </row>
    <row r="314" spans="1:68" s="125" customFormat="1" ht="102.75" customHeight="1">
      <c r="A314" s="286">
        <v>302</v>
      </c>
      <c r="B314" s="457"/>
      <c r="C314" s="524"/>
      <c r="D314" s="264" t="s">
        <v>940</v>
      </c>
      <c r="E314" s="264" t="s">
        <v>941</v>
      </c>
      <c r="F314" s="264" t="s">
        <v>942</v>
      </c>
      <c r="G314" s="326">
        <v>1</v>
      </c>
      <c r="H314" s="262">
        <f t="shared" si="28"/>
        <v>1</v>
      </c>
      <c r="I314" s="262">
        <f t="shared" si="29"/>
        <v>1</v>
      </c>
      <c r="J314" s="262">
        <v>1</v>
      </c>
      <c r="K314" s="262" t="s">
        <v>1223</v>
      </c>
      <c r="L314" s="326">
        <v>3</v>
      </c>
      <c r="M314" s="262">
        <f t="shared" si="24"/>
        <v>3</v>
      </c>
      <c r="N314" s="262">
        <f t="shared" si="25"/>
        <v>3</v>
      </c>
      <c r="O314" s="262">
        <v>3</v>
      </c>
      <c r="P314" s="262" t="s">
        <v>91</v>
      </c>
      <c r="Q314" s="326">
        <v>1</v>
      </c>
      <c r="R314" s="262">
        <f t="shared" si="26"/>
        <v>1</v>
      </c>
      <c r="S314" s="262">
        <f t="shared" si="27"/>
        <v>1</v>
      </c>
      <c r="T314" s="262">
        <v>1</v>
      </c>
      <c r="U314" s="468"/>
      <c r="V314" s="468"/>
      <c r="W314" s="127"/>
      <c r="X314" s="127"/>
      <c r="Y314" s="127"/>
      <c r="Z314" s="127"/>
      <c r="AA314" s="127"/>
      <c r="AB314" s="127"/>
      <c r="AC314" s="127"/>
      <c r="AD314" s="127"/>
      <c r="AE314" s="127"/>
      <c r="AF314" s="127"/>
      <c r="AG314" s="127"/>
      <c r="AH314" s="127"/>
      <c r="AI314" s="127"/>
      <c r="AJ314" s="127"/>
      <c r="AK314" s="127"/>
      <c r="AL314" s="127"/>
      <c r="AM314" s="127"/>
      <c r="AN314" s="127"/>
      <c r="AO314" s="127"/>
      <c r="AP314" s="127"/>
      <c r="AQ314" s="127"/>
      <c r="AR314" s="127"/>
      <c r="AS314" s="127"/>
      <c r="AT314" s="127"/>
      <c r="AU314" s="127"/>
      <c r="AV314" s="127"/>
      <c r="AW314" s="127"/>
      <c r="AX314" s="127"/>
      <c r="AY314" s="127"/>
      <c r="AZ314" s="127"/>
      <c r="BA314" s="127"/>
      <c r="BB314" s="127"/>
      <c r="BC314" s="127"/>
      <c r="BD314" s="127"/>
      <c r="BE314" s="127"/>
      <c r="BF314" s="127"/>
      <c r="BG314" s="127"/>
      <c r="BH314" s="127"/>
      <c r="BI314" s="127"/>
      <c r="BJ314" s="127"/>
      <c r="BK314" s="127"/>
      <c r="BL314" s="127"/>
      <c r="BM314" s="127"/>
      <c r="BN314" s="127"/>
      <c r="BO314" s="127"/>
      <c r="BP314" s="127"/>
    </row>
    <row r="315" spans="1:68" s="125" customFormat="1" ht="408.75" customHeight="1">
      <c r="A315" s="559">
        <v>303</v>
      </c>
      <c r="B315" s="457" t="s">
        <v>943</v>
      </c>
      <c r="C315" s="524" t="s">
        <v>757</v>
      </c>
      <c r="D315" s="468" t="s">
        <v>1374</v>
      </c>
      <c r="E315" s="468"/>
      <c r="F315" s="468"/>
      <c r="G315" s="561">
        <v>1</v>
      </c>
      <c r="H315" s="468">
        <f t="shared" si="28"/>
        <v>1</v>
      </c>
      <c r="I315" s="468">
        <f t="shared" si="29"/>
        <v>1</v>
      </c>
      <c r="J315" s="468">
        <v>1</v>
      </c>
      <c r="K315" s="264" t="s">
        <v>1372</v>
      </c>
      <c r="L315" s="561">
        <v>1</v>
      </c>
      <c r="M315" s="468">
        <f t="shared" si="24"/>
        <v>1</v>
      </c>
      <c r="N315" s="468">
        <f t="shared" si="25"/>
        <v>1</v>
      </c>
      <c r="O315" s="468">
        <v>1</v>
      </c>
      <c r="P315" s="264" t="s">
        <v>1375</v>
      </c>
      <c r="Q315" s="561">
        <v>1</v>
      </c>
      <c r="R315" s="468">
        <f t="shared" si="26"/>
        <v>1</v>
      </c>
      <c r="S315" s="468">
        <f t="shared" si="27"/>
        <v>1</v>
      </c>
      <c r="T315" s="468">
        <v>1</v>
      </c>
      <c r="U315" s="264" t="s">
        <v>774</v>
      </c>
      <c r="V315" s="264" t="s">
        <v>775</v>
      </c>
      <c r="W315" s="127"/>
      <c r="X315" s="127"/>
      <c r="Y315" s="127"/>
      <c r="Z315" s="127"/>
      <c r="AA315" s="127"/>
      <c r="AB315" s="127"/>
      <c r="AC315" s="127"/>
      <c r="AD315" s="127"/>
      <c r="AE315" s="127"/>
      <c r="AF315" s="127"/>
      <c r="AG315" s="127"/>
      <c r="AH315" s="127"/>
      <c r="AI315" s="127"/>
      <c r="AJ315" s="127"/>
      <c r="AK315" s="127"/>
      <c r="AL315" s="127"/>
      <c r="AM315" s="127"/>
      <c r="AN315" s="127"/>
      <c r="AO315" s="127"/>
      <c r="AP315" s="127"/>
      <c r="AQ315" s="127"/>
      <c r="AR315" s="127"/>
      <c r="AS315" s="127"/>
      <c r="AT315" s="127"/>
      <c r="AU315" s="127"/>
      <c r="AV315" s="127"/>
      <c r="AW315" s="127"/>
      <c r="AX315" s="127"/>
      <c r="AY315" s="127"/>
      <c r="AZ315" s="127"/>
      <c r="BA315" s="127"/>
      <c r="BB315" s="127"/>
      <c r="BC315" s="127"/>
      <c r="BD315" s="127"/>
      <c r="BE315" s="127"/>
      <c r="BF315" s="127"/>
      <c r="BG315" s="127"/>
      <c r="BH315" s="127"/>
      <c r="BI315" s="127"/>
      <c r="BJ315" s="127"/>
      <c r="BK315" s="127"/>
      <c r="BL315" s="127"/>
      <c r="BM315" s="127"/>
      <c r="BN315" s="127"/>
      <c r="BO315" s="127"/>
      <c r="BP315" s="127"/>
    </row>
    <row r="316" spans="1:68" s="125" customFormat="1" ht="408.75" customHeight="1">
      <c r="A316" s="560"/>
      <c r="B316" s="457"/>
      <c r="C316" s="524"/>
      <c r="D316" s="468"/>
      <c r="E316" s="468"/>
      <c r="F316" s="468"/>
      <c r="G316" s="561"/>
      <c r="H316" s="468">
        <f t="shared" si="28"/>
        <v>0</v>
      </c>
      <c r="I316" s="468">
        <f t="shared" si="29"/>
        <v>0</v>
      </c>
      <c r="J316" s="468"/>
      <c r="K316" s="264" t="s">
        <v>1371</v>
      </c>
      <c r="L316" s="561"/>
      <c r="M316" s="468">
        <f t="shared" si="24"/>
        <v>0</v>
      </c>
      <c r="N316" s="468">
        <f t="shared" si="25"/>
        <v>0</v>
      </c>
      <c r="O316" s="468"/>
      <c r="P316" s="264" t="s">
        <v>1373</v>
      </c>
      <c r="Q316" s="561"/>
      <c r="R316" s="468">
        <f t="shared" si="26"/>
        <v>0</v>
      </c>
      <c r="S316" s="468">
        <f t="shared" si="27"/>
        <v>0</v>
      </c>
      <c r="T316" s="468"/>
      <c r="U316" s="264" t="s">
        <v>774</v>
      </c>
      <c r="V316" s="264" t="s">
        <v>775</v>
      </c>
      <c r="W316" s="127"/>
      <c r="X316" s="127"/>
      <c r="Y316" s="127"/>
      <c r="Z316" s="127"/>
      <c r="AA316" s="127"/>
      <c r="AB316" s="127"/>
      <c r="AC316" s="127"/>
      <c r="AD316" s="127"/>
      <c r="AE316" s="127"/>
      <c r="AF316" s="127"/>
      <c r="AG316" s="127"/>
      <c r="AH316" s="127"/>
      <c r="AI316" s="127"/>
      <c r="AJ316" s="127"/>
      <c r="AK316" s="127"/>
      <c r="AL316" s="127"/>
      <c r="AM316" s="127"/>
      <c r="AN316" s="127"/>
      <c r="AO316" s="127"/>
      <c r="AP316" s="127"/>
      <c r="AQ316" s="127"/>
      <c r="AR316" s="127"/>
      <c r="AS316" s="127"/>
      <c r="AT316" s="127"/>
      <c r="AU316" s="127"/>
      <c r="AV316" s="127"/>
      <c r="AW316" s="127"/>
      <c r="AX316" s="127"/>
      <c r="AY316" s="127"/>
      <c r="AZ316" s="127"/>
      <c r="BA316" s="127"/>
      <c r="BB316" s="127"/>
      <c r="BC316" s="127"/>
      <c r="BD316" s="127"/>
      <c r="BE316" s="127"/>
      <c r="BF316" s="127"/>
      <c r="BG316" s="127"/>
      <c r="BH316" s="127"/>
      <c r="BI316" s="127"/>
      <c r="BJ316" s="127"/>
      <c r="BK316" s="127"/>
      <c r="BL316" s="127"/>
      <c r="BM316" s="127"/>
      <c r="BN316" s="127"/>
      <c r="BO316" s="127"/>
      <c r="BP316" s="127"/>
    </row>
    <row r="317" spans="1:22" ht="18.75">
      <c r="A317" s="234"/>
      <c r="B317" s="159"/>
      <c r="C317" s="159"/>
      <c r="D317" s="562"/>
      <c r="E317" s="562"/>
      <c r="F317" s="563"/>
      <c r="G317" s="177">
        <f>SUM(G12:G316)</f>
        <v>250</v>
      </c>
      <c r="H317" s="177">
        <f>SUM(H12:H316)</f>
        <v>250</v>
      </c>
      <c r="I317" s="177">
        <f>SUM(I12:I316)</f>
        <v>250</v>
      </c>
      <c r="J317" s="177">
        <f>SUM(J12:J316)</f>
        <v>250</v>
      </c>
      <c r="K317" s="178"/>
      <c r="L317" s="177">
        <f>SUM(L12:L316)</f>
        <v>738</v>
      </c>
      <c r="M317" s="177">
        <f>SUM(M12:M316)</f>
        <v>738</v>
      </c>
      <c r="N317" s="177">
        <f>SUM(N12:N316)</f>
        <v>738</v>
      </c>
      <c r="O317" s="177">
        <f>SUM(O12:O316)</f>
        <v>738</v>
      </c>
      <c r="P317" s="178"/>
      <c r="Q317" s="177">
        <f>SUM(Q12:Q316)</f>
        <v>248</v>
      </c>
      <c r="R317" s="177">
        <f>SUM(R12:R316)</f>
        <v>248</v>
      </c>
      <c r="S317" s="177">
        <f>SUM(S12:S316)</f>
        <v>248</v>
      </c>
      <c r="T317" s="177">
        <f>SUM(T12:T316)</f>
        <v>248</v>
      </c>
      <c r="U317" s="240"/>
      <c r="V317" s="240"/>
    </row>
    <row r="318" spans="1:22" ht="18.75">
      <c r="A318" s="234"/>
      <c r="B318" s="159"/>
      <c r="C318" s="234"/>
      <c r="D318" s="235"/>
      <c r="E318" s="236"/>
      <c r="F318" s="233"/>
      <c r="G318" s="179"/>
      <c r="H318" s="179"/>
      <c r="I318" s="179"/>
      <c r="J318" s="179"/>
      <c r="K318" s="178"/>
      <c r="L318" s="179"/>
      <c r="M318" s="179"/>
      <c r="N318" s="179"/>
      <c r="O318" s="179"/>
      <c r="P318" s="178"/>
      <c r="Q318" s="179"/>
      <c r="R318" s="179"/>
      <c r="S318" s="179"/>
      <c r="T318" s="179"/>
      <c r="U318" s="240"/>
      <c r="V318" s="240"/>
    </row>
    <row r="319" spans="1:22" ht="18.75">
      <c r="A319" s="234"/>
      <c r="B319" s="557" t="s">
        <v>1611</v>
      </c>
      <c r="C319" s="158"/>
      <c r="D319" s="179" t="s">
        <v>1226</v>
      </c>
      <c r="E319" s="171"/>
      <c r="F319" s="179"/>
      <c r="G319" s="179"/>
      <c r="H319" s="179"/>
      <c r="I319" s="179"/>
      <c r="J319" s="179"/>
      <c r="K319" s="178"/>
      <c r="L319" s="179"/>
      <c r="M319" s="179"/>
      <c r="N319" s="179"/>
      <c r="O319" s="179"/>
      <c r="P319" s="178"/>
      <c r="Q319" s="179"/>
      <c r="R319" s="179"/>
      <c r="S319" s="179"/>
      <c r="T319" s="179"/>
      <c r="U319" s="240"/>
      <c r="V319" s="240"/>
    </row>
    <row r="320" spans="1:22" ht="39" customHeight="1" thickBot="1">
      <c r="A320" s="234"/>
      <c r="B320" s="558"/>
      <c r="C320" s="564">
        <f>'RESULTADO-BÁSICA'!B45</f>
        <v>1</v>
      </c>
      <c r="D320" s="564"/>
      <c r="E320" s="564"/>
      <c r="F320" s="564"/>
      <c r="G320" s="179"/>
      <c r="H320" s="179"/>
      <c r="I320" s="179"/>
      <c r="J320" s="179"/>
      <c r="K320" s="180" t="s">
        <v>1226</v>
      </c>
      <c r="L320" s="179"/>
      <c r="M320" s="179"/>
      <c r="N320" s="179"/>
      <c r="O320" s="179"/>
      <c r="P320" s="181"/>
      <c r="Q320" s="179"/>
      <c r="R320" s="179"/>
      <c r="S320" s="179"/>
      <c r="T320" s="179"/>
      <c r="U320" s="240"/>
      <c r="V320" s="240"/>
    </row>
    <row r="321" spans="1:22" ht="18.75">
      <c r="A321" s="234"/>
      <c r="B321" s="241"/>
      <c r="C321" s="234"/>
      <c r="D321" s="233"/>
      <c r="E321" s="237"/>
      <c r="F321" s="233"/>
      <c r="G321" s="233"/>
      <c r="H321" s="233"/>
      <c r="I321" s="233"/>
      <c r="J321" s="233"/>
      <c r="K321" s="239"/>
      <c r="L321" s="233"/>
      <c r="M321" s="233"/>
      <c r="N321" s="233"/>
      <c r="O321" s="233"/>
      <c r="P321" s="239"/>
      <c r="Q321" s="233"/>
      <c r="R321" s="233"/>
      <c r="S321" s="233"/>
      <c r="T321" s="233"/>
      <c r="U321" s="240"/>
      <c r="V321" s="240"/>
    </row>
    <row r="322" spans="1:22" ht="18.75">
      <c r="A322" s="234"/>
      <c r="B322" s="182"/>
      <c r="C322" s="176"/>
      <c r="D322" s="179"/>
      <c r="E322" s="171"/>
      <c r="F322" s="179"/>
      <c r="G322" s="179"/>
      <c r="H322" s="179"/>
      <c r="I322" s="179"/>
      <c r="J322" s="179"/>
      <c r="K322" s="178"/>
      <c r="L322" s="179"/>
      <c r="M322" s="179"/>
      <c r="N322" s="179"/>
      <c r="O322" s="179"/>
      <c r="P322" s="178"/>
      <c r="Q322" s="179"/>
      <c r="R322" s="179"/>
      <c r="S322" s="179"/>
      <c r="T322" s="179"/>
      <c r="U322" s="240"/>
      <c r="V322" s="240"/>
    </row>
    <row r="323" spans="1:22" ht="15">
      <c r="A323" s="78"/>
      <c r="B323" s="83"/>
      <c r="C323" s="78"/>
      <c r="D323" s="80"/>
      <c r="E323" s="81"/>
      <c r="F323" s="80"/>
      <c r="G323" s="80"/>
      <c r="H323" s="80"/>
      <c r="I323" s="80"/>
      <c r="J323" s="80"/>
      <c r="K323" s="79"/>
      <c r="L323" s="80"/>
      <c r="M323" s="80"/>
      <c r="N323" s="80"/>
      <c r="O323" s="80"/>
      <c r="P323" s="79"/>
      <c r="Q323" s="80"/>
      <c r="R323" s="80"/>
      <c r="S323" s="80"/>
      <c r="T323" s="80"/>
      <c r="U323" s="69"/>
      <c r="V323" s="69"/>
    </row>
    <row r="336" ht="14.25">
      <c r="K336" s="61"/>
    </row>
  </sheetData>
  <sheetProtection password="C467" sheet="1" selectLockedCells="1"/>
  <mergeCells count="681">
    <mergeCell ref="A6:K6"/>
    <mergeCell ref="E18:E19"/>
    <mergeCell ref="G233:G234"/>
    <mergeCell ref="L233:L234"/>
    <mergeCell ref="Q233:Q234"/>
    <mergeCell ref="E312:E313"/>
    <mergeCell ref="F17:V17"/>
    <mergeCell ref="E118:E119"/>
    <mergeCell ref="E100:E101"/>
    <mergeCell ref="R131:R132"/>
    <mergeCell ref="S131:S132"/>
    <mergeCell ref="A7:K7"/>
    <mergeCell ref="R312:R313"/>
    <mergeCell ref="S312:S313"/>
    <mergeCell ref="R289:R292"/>
    <mergeCell ref="S289:S292"/>
    <mergeCell ref="R293:R294"/>
    <mergeCell ref="S293:S294"/>
    <mergeCell ref="R295:R296"/>
    <mergeCell ref="S295:S296"/>
    <mergeCell ref="A1:V1"/>
    <mergeCell ref="A2:V2"/>
    <mergeCell ref="A3:V4"/>
    <mergeCell ref="A5:V5"/>
    <mergeCell ref="E131:E132"/>
    <mergeCell ref="R55:R57"/>
    <mergeCell ref="S55:S57"/>
    <mergeCell ref="R67:R68"/>
    <mergeCell ref="S67:S68"/>
    <mergeCell ref="R88:R89"/>
    <mergeCell ref="R315:R316"/>
    <mergeCell ref="S315:S316"/>
    <mergeCell ref="R297:R299"/>
    <mergeCell ref="S297:S299"/>
    <mergeCell ref="R300:R301"/>
    <mergeCell ref="S300:S301"/>
    <mergeCell ref="R302:R303"/>
    <mergeCell ref="S302:S303"/>
    <mergeCell ref="R281:R282"/>
    <mergeCell ref="S281:S282"/>
    <mergeCell ref="R283:R284"/>
    <mergeCell ref="S283:S284"/>
    <mergeCell ref="R285:R287"/>
    <mergeCell ref="S285:S287"/>
    <mergeCell ref="R275:R276"/>
    <mergeCell ref="S275:S276"/>
    <mergeCell ref="R277:R278"/>
    <mergeCell ref="S277:S278"/>
    <mergeCell ref="R279:R280"/>
    <mergeCell ref="S279:S280"/>
    <mergeCell ref="R267:R268"/>
    <mergeCell ref="S267:S268"/>
    <mergeCell ref="R269:R271"/>
    <mergeCell ref="S269:S271"/>
    <mergeCell ref="R272:R274"/>
    <mergeCell ref="S272:S274"/>
    <mergeCell ref="R236:R237"/>
    <mergeCell ref="S236:S237"/>
    <mergeCell ref="R238:R239"/>
    <mergeCell ref="S238:S239"/>
    <mergeCell ref="R258:R259"/>
    <mergeCell ref="S258:S259"/>
    <mergeCell ref="R187:R188"/>
    <mergeCell ref="S187:S188"/>
    <mergeCell ref="R210:R213"/>
    <mergeCell ref="S210:S213"/>
    <mergeCell ref="R233:R234"/>
    <mergeCell ref="S233:S234"/>
    <mergeCell ref="R138:R139"/>
    <mergeCell ref="S138:S139"/>
    <mergeCell ref="R140:R141"/>
    <mergeCell ref="S140:S141"/>
    <mergeCell ref="R154:R155"/>
    <mergeCell ref="S154:S155"/>
    <mergeCell ref="R133:R134"/>
    <mergeCell ref="S133:S134"/>
    <mergeCell ref="R136:R137"/>
    <mergeCell ref="S136:S137"/>
    <mergeCell ref="R100:R101"/>
    <mergeCell ref="S100:S101"/>
    <mergeCell ref="R102:R103"/>
    <mergeCell ref="S102:S103"/>
    <mergeCell ref="R118:R119"/>
    <mergeCell ref="S118:S119"/>
    <mergeCell ref="S88:S89"/>
    <mergeCell ref="R45:R46"/>
    <mergeCell ref="S45:S46"/>
    <mergeCell ref="R48:R49"/>
    <mergeCell ref="S48:S49"/>
    <mergeCell ref="R53:R54"/>
    <mergeCell ref="S53:S54"/>
    <mergeCell ref="R21:R22"/>
    <mergeCell ref="S21:S22"/>
    <mergeCell ref="R24:R27"/>
    <mergeCell ref="S24:S27"/>
    <mergeCell ref="R40:R41"/>
    <mergeCell ref="S40:S41"/>
    <mergeCell ref="T295:T296"/>
    <mergeCell ref="T297:T299"/>
    <mergeCell ref="T300:T301"/>
    <mergeCell ref="T302:T303"/>
    <mergeCell ref="T312:T313"/>
    <mergeCell ref="T315:T316"/>
    <mergeCell ref="T279:T280"/>
    <mergeCell ref="T281:T282"/>
    <mergeCell ref="T283:T284"/>
    <mergeCell ref="T285:T287"/>
    <mergeCell ref="T289:T292"/>
    <mergeCell ref="T293:T294"/>
    <mergeCell ref="T258:T259"/>
    <mergeCell ref="T267:T268"/>
    <mergeCell ref="T269:T271"/>
    <mergeCell ref="T272:T274"/>
    <mergeCell ref="T275:T276"/>
    <mergeCell ref="T277:T278"/>
    <mergeCell ref="T154:T155"/>
    <mergeCell ref="T187:T188"/>
    <mergeCell ref="T210:T213"/>
    <mergeCell ref="T233:T234"/>
    <mergeCell ref="T236:T237"/>
    <mergeCell ref="T238:T239"/>
    <mergeCell ref="T118:T119"/>
    <mergeCell ref="T131:T132"/>
    <mergeCell ref="T133:T134"/>
    <mergeCell ref="T136:T137"/>
    <mergeCell ref="T138:T139"/>
    <mergeCell ref="T140:T141"/>
    <mergeCell ref="T53:T54"/>
    <mergeCell ref="T55:T57"/>
    <mergeCell ref="T67:T68"/>
    <mergeCell ref="T88:T89"/>
    <mergeCell ref="T100:T101"/>
    <mergeCell ref="T102:T103"/>
    <mergeCell ref="T18:T19"/>
    <mergeCell ref="T21:T22"/>
    <mergeCell ref="T24:T27"/>
    <mergeCell ref="T40:T41"/>
    <mergeCell ref="T45:T46"/>
    <mergeCell ref="T48:T49"/>
    <mergeCell ref="M302:M303"/>
    <mergeCell ref="N302:N303"/>
    <mergeCell ref="M312:M313"/>
    <mergeCell ref="N312:N313"/>
    <mergeCell ref="M315:M316"/>
    <mergeCell ref="N315:N316"/>
    <mergeCell ref="M297:M299"/>
    <mergeCell ref="N297:N299"/>
    <mergeCell ref="M293:M294"/>
    <mergeCell ref="M295:M296"/>
    <mergeCell ref="N295:N296"/>
    <mergeCell ref="N300:N301"/>
    <mergeCell ref="M277:M278"/>
    <mergeCell ref="N277:N278"/>
    <mergeCell ref="M279:M280"/>
    <mergeCell ref="N279:N280"/>
    <mergeCell ref="N281:N282"/>
    <mergeCell ref="M283:M284"/>
    <mergeCell ref="N283:N284"/>
    <mergeCell ref="M238:M239"/>
    <mergeCell ref="N238:N239"/>
    <mergeCell ref="M267:M268"/>
    <mergeCell ref="N267:N268"/>
    <mergeCell ref="M269:M271"/>
    <mergeCell ref="N269:N271"/>
    <mergeCell ref="N258:N259"/>
    <mergeCell ref="M138:M139"/>
    <mergeCell ref="N138:N139"/>
    <mergeCell ref="M233:M234"/>
    <mergeCell ref="N233:N234"/>
    <mergeCell ref="M236:M237"/>
    <mergeCell ref="N236:N237"/>
    <mergeCell ref="M131:M132"/>
    <mergeCell ref="N131:N132"/>
    <mergeCell ref="M133:M134"/>
    <mergeCell ref="N133:N134"/>
    <mergeCell ref="M136:M137"/>
    <mergeCell ref="N136:N137"/>
    <mergeCell ref="M100:M101"/>
    <mergeCell ref="N100:N101"/>
    <mergeCell ref="M102:M103"/>
    <mergeCell ref="N102:N103"/>
    <mergeCell ref="M118:M119"/>
    <mergeCell ref="N118:N119"/>
    <mergeCell ref="N45:N46"/>
    <mergeCell ref="M48:M49"/>
    <mergeCell ref="N48:N49"/>
    <mergeCell ref="N67:N68"/>
    <mergeCell ref="M88:M89"/>
    <mergeCell ref="N88:N89"/>
    <mergeCell ref="O312:O313"/>
    <mergeCell ref="O315:O316"/>
    <mergeCell ref="O295:O296"/>
    <mergeCell ref="M18:M19"/>
    <mergeCell ref="N18:N19"/>
    <mergeCell ref="M21:M22"/>
    <mergeCell ref="N21:N22"/>
    <mergeCell ref="M24:M27"/>
    <mergeCell ref="N24:N27"/>
    <mergeCell ref="M45:M46"/>
    <mergeCell ref="O233:O234"/>
    <mergeCell ref="O236:O237"/>
    <mergeCell ref="O238:O239"/>
    <mergeCell ref="O277:O278"/>
    <mergeCell ref="O258:O259"/>
    <mergeCell ref="O272:O274"/>
    <mergeCell ref="O275:O276"/>
    <mergeCell ref="O118:O119"/>
    <mergeCell ref="O136:O137"/>
    <mergeCell ref="O138:O139"/>
    <mergeCell ref="O154:O155"/>
    <mergeCell ref="O187:O188"/>
    <mergeCell ref="O210:O213"/>
    <mergeCell ref="I293:I294"/>
    <mergeCell ref="I312:I313"/>
    <mergeCell ref="I315:I316"/>
    <mergeCell ref="O18:O19"/>
    <mergeCell ref="O21:O22"/>
    <mergeCell ref="O24:O27"/>
    <mergeCell ref="O40:O41"/>
    <mergeCell ref="O45:O46"/>
    <mergeCell ref="O48:O49"/>
    <mergeCell ref="O53:O54"/>
    <mergeCell ref="I277:I278"/>
    <mergeCell ref="I279:I280"/>
    <mergeCell ref="I281:I282"/>
    <mergeCell ref="I283:I284"/>
    <mergeCell ref="I285:I287"/>
    <mergeCell ref="I289:I292"/>
    <mergeCell ref="I136:I137"/>
    <mergeCell ref="I138:I139"/>
    <mergeCell ref="I187:I188"/>
    <mergeCell ref="I210:I213"/>
    <mergeCell ref="I233:I234"/>
    <mergeCell ref="I236:I237"/>
    <mergeCell ref="I88:I89"/>
    <mergeCell ref="I100:I101"/>
    <mergeCell ref="I102:I103"/>
    <mergeCell ref="I118:I119"/>
    <mergeCell ref="I131:I132"/>
    <mergeCell ref="I133:I134"/>
    <mergeCell ref="H277:H278"/>
    <mergeCell ref="H279:H280"/>
    <mergeCell ref="H300:H301"/>
    <mergeCell ref="H302:H303"/>
    <mergeCell ref="H315:H316"/>
    <mergeCell ref="I18:I19"/>
    <mergeCell ref="I21:I22"/>
    <mergeCell ref="I24:I27"/>
    <mergeCell ref="I40:I41"/>
    <mergeCell ref="I45:I46"/>
    <mergeCell ref="H154:H155"/>
    <mergeCell ref="H187:H188"/>
    <mergeCell ref="H210:H213"/>
    <mergeCell ref="H233:H234"/>
    <mergeCell ref="H236:H237"/>
    <mergeCell ref="H238:H239"/>
    <mergeCell ref="H100:H101"/>
    <mergeCell ref="H102:H103"/>
    <mergeCell ref="H118:H119"/>
    <mergeCell ref="H131:H132"/>
    <mergeCell ref="H133:H134"/>
    <mergeCell ref="H136:H137"/>
    <mergeCell ref="J38:J39"/>
    <mergeCell ref="H45:H46"/>
    <mergeCell ref="H48:H49"/>
    <mergeCell ref="H53:H54"/>
    <mergeCell ref="H55:H57"/>
    <mergeCell ref="H67:H68"/>
    <mergeCell ref="I48:I49"/>
    <mergeCell ref="I55:I57"/>
    <mergeCell ref="I67:I68"/>
    <mergeCell ref="J48:J49"/>
    <mergeCell ref="H18:H19"/>
    <mergeCell ref="H21:H22"/>
    <mergeCell ref="H24:H27"/>
    <mergeCell ref="H40:H41"/>
    <mergeCell ref="H38:H39"/>
    <mergeCell ref="I38:I39"/>
    <mergeCell ref="J279:J280"/>
    <mergeCell ref="J281:J282"/>
    <mergeCell ref="J283:J284"/>
    <mergeCell ref="J285:J287"/>
    <mergeCell ref="J289:J292"/>
    <mergeCell ref="J300:J301"/>
    <mergeCell ref="J233:J234"/>
    <mergeCell ref="J236:J237"/>
    <mergeCell ref="J238:J239"/>
    <mergeCell ref="J258:J259"/>
    <mergeCell ref="J267:J268"/>
    <mergeCell ref="J269:J271"/>
    <mergeCell ref="J102:J103"/>
    <mergeCell ref="J118:J119"/>
    <mergeCell ref="J131:J132"/>
    <mergeCell ref="J133:J134"/>
    <mergeCell ref="J136:J137"/>
    <mergeCell ref="J138:J139"/>
    <mergeCell ref="J53:J54"/>
    <mergeCell ref="J55:J57"/>
    <mergeCell ref="J67:J68"/>
    <mergeCell ref="J88:J89"/>
    <mergeCell ref="J100:J101"/>
    <mergeCell ref="T9:T11"/>
    <mergeCell ref="J18:J19"/>
    <mergeCell ref="J21:J22"/>
    <mergeCell ref="J24:J27"/>
    <mergeCell ref="Q21:Q22"/>
    <mergeCell ref="P21:P22"/>
    <mergeCell ref="J9:J11"/>
    <mergeCell ref="M9:M11"/>
    <mergeCell ref="R18:R19"/>
    <mergeCell ref="S18:S19"/>
    <mergeCell ref="Q281:Q282"/>
    <mergeCell ref="Q279:Q280"/>
    <mergeCell ref="K187:K188"/>
    <mergeCell ref="L187:L188"/>
    <mergeCell ref="P187:P188"/>
    <mergeCell ref="R9:R11"/>
    <mergeCell ref="O67:O68"/>
    <mergeCell ref="O88:O89"/>
    <mergeCell ref="O100:O101"/>
    <mergeCell ref="O102:O103"/>
    <mergeCell ref="Q187:Q188"/>
    <mergeCell ref="Q131:Q132"/>
    <mergeCell ref="Q118:Q119"/>
    <mergeCell ref="P138:P139"/>
    <mergeCell ref="Q138:Q139"/>
    <mergeCell ref="Q302:Q303"/>
    <mergeCell ref="Q289:Q292"/>
    <mergeCell ref="Q300:Q301"/>
    <mergeCell ref="I300:I301"/>
    <mergeCell ref="I302:I303"/>
    <mergeCell ref="M289:M292"/>
    <mergeCell ref="J302:J303"/>
    <mergeCell ref="O300:O301"/>
    <mergeCell ref="O302:O303"/>
    <mergeCell ref="M300:M301"/>
    <mergeCell ref="G277:G278"/>
    <mergeCell ref="K277:K278"/>
    <mergeCell ref="L277:L278"/>
    <mergeCell ref="Q277:Q278"/>
    <mergeCell ref="P277:P278"/>
    <mergeCell ref="G289:G292"/>
    <mergeCell ref="K289:K292"/>
    <mergeCell ref="L289:L292"/>
    <mergeCell ref="P289:P292"/>
    <mergeCell ref="J277:J278"/>
    <mergeCell ref="G236:G237"/>
    <mergeCell ref="K236:K237"/>
    <mergeCell ref="P236:P237"/>
    <mergeCell ref="Q236:Q237"/>
    <mergeCell ref="L236:L237"/>
    <mergeCell ref="J187:J188"/>
    <mergeCell ref="J210:J213"/>
    <mergeCell ref="P210:P213"/>
    <mergeCell ref="Q210:Q213"/>
    <mergeCell ref="G210:G213"/>
    <mergeCell ref="K133:K134"/>
    <mergeCell ref="P133:P134"/>
    <mergeCell ref="L133:L134"/>
    <mergeCell ref="Q133:Q134"/>
    <mergeCell ref="G131:G132"/>
    <mergeCell ref="K131:K132"/>
    <mergeCell ref="L131:L132"/>
    <mergeCell ref="P131:P132"/>
    <mergeCell ref="O131:O132"/>
    <mergeCell ref="O133:O134"/>
    <mergeCell ref="D14:F14"/>
    <mergeCell ref="G118:G119"/>
    <mergeCell ref="K118:K119"/>
    <mergeCell ref="L118:L119"/>
    <mergeCell ref="P118:P119"/>
    <mergeCell ref="K21:K22"/>
    <mergeCell ref="L21:L22"/>
    <mergeCell ref="G102:G103"/>
    <mergeCell ref="K102:K103"/>
    <mergeCell ref="J40:J41"/>
    <mergeCell ref="D317:F317"/>
    <mergeCell ref="C320:F320"/>
    <mergeCell ref="L315:L316"/>
    <mergeCell ref="Q315:Q316"/>
    <mergeCell ref="L312:L313"/>
    <mergeCell ref="P312:P313"/>
    <mergeCell ref="Q312:Q313"/>
    <mergeCell ref="G312:G313"/>
    <mergeCell ref="J312:J313"/>
    <mergeCell ref="J315:J316"/>
    <mergeCell ref="P300:P301"/>
    <mergeCell ref="A315:A316"/>
    <mergeCell ref="B315:B316"/>
    <mergeCell ref="C315:C316"/>
    <mergeCell ref="D315:F316"/>
    <mergeCell ref="G315:G316"/>
    <mergeCell ref="G302:G303"/>
    <mergeCell ref="K302:K303"/>
    <mergeCell ref="P302:P303"/>
    <mergeCell ref="L302:L303"/>
    <mergeCell ref="B319:B320"/>
    <mergeCell ref="K312:K313"/>
    <mergeCell ref="G300:G301"/>
    <mergeCell ref="K300:K301"/>
    <mergeCell ref="L300:L301"/>
    <mergeCell ref="H312:H313"/>
    <mergeCell ref="C18:C314"/>
    <mergeCell ref="L297:L299"/>
    <mergeCell ref="L295:L296"/>
    <mergeCell ref="L293:L294"/>
    <mergeCell ref="B18:B314"/>
    <mergeCell ref="E187:E188"/>
    <mergeCell ref="E55:E57"/>
    <mergeCell ref="E53:E54"/>
    <mergeCell ref="G297:G299"/>
    <mergeCell ref="E285:E287"/>
    <mergeCell ref="E289:E292"/>
    <mergeCell ref="G283:G284"/>
    <mergeCell ref="E236:E237"/>
    <mergeCell ref="G133:G134"/>
    <mergeCell ref="K297:K299"/>
    <mergeCell ref="E297:E299"/>
    <mergeCell ref="G295:G296"/>
    <mergeCell ref="K295:K296"/>
    <mergeCell ref="K293:K294"/>
    <mergeCell ref="E295:E296"/>
    <mergeCell ref="I295:I296"/>
    <mergeCell ref="E293:E294"/>
    <mergeCell ref="G293:G294"/>
    <mergeCell ref="J293:J294"/>
    <mergeCell ref="H293:H294"/>
    <mergeCell ref="O293:O294"/>
    <mergeCell ref="P297:P299"/>
    <mergeCell ref="Q297:Q299"/>
    <mergeCell ref="J297:J299"/>
    <mergeCell ref="H297:H299"/>
    <mergeCell ref="I297:I299"/>
    <mergeCell ref="O297:O299"/>
    <mergeCell ref="J295:J296"/>
    <mergeCell ref="H295:H296"/>
    <mergeCell ref="P293:P294"/>
    <mergeCell ref="Q293:Q294"/>
    <mergeCell ref="Q285:Q287"/>
    <mergeCell ref="N289:N292"/>
    <mergeCell ref="N293:N294"/>
    <mergeCell ref="P295:P296"/>
    <mergeCell ref="Q295:Q296"/>
    <mergeCell ref="N285:N287"/>
    <mergeCell ref="G285:G287"/>
    <mergeCell ref="K285:K287"/>
    <mergeCell ref="L285:L287"/>
    <mergeCell ref="P285:P287"/>
    <mergeCell ref="H285:H287"/>
    <mergeCell ref="H289:H292"/>
    <mergeCell ref="O285:O287"/>
    <mergeCell ref="O289:O292"/>
    <mergeCell ref="M285:M287"/>
    <mergeCell ref="P281:P282"/>
    <mergeCell ref="K279:K280"/>
    <mergeCell ref="L279:L280"/>
    <mergeCell ref="K283:K284"/>
    <mergeCell ref="L283:L284"/>
    <mergeCell ref="P283:P284"/>
    <mergeCell ref="O279:O280"/>
    <mergeCell ref="O281:O282"/>
    <mergeCell ref="O283:O284"/>
    <mergeCell ref="M281:M282"/>
    <mergeCell ref="E275:E276"/>
    <mergeCell ref="E277:E278"/>
    <mergeCell ref="J272:J274"/>
    <mergeCell ref="H272:H274"/>
    <mergeCell ref="H275:H276"/>
    <mergeCell ref="M272:M274"/>
    <mergeCell ref="K272:K274"/>
    <mergeCell ref="L272:L274"/>
    <mergeCell ref="G275:G276"/>
    <mergeCell ref="K275:K276"/>
    <mergeCell ref="Q283:Q284"/>
    <mergeCell ref="H283:H284"/>
    <mergeCell ref="E283:E284"/>
    <mergeCell ref="G279:G280"/>
    <mergeCell ref="G281:G282"/>
    <mergeCell ref="K281:K282"/>
    <mergeCell ref="L281:L282"/>
    <mergeCell ref="P279:P280"/>
    <mergeCell ref="H281:H282"/>
    <mergeCell ref="E279:E280"/>
    <mergeCell ref="E272:E274"/>
    <mergeCell ref="Q269:Q271"/>
    <mergeCell ref="O269:O271"/>
    <mergeCell ref="I238:I239"/>
    <mergeCell ref="Q272:Q274"/>
    <mergeCell ref="O267:O268"/>
    <mergeCell ref="M258:M259"/>
    <mergeCell ref="G269:G271"/>
    <mergeCell ref="H258:H259"/>
    <mergeCell ref="I272:I274"/>
    <mergeCell ref="P275:P276"/>
    <mergeCell ref="Q275:Q276"/>
    <mergeCell ref="J275:J276"/>
    <mergeCell ref="K269:K271"/>
    <mergeCell ref="L269:L271"/>
    <mergeCell ref="P269:P271"/>
    <mergeCell ref="P272:P274"/>
    <mergeCell ref="N272:N274"/>
    <mergeCell ref="M275:M276"/>
    <mergeCell ref="N275:N276"/>
    <mergeCell ref="H269:H271"/>
    <mergeCell ref="I258:I259"/>
    <mergeCell ref="I267:I268"/>
    <mergeCell ref="I269:I271"/>
    <mergeCell ref="G238:G239"/>
    <mergeCell ref="L275:L276"/>
    <mergeCell ref="I275:I276"/>
    <mergeCell ref="E269:E271"/>
    <mergeCell ref="Q258:Q259"/>
    <mergeCell ref="L238:L239"/>
    <mergeCell ref="K267:K268"/>
    <mergeCell ref="L267:L268"/>
    <mergeCell ref="P267:P268"/>
    <mergeCell ref="Q267:Q268"/>
    <mergeCell ref="Q238:Q239"/>
    <mergeCell ref="E238:E239"/>
    <mergeCell ref="H267:H268"/>
    <mergeCell ref="P238:P239"/>
    <mergeCell ref="G267:G268"/>
    <mergeCell ref="G272:G274"/>
    <mergeCell ref="E258:E259"/>
    <mergeCell ref="E267:E268"/>
    <mergeCell ref="G258:G259"/>
    <mergeCell ref="K258:K259"/>
    <mergeCell ref="L258:L259"/>
    <mergeCell ref="P258:P259"/>
    <mergeCell ref="K238:K239"/>
    <mergeCell ref="K210:K213"/>
    <mergeCell ref="L210:L213"/>
    <mergeCell ref="M210:M213"/>
    <mergeCell ref="N210:N213"/>
    <mergeCell ref="E210:E213"/>
    <mergeCell ref="G187:G188"/>
    <mergeCell ref="M187:M188"/>
    <mergeCell ref="N187:N188"/>
    <mergeCell ref="E48:E49"/>
    <mergeCell ref="E40:E41"/>
    <mergeCell ref="E38:E39"/>
    <mergeCell ref="E24:E27"/>
    <mergeCell ref="G53:G54"/>
    <mergeCell ref="E88:E89"/>
    <mergeCell ref="E67:E68"/>
    <mergeCell ref="G55:G57"/>
    <mergeCell ref="G38:G39"/>
    <mergeCell ref="E45:E46"/>
    <mergeCell ref="E21:E22"/>
    <mergeCell ref="L154:L155"/>
    <mergeCell ref="P154:P155"/>
    <mergeCell ref="Q154:Q155"/>
    <mergeCell ref="G154:G155"/>
    <mergeCell ref="K154:K155"/>
    <mergeCell ref="J154:J155"/>
    <mergeCell ref="M154:M155"/>
    <mergeCell ref="N154:N155"/>
    <mergeCell ref="I154:I155"/>
    <mergeCell ref="G138:G139"/>
    <mergeCell ref="K138:K139"/>
    <mergeCell ref="L138:L139"/>
    <mergeCell ref="J140:J141"/>
    <mergeCell ref="I140:I141"/>
    <mergeCell ref="O140:O141"/>
    <mergeCell ref="M140:M141"/>
    <mergeCell ref="N140:N141"/>
    <mergeCell ref="H138:H139"/>
    <mergeCell ref="H140:H141"/>
    <mergeCell ref="L136:L137"/>
    <mergeCell ref="P136:P137"/>
    <mergeCell ref="Q136:Q137"/>
    <mergeCell ref="G136:G137"/>
    <mergeCell ref="K136:K137"/>
    <mergeCell ref="P140:P141"/>
    <mergeCell ref="Q140:Q141"/>
    <mergeCell ref="G140:G141"/>
    <mergeCell ref="K140:K141"/>
    <mergeCell ref="L140:L141"/>
    <mergeCell ref="L102:L103"/>
    <mergeCell ref="P102:P103"/>
    <mergeCell ref="Q102:Q103"/>
    <mergeCell ref="Q100:Q101"/>
    <mergeCell ref="Q88:Q89"/>
    <mergeCell ref="G100:G101"/>
    <mergeCell ref="K100:K101"/>
    <mergeCell ref="L100:L101"/>
    <mergeCell ref="L88:L89"/>
    <mergeCell ref="P88:P89"/>
    <mergeCell ref="K55:K57"/>
    <mergeCell ref="M55:M57"/>
    <mergeCell ref="N55:N57"/>
    <mergeCell ref="M67:M68"/>
    <mergeCell ref="P100:P101"/>
    <mergeCell ref="G88:G89"/>
    <mergeCell ref="K88:K89"/>
    <mergeCell ref="G67:G68"/>
    <mergeCell ref="K67:K68"/>
    <mergeCell ref="H88:H89"/>
    <mergeCell ref="Q53:Q54"/>
    <mergeCell ref="M53:M54"/>
    <mergeCell ref="N53:N54"/>
    <mergeCell ref="Q67:Q68"/>
    <mergeCell ref="L55:L57"/>
    <mergeCell ref="P55:P57"/>
    <mergeCell ref="Q55:Q57"/>
    <mergeCell ref="L67:L68"/>
    <mergeCell ref="P67:P68"/>
    <mergeCell ref="O55:O57"/>
    <mergeCell ref="I53:I54"/>
    <mergeCell ref="Q48:Q49"/>
    <mergeCell ref="Q45:Q46"/>
    <mergeCell ref="G48:G49"/>
    <mergeCell ref="K48:K49"/>
    <mergeCell ref="L48:L49"/>
    <mergeCell ref="P45:P46"/>
    <mergeCell ref="P48:P49"/>
    <mergeCell ref="G45:G46"/>
    <mergeCell ref="K45:K46"/>
    <mergeCell ref="Q40:Q41"/>
    <mergeCell ref="G40:G41"/>
    <mergeCell ref="K40:K41"/>
    <mergeCell ref="L40:L41"/>
    <mergeCell ref="M40:M41"/>
    <mergeCell ref="N40:N41"/>
    <mergeCell ref="P40:P41"/>
    <mergeCell ref="E300:E301"/>
    <mergeCell ref="K38:K39"/>
    <mergeCell ref="E302:E303"/>
    <mergeCell ref="V18:V314"/>
    <mergeCell ref="Q24:Q27"/>
    <mergeCell ref="K18:K19"/>
    <mergeCell ref="L18:L19"/>
    <mergeCell ref="P18:P19"/>
    <mergeCell ref="L45:L46"/>
    <mergeCell ref="K53:K54"/>
    <mergeCell ref="G21:G22"/>
    <mergeCell ref="G24:G27"/>
    <mergeCell ref="Q18:Q19"/>
    <mergeCell ref="U18:U314"/>
    <mergeCell ref="L24:L27"/>
    <mergeCell ref="P24:P27"/>
    <mergeCell ref="L53:L54"/>
    <mergeCell ref="P53:P54"/>
    <mergeCell ref="K24:K27"/>
    <mergeCell ref="J45:J46"/>
    <mergeCell ref="I9:I11"/>
    <mergeCell ref="D16:F16"/>
    <mergeCell ref="G18:G19"/>
    <mergeCell ref="U9:V11"/>
    <mergeCell ref="D10:F10"/>
    <mergeCell ref="D11:F11"/>
    <mergeCell ref="D15:F15"/>
    <mergeCell ref="L9:L11"/>
    <mergeCell ref="D12:F12"/>
    <mergeCell ref="D13:F13"/>
    <mergeCell ref="U8:V8"/>
    <mergeCell ref="A9:B11"/>
    <mergeCell ref="C9:C11"/>
    <mergeCell ref="D9:F9"/>
    <mergeCell ref="G9:G11"/>
    <mergeCell ref="Q9:Q11"/>
    <mergeCell ref="H9:H11"/>
    <mergeCell ref="N9:N11"/>
    <mergeCell ref="O9:O11"/>
    <mergeCell ref="S9:S11"/>
    <mergeCell ref="L38:L39"/>
    <mergeCell ref="Q38:Q39"/>
    <mergeCell ref="O6:V7"/>
    <mergeCell ref="E154:E155"/>
    <mergeCell ref="E140:E141"/>
    <mergeCell ref="E138:E139"/>
    <mergeCell ref="E136:E137"/>
    <mergeCell ref="E133:E134"/>
    <mergeCell ref="A8:Q8"/>
    <mergeCell ref="M38:M39"/>
    <mergeCell ref="N38:N39"/>
    <mergeCell ref="O38:O39"/>
    <mergeCell ref="R38:R39"/>
    <mergeCell ref="S38:S39"/>
    <mergeCell ref="T38:T39"/>
    <mergeCell ref="P38:P39"/>
  </mergeCells>
  <printOptions horizontalCentered="1" verticalCentered="1"/>
  <pageMargins left="0.2361111111111111" right="0.2361111111111111" top="0.7479166666666667" bottom="0.7479166666666667" header="0.5118055555555555" footer="0.5118055555555555"/>
  <pageSetup fitToHeight="0" fitToWidth="1" horizontalDpi="600" verticalDpi="600" orientation="landscape" scale="37" r:id="rId2"/>
  <rowBreaks count="4" manualBreakCount="4">
    <brk id="132" max="21" man="1"/>
    <brk id="268" max="21" man="1"/>
    <brk id="284" max="21" man="1"/>
    <brk id="292" max="21"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IV198"/>
  <sheetViews>
    <sheetView view="pageBreakPreview" zoomScale="70" zoomScaleNormal="80" zoomScaleSheetLayoutView="70" zoomScalePageLayoutView="0" workbookViewId="0" topLeftCell="C78">
      <selection activeCell="G30" sqref="G30"/>
    </sheetView>
  </sheetViews>
  <sheetFormatPr defaultColWidth="10.8515625" defaultRowHeight="12.75"/>
  <cols>
    <col min="1" max="1" width="8.28125" style="17" customWidth="1"/>
    <col min="2" max="2" width="36.00390625" style="209" customWidth="1"/>
    <col min="3" max="3" width="23.00390625" style="17" customWidth="1"/>
    <col min="4" max="4" width="23.00390625" style="2" customWidth="1"/>
    <col min="5" max="5" width="29.28125" style="19" customWidth="1"/>
    <col min="6" max="6" width="83.57421875" style="2" customWidth="1"/>
    <col min="7" max="7" width="6.7109375" style="2" customWidth="1"/>
    <col min="8" max="10" width="6.7109375" style="2" hidden="1" customWidth="1"/>
    <col min="11" max="11" width="63.28125" style="20" customWidth="1"/>
    <col min="12" max="12" width="6.7109375" style="2" customWidth="1"/>
    <col min="13" max="15" width="6.7109375" style="2" hidden="1" customWidth="1"/>
    <col min="16" max="16" width="59.140625" style="20" customWidth="1"/>
    <col min="17" max="17" width="6.7109375" style="2" customWidth="1"/>
    <col min="18" max="20" width="6.7109375" style="2" hidden="1" customWidth="1"/>
    <col min="21" max="22" width="18.7109375" style="33" customWidth="1"/>
    <col min="23" max="16384" width="10.8515625" style="17" customWidth="1"/>
  </cols>
  <sheetData>
    <row r="1" spans="1:47" s="8" customFormat="1" ht="15.75">
      <c r="A1" s="476" t="s">
        <v>0</v>
      </c>
      <c r="B1" s="477"/>
      <c r="C1" s="477"/>
      <c r="D1" s="477"/>
      <c r="E1" s="477"/>
      <c r="F1" s="477"/>
      <c r="G1" s="477"/>
      <c r="H1" s="477"/>
      <c r="I1" s="477"/>
      <c r="J1" s="477"/>
      <c r="K1" s="477"/>
      <c r="L1" s="477"/>
      <c r="M1" s="477"/>
      <c r="N1" s="477"/>
      <c r="O1" s="477"/>
      <c r="P1" s="477"/>
      <c r="Q1" s="477"/>
      <c r="R1" s="477"/>
      <c r="S1" s="477"/>
      <c r="T1" s="477"/>
      <c r="U1" s="477"/>
      <c r="V1" s="478"/>
      <c r="W1" s="9"/>
      <c r="X1" s="9"/>
      <c r="Y1" s="9"/>
      <c r="Z1" s="9"/>
      <c r="AA1" s="9"/>
      <c r="AB1" s="9"/>
      <c r="AC1" s="9"/>
      <c r="AD1" s="9"/>
      <c r="AE1" s="9"/>
      <c r="AF1" s="9"/>
      <c r="AG1" s="9"/>
      <c r="AH1" s="9"/>
      <c r="AI1" s="9"/>
      <c r="AJ1" s="9"/>
      <c r="AK1" s="9"/>
      <c r="AL1" s="9"/>
      <c r="AM1" s="9"/>
      <c r="AN1" s="9"/>
      <c r="AO1" s="9"/>
      <c r="AP1" s="9"/>
      <c r="AQ1" s="9"/>
      <c r="AR1" s="9"/>
      <c r="AS1" s="9"/>
      <c r="AT1" s="9"/>
      <c r="AU1" s="9"/>
    </row>
    <row r="2" spans="1:256" s="15" customFormat="1" ht="15.75">
      <c r="A2" s="479" t="s">
        <v>1</v>
      </c>
      <c r="B2" s="480"/>
      <c r="C2" s="480"/>
      <c r="D2" s="480"/>
      <c r="E2" s="480"/>
      <c r="F2" s="480"/>
      <c r="G2" s="480"/>
      <c r="H2" s="480"/>
      <c r="I2" s="480"/>
      <c r="J2" s="480"/>
      <c r="K2" s="480"/>
      <c r="L2" s="480"/>
      <c r="M2" s="480"/>
      <c r="N2" s="480"/>
      <c r="O2" s="480"/>
      <c r="P2" s="480"/>
      <c r="Q2" s="480"/>
      <c r="R2" s="480"/>
      <c r="S2" s="480"/>
      <c r="T2" s="480"/>
      <c r="U2" s="480"/>
      <c r="V2" s="481"/>
      <c r="W2" s="9"/>
      <c r="X2" s="9"/>
      <c r="Y2" s="9"/>
      <c r="Z2" s="9"/>
      <c r="AA2" s="9"/>
      <c r="AB2" s="9"/>
      <c r="AC2" s="9"/>
      <c r="AD2" s="9"/>
      <c r="AE2" s="9"/>
      <c r="AF2" s="9"/>
      <c r="AG2" s="9"/>
      <c r="AH2" s="9"/>
      <c r="AI2" s="9"/>
      <c r="AJ2" s="9"/>
      <c r="AK2" s="9"/>
      <c r="AL2" s="9"/>
      <c r="AM2" s="9"/>
      <c r="AN2" s="9"/>
      <c r="AO2" s="9"/>
      <c r="AP2" s="9"/>
      <c r="AQ2" s="9"/>
      <c r="AR2" s="9"/>
      <c r="AS2" s="9"/>
      <c r="AT2" s="9"/>
      <c r="AU2" s="9"/>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5" customFormat="1" ht="14.25" customHeight="1">
      <c r="A3" s="479" t="s">
        <v>1458</v>
      </c>
      <c r="B3" s="480"/>
      <c r="C3" s="480"/>
      <c r="D3" s="480"/>
      <c r="E3" s="480"/>
      <c r="F3" s="480"/>
      <c r="G3" s="480"/>
      <c r="H3" s="480"/>
      <c r="I3" s="480"/>
      <c r="J3" s="480"/>
      <c r="K3" s="480"/>
      <c r="L3" s="480"/>
      <c r="M3" s="480"/>
      <c r="N3" s="480"/>
      <c r="O3" s="480"/>
      <c r="P3" s="480"/>
      <c r="Q3" s="480"/>
      <c r="R3" s="480"/>
      <c r="S3" s="480"/>
      <c r="T3" s="480"/>
      <c r="U3" s="480"/>
      <c r="V3" s="481"/>
      <c r="W3" s="9"/>
      <c r="X3" s="9"/>
      <c r="Y3" s="9"/>
      <c r="Z3" s="9"/>
      <c r="AA3" s="9"/>
      <c r="AB3" s="9"/>
      <c r="AC3" s="9"/>
      <c r="AD3" s="9"/>
      <c r="AE3" s="9"/>
      <c r="AF3" s="9"/>
      <c r="AG3" s="9"/>
      <c r="AH3" s="9"/>
      <c r="AI3" s="9"/>
      <c r="AJ3" s="9"/>
      <c r="AK3" s="9"/>
      <c r="AL3" s="9"/>
      <c r="AM3" s="9"/>
      <c r="AN3" s="9"/>
      <c r="AO3" s="9"/>
      <c r="AP3" s="9"/>
      <c r="AQ3" s="9"/>
      <c r="AR3" s="9"/>
      <c r="AS3" s="9"/>
      <c r="AT3" s="9"/>
      <c r="AU3" s="9"/>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5" customFormat="1" ht="12.75" customHeight="1">
      <c r="A4" s="479"/>
      <c r="B4" s="480"/>
      <c r="C4" s="480"/>
      <c r="D4" s="480"/>
      <c r="E4" s="480"/>
      <c r="F4" s="480"/>
      <c r="G4" s="480"/>
      <c r="H4" s="480"/>
      <c r="I4" s="480"/>
      <c r="J4" s="480"/>
      <c r="K4" s="480"/>
      <c r="L4" s="480"/>
      <c r="M4" s="480"/>
      <c r="N4" s="480"/>
      <c r="O4" s="480"/>
      <c r="P4" s="480"/>
      <c r="Q4" s="480"/>
      <c r="R4" s="480"/>
      <c r="S4" s="480"/>
      <c r="T4" s="480"/>
      <c r="U4" s="480"/>
      <c r="V4" s="481"/>
      <c r="W4" s="9"/>
      <c r="X4" s="9"/>
      <c r="Y4" s="9"/>
      <c r="Z4" s="9"/>
      <c r="AA4" s="9"/>
      <c r="AB4" s="9"/>
      <c r="AC4" s="9"/>
      <c r="AD4" s="9"/>
      <c r="AE4" s="9"/>
      <c r="AF4" s="9"/>
      <c r="AG4" s="9"/>
      <c r="AH4" s="9"/>
      <c r="AI4" s="9"/>
      <c r="AJ4" s="9"/>
      <c r="AK4" s="9"/>
      <c r="AL4" s="9"/>
      <c r="AM4" s="9"/>
      <c r="AN4" s="9"/>
      <c r="AO4" s="9"/>
      <c r="AP4" s="9"/>
      <c r="AQ4" s="9"/>
      <c r="AR4" s="9"/>
      <c r="AS4" s="9"/>
      <c r="AT4" s="9"/>
      <c r="AU4" s="9"/>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5" customFormat="1" ht="24.75" customHeight="1">
      <c r="A5" s="479"/>
      <c r="B5" s="480"/>
      <c r="C5" s="480"/>
      <c r="D5" s="480"/>
      <c r="E5" s="480"/>
      <c r="F5" s="480"/>
      <c r="G5" s="480"/>
      <c r="H5" s="480"/>
      <c r="I5" s="480"/>
      <c r="J5" s="480"/>
      <c r="K5" s="480"/>
      <c r="L5" s="480"/>
      <c r="M5" s="480"/>
      <c r="N5" s="480"/>
      <c r="O5" s="480"/>
      <c r="P5" s="480"/>
      <c r="Q5" s="480"/>
      <c r="R5" s="480"/>
      <c r="S5" s="480"/>
      <c r="T5" s="480"/>
      <c r="U5" s="480"/>
      <c r="V5" s="481"/>
      <c r="W5" s="9"/>
      <c r="X5" s="9"/>
      <c r="Y5" s="9"/>
      <c r="Z5" s="9"/>
      <c r="AA5" s="9"/>
      <c r="AB5" s="9"/>
      <c r="AC5" s="9"/>
      <c r="AD5" s="9"/>
      <c r="AE5" s="9"/>
      <c r="AF5" s="9"/>
      <c r="AG5" s="9"/>
      <c r="AH5" s="9"/>
      <c r="AI5" s="9"/>
      <c r="AJ5" s="9"/>
      <c r="AK5" s="9"/>
      <c r="AL5" s="9"/>
      <c r="AM5" s="9"/>
      <c r="AN5" s="9"/>
      <c r="AO5" s="9"/>
      <c r="AP5" s="9"/>
      <c r="AQ5" s="9"/>
      <c r="AR5" s="9"/>
      <c r="AS5" s="9"/>
      <c r="AT5" s="9"/>
      <c r="AU5" s="9"/>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2" s="3" customFormat="1" ht="47.25" customHeight="1">
      <c r="A6" s="479">
        <f>CARATULA!E10</f>
        <v>0</v>
      </c>
      <c r="B6" s="480"/>
      <c r="C6" s="480"/>
      <c r="D6" s="480"/>
      <c r="E6" s="480"/>
      <c r="F6" s="480"/>
      <c r="G6" s="480"/>
      <c r="H6" s="480"/>
      <c r="I6" s="480"/>
      <c r="J6" s="480"/>
      <c r="K6" s="480"/>
      <c r="L6" s="92"/>
      <c r="M6" s="92"/>
      <c r="N6" s="92"/>
      <c r="O6" s="536" t="s">
        <v>1118</v>
      </c>
      <c r="P6" s="536"/>
      <c r="Q6" s="536"/>
      <c r="R6" s="536"/>
      <c r="S6" s="536"/>
      <c r="T6" s="536"/>
      <c r="U6" s="536"/>
      <c r="V6" s="583"/>
    </row>
    <row r="7" spans="1:47" s="8" customFormat="1" ht="24.75" customHeight="1">
      <c r="A7" s="532" t="s">
        <v>86</v>
      </c>
      <c r="B7" s="533"/>
      <c r="C7" s="533"/>
      <c r="D7" s="533"/>
      <c r="E7" s="533"/>
      <c r="F7" s="533"/>
      <c r="G7" s="533"/>
      <c r="H7" s="533"/>
      <c r="I7" s="533"/>
      <c r="J7" s="533"/>
      <c r="K7" s="533"/>
      <c r="L7" s="76"/>
      <c r="M7" s="76"/>
      <c r="N7" s="76"/>
      <c r="O7" s="529"/>
      <c r="P7" s="529"/>
      <c r="Q7" s="529"/>
      <c r="R7" s="529"/>
      <c r="S7" s="529"/>
      <c r="T7" s="529"/>
      <c r="U7" s="529"/>
      <c r="V7" s="530"/>
      <c r="W7" s="9"/>
      <c r="X7" s="9"/>
      <c r="Y7" s="9"/>
      <c r="Z7" s="9"/>
      <c r="AA7" s="9"/>
      <c r="AB7" s="9"/>
      <c r="AC7" s="9"/>
      <c r="AD7" s="9"/>
      <c r="AE7" s="9"/>
      <c r="AF7" s="9"/>
      <c r="AG7" s="9"/>
      <c r="AH7" s="9"/>
      <c r="AI7" s="9"/>
      <c r="AJ7" s="9"/>
      <c r="AK7" s="9"/>
      <c r="AL7" s="9"/>
      <c r="AM7" s="9"/>
      <c r="AN7" s="9"/>
      <c r="AO7" s="9"/>
      <c r="AP7" s="9"/>
      <c r="AQ7" s="9"/>
      <c r="AR7" s="9"/>
      <c r="AS7" s="9"/>
      <c r="AT7" s="9"/>
      <c r="AU7" s="9"/>
    </row>
    <row r="8" spans="1:254" ht="23.25" customHeight="1">
      <c r="A8" s="537" t="s">
        <v>122</v>
      </c>
      <c r="B8" s="538"/>
      <c r="C8" s="538"/>
      <c r="D8" s="538"/>
      <c r="E8" s="538"/>
      <c r="F8" s="538"/>
      <c r="G8" s="538"/>
      <c r="H8" s="538"/>
      <c r="I8" s="538"/>
      <c r="J8" s="538"/>
      <c r="K8" s="538"/>
      <c r="L8" s="538"/>
      <c r="M8" s="538"/>
      <c r="N8" s="538"/>
      <c r="O8" s="538"/>
      <c r="P8" s="538"/>
      <c r="Q8" s="538"/>
      <c r="R8" s="203"/>
      <c r="S8" s="203"/>
      <c r="T8" s="203"/>
      <c r="U8" s="539"/>
      <c r="V8" s="540"/>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row>
    <row r="9" spans="1:254" ht="24.75" customHeight="1">
      <c r="A9" s="541" t="s">
        <v>60</v>
      </c>
      <c r="B9" s="542"/>
      <c r="C9" s="465" t="s">
        <v>123</v>
      </c>
      <c r="D9" s="465" t="s">
        <v>62</v>
      </c>
      <c r="E9" s="465"/>
      <c r="F9" s="465"/>
      <c r="G9" s="547" t="s">
        <v>63</v>
      </c>
      <c r="H9" s="549" t="s">
        <v>64</v>
      </c>
      <c r="I9" s="549" t="s">
        <v>65</v>
      </c>
      <c r="J9" s="550" t="s">
        <v>66</v>
      </c>
      <c r="K9" s="206" t="s">
        <v>67</v>
      </c>
      <c r="L9" s="469" t="s">
        <v>63</v>
      </c>
      <c r="M9" s="549" t="s">
        <v>64</v>
      </c>
      <c r="N9" s="549" t="s">
        <v>65</v>
      </c>
      <c r="O9" s="550" t="s">
        <v>66</v>
      </c>
      <c r="P9" s="206" t="s">
        <v>68</v>
      </c>
      <c r="Q9" s="547" t="s">
        <v>63</v>
      </c>
      <c r="R9" s="549" t="s">
        <v>64</v>
      </c>
      <c r="S9" s="549" t="s">
        <v>65</v>
      </c>
      <c r="T9" s="550" t="s">
        <v>66</v>
      </c>
      <c r="U9" s="465" t="s">
        <v>802</v>
      </c>
      <c r="V9" s="465"/>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row>
    <row r="10" spans="1:70" s="2" customFormat="1" ht="24.75" customHeight="1">
      <c r="A10" s="543"/>
      <c r="B10" s="544"/>
      <c r="C10" s="465"/>
      <c r="D10" s="526" t="s">
        <v>124</v>
      </c>
      <c r="E10" s="526"/>
      <c r="F10" s="526"/>
      <c r="G10" s="547"/>
      <c r="H10" s="549"/>
      <c r="I10" s="549"/>
      <c r="J10" s="551"/>
      <c r="K10" s="105" t="s">
        <v>124</v>
      </c>
      <c r="L10" s="469"/>
      <c r="M10" s="549"/>
      <c r="N10" s="549"/>
      <c r="O10" s="551"/>
      <c r="P10" s="105" t="s">
        <v>125</v>
      </c>
      <c r="Q10" s="547"/>
      <c r="R10" s="549"/>
      <c r="S10" s="549"/>
      <c r="T10" s="551"/>
      <c r="U10" s="465"/>
      <c r="V10" s="46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row>
    <row r="11" spans="1:254" ht="24.75" customHeight="1">
      <c r="A11" s="545"/>
      <c r="B11" s="566"/>
      <c r="C11" s="465"/>
      <c r="D11" s="526" t="s">
        <v>949</v>
      </c>
      <c r="E11" s="526"/>
      <c r="F11" s="526"/>
      <c r="G11" s="547"/>
      <c r="H11" s="549"/>
      <c r="I11" s="549"/>
      <c r="J11" s="576"/>
      <c r="K11" s="104" t="s">
        <v>950</v>
      </c>
      <c r="L11" s="469"/>
      <c r="M11" s="549"/>
      <c r="N11" s="549"/>
      <c r="O11" s="576"/>
      <c r="P11" s="104" t="s">
        <v>949</v>
      </c>
      <c r="Q11" s="547"/>
      <c r="R11" s="549"/>
      <c r="S11" s="549"/>
      <c r="T11" s="576"/>
      <c r="U11" s="465"/>
      <c r="V11" s="465"/>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row>
    <row r="12" spans="1:22" s="5" customFormat="1" ht="61.5" customHeight="1">
      <c r="A12" s="156">
        <f>+A11+1</f>
        <v>1</v>
      </c>
      <c r="B12" s="298" t="s">
        <v>1389</v>
      </c>
      <c r="C12" s="299" t="s">
        <v>1390</v>
      </c>
      <c r="D12" s="567" t="s">
        <v>1391</v>
      </c>
      <c r="E12" s="568"/>
      <c r="F12" s="569"/>
      <c r="G12" s="373">
        <v>1</v>
      </c>
      <c r="H12" s="261">
        <f>IF(G12=I12,J12)</f>
        <v>1</v>
      </c>
      <c r="I12" s="261">
        <f>IF(G12="NA","NA",J12)</f>
        <v>1</v>
      </c>
      <c r="J12" s="265">
        <v>1</v>
      </c>
      <c r="K12" s="265" t="s">
        <v>1392</v>
      </c>
      <c r="L12" s="373">
        <v>1</v>
      </c>
      <c r="M12" s="261">
        <f>IF(L12=N12,O12)</f>
        <v>1</v>
      </c>
      <c r="N12" s="261">
        <f>IF(L12="NA","NA",O12)</f>
        <v>1</v>
      </c>
      <c r="O12" s="265">
        <v>1</v>
      </c>
      <c r="P12" s="265" t="s">
        <v>77</v>
      </c>
      <c r="Q12" s="265" t="s">
        <v>65</v>
      </c>
      <c r="R12" s="265" t="s">
        <v>65</v>
      </c>
      <c r="S12" s="265" t="s">
        <v>65</v>
      </c>
      <c r="T12" s="265" t="s">
        <v>65</v>
      </c>
      <c r="U12" s="263" t="s">
        <v>1393</v>
      </c>
      <c r="V12" s="208" t="s">
        <v>1394</v>
      </c>
    </row>
    <row r="13" spans="1:22" s="5" customFormat="1" ht="146.25" customHeight="1">
      <c r="A13" s="294">
        <v>2</v>
      </c>
      <c r="B13" s="300" t="s">
        <v>126</v>
      </c>
      <c r="C13" s="201" t="s">
        <v>127</v>
      </c>
      <c r="D13" s="463" t="s">
        <v>128</v>
      </c>
      <c r="E13" s="463"/>
      <c r="F13" s="463"/>
      <c r="G13" s="326">
        <v>1</v>
      </c>
      <c r="H13" s="200">
        <f>IF(G13=I13,J13)</f>
        <v>1</v>
      </c>
      <c r="I13" s="200">
        <f>IF(G13="NA","NA",J13)</f>
        <v>1</v>
      </c>
      <c r="J13" s="262">
        <v>1</v>
      </c>
      <c r="K13" s="262" t="s">
        <v>129</v>
      </c>
      <c r="L13" s="326">
        <v>1</v>
      </c>
      <c r="M13" s="200">
        <f>IF(L13=N13,O13)</f>
        <v>1</v>
      </c>
      <c r="N13" s="200">
        <f>IF(L13="NA","NA",O13)</f>
        <v>1</v>
      </c>
      <c r="O13" s="262">
        <v>1</v>
      </c>
      <c r="P13" s="262" t="s">
        <v>130</v>
      </c>
      <c r="Q13" s="326">
        <v>1</v>
      </c>
      <c r="R13" s="200">
        <f>IF(Q13=S13,T13)</f>
        <v>1</v>
      </c>
      <c r="S13" s="200">
        <f>IF(Q13="NA","NA",T13)</f>
        <v>1</v>
      </c>
      <c r="T13" s="262">
        <v>1</v>
      </c>
      <c r="U13" s="264" t="s">
        <v>777</v>
      </c>
      <c r="V13" s="250" t="s">
        <v>805</v>
      </c>
    </row>
    <row r="14" spans="1:254" s="37" customFormat="1" ht="266.25" customHeight="1">
      <c r="A14" s="294">
        <v>3</v>
      </c>
      <c r="B14" s="300" t="s">
        <v>1350</v>
      </c>
      <c r="C14" s="201" t="s">
        <v>1351</v>
      </c>
      <c r="D14" s="570" t="s">
        <v>1367</v>
      </c>
      <c r="E14" s="570"/>
      <c r="F14" s="570"/>
      <c r="G14" s="326">
        <v>1</v>
      </c>
      <c r="H14" s="200">
        <f>IF(G14=I14,J14)</f>
        <v>1</v>
      </c>
      <c r="I14" s="200">
        <f>IF(G14="NA","NA",J14)</f>
        <v>1</v>
      </c>
      <c r="J14" s="262">
        <v>1</v>
      </c>
      <c r="K14" s="262" t="s">
        <v>1370</v>
      </c>
      <c r="L14" s="326">
        <v>1</v>
      </c>
      <c r="M14" s="200">
        <f>IF(L14=N14,O14)</f>
        <v>1</v>
      </c>
      <c r="N14" s="200">
        <f>IF(L14="NA","NA",O14)</f>
        <v>1</v>
      </c>
      <c r="O14" s="262">
        <v>1</v>
      </c>
      <c r="P14" s="262" t="s">
        <v>1368</v>
      </c>
      <c r="Q14" s="326">
        <v>1</v>
      </c>
      <c r="R14" s="200">
        <f>IF(Q14=S14,T14)</f>
        <v>1</v>
      </c>
      <c r="S14" s="200">
        <f>IF(Q14="NA","NA",T14)</f>
        <v>1</v>
      </c>
      <c r="T14" s="262">
        <v>1</v>
      </c>
      <c r="U14" s="264" t="s">
        <v>1369</v>
      </c>
      <c r="V14" s="250" t="s">
        <v>1376</v>
      </c>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row>
    <row r="15" spans="1:254" ht="27.75" customHeight="1">
      <c r="A15" s="295"/>
      <c r="B15" s="183"/>
      <c r="C15" s="573" t="s">
        <v>1567</v>
      </c>
      <c r="D15" s="118" t="s">
        <v>131</v>
      </c>
      <c r="E15" s="118" t="s">
        <v>132</v>
      </c>
      <c r="F15" s="118" t="s">
        <v>133</v>
      </c>
      <c r="G15" s="183"/>
      <c r="H15" s="211"/>
      <c r="I15" s="211"/>
      <c r="J15" s="183"/>
      <c r="K15" s="183"/>
      <c r="L15" s="183"/>
      <c r="M15" s="211"/>
      <c r="N15" s="211"/>
      <c r="O15" s="183"/>
      <c r="P15" s="183"/>
      <c r="Q15" s="183"/>
      <c r="R15" s="211"/>
      <c r="S15" s="211"/>
      <c r="T15" s="183"/>
      <c r="U15" s="183"/>
      <c r="V15" s="297"/>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row>
    <row r="16" spans="1:254" ht="87" customHeight="1">
      <c r="A16" s="296">
        <v>4</v>
      </c>
      <c r="B16" s="120" t="s">
        <v>1225</v>
      </c>
      <c r="C16" s="573"/>
      <c r="D16" s="271" t="s">
        <v>1227</v>
      </c>
      <c r="E16" s="271" t="s">
        <v>1420</v>
      </c>
      <c r="F16" s="213" t="s">
        <v>1228</v>
      </c>
      <c r="G16" s="535">
        <v>1</v>
      </c>
      <c r="H16" s="534">
        <f>IF(G16=I16,J16)</f>
        <v>1</v>
      </c>
      <c r="I16" s="534">
        <f>IF(G16="NA","NA",J16)</f>
        <v>1</v>
      </c>
      <c r="J16" s="534">
        <v>1</v>
      </c>
      <c r="K16" s="534" t="s">
        <v>1223</v>
      </c>
      <c r="L16" s="535">
        <v>3</v>
      </c>
      <c r="M16" s="534">
        <f>IF(L16=N16,O16)</f>
        <v>3</v>
      </c>
      <c r="N16" s="534">
        <f>IF(L16="NA","NA",O16)</f>
        <v>3</v>
      </c>
      <c r="O16" s="534">
        <v>3</v>
      </c>
      <c r="P16" s="534" t="s">
        <v>91</v>
      </c>
      <c r="Q16" s="535">
        <v>1</v>
      </c>
      <c r="R16" s="534">
        <f>IF(Q16=S16,T16)</f>
        <v>1</v>
      </c>
      <c r="S16" s="534">
        <f>IF(Q16="NA","NA",T16)</f>
        <v>1</v>
      </c>
      <c r="T16" s="534">
        <v>1</v>
      </c>
      <c r="U16" s="468"/>
      <c r="V16" s="571"/>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row>
    <row r="17" spans="1:254" ht="87" customHeight="1">
      <c r="A17" s="296">
        <v>5</v>
      </c>
      <c r="B17" s="120" t="s">
        <v>1225</v>
      </c>
      <c r="C17" s="573"/>
      <c r="D17" s="269" t="s">
        <v>140</v>
      </c>
      <c r="E17" s="269" t="s">
        <v>141</v>
      </c>
      <c r="F17" s="212" t="s">
        <v>142</v>
      </c>
      <c r="G17" s="555"/>
      <c r="H17" s="556">
        <f>IF(G17=I17,J17)</f>
        <v>0</v>
      </c>
      <c r="I17" s="556">
        <f>IF(G17="NA","NA",J17)</f>
        <v>0</v>
      </c>
      <c r="J17" s="556"/>
      <c r="K17" s="534"/>
      <c r="L17" s="535"/>
      <c r="M17" s="534">
        <f>IF(L17=N17,O17)</f>
        <v>0</v>
      </c>
      <c r="N17" s="534">
        <f>IF(L17="NA","NA",O17)</f>
        <v>0</v>
      </c>
      <c r="O17" s="534"/>
      <c r="P17" s="534"/>
      <c r="Q17" s="535"/>
      <c r="R17" s="534">
        <f>IF(Q17=S17,T17)</f>
        <v>0</v>
      </c>
      <c r="S17" s="534">
        <f>IF(Q17="NA","NA",T17)</f>
        <v>0</v>
      </c>
      <c r="T17" s="534"/>
      <c r="U17" s="468"/>
      <c r="V17" s="571"/>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1:254" ht="87" customHeight="1">
      <c r="A18" s="296">
        <v>6</v>
      </c>
      <c r="B18" s="120" t="s">
        <v>1225</v>
      </c>
      <c r="C18" s="573"/>
      <c r="D18" s="262" t="s">
        <v>143</v>
      </c>
      <c r="E18" s="262" t="s">
        <v>144</v>
      </c>
      <c r="F18" s="146" t="s">
        <v>145</v>
      </c>
      <c r="G18" s="326">
        <v>1</v>
      </c>
      <c r="H18" s="262">
        <f aca="true" t="shared" si="0" ref="H18:H80">IF(G18=I18,J18)</f>
        <v>1</v>
      </c>
      <c r="I18" s="262">
        <f aca="true" t="shared" si="1" ref="I18:I80">IF(G18="NA","NA",J18)</f>
        <v>1</v>
      </c>
      <c r="J18" s="262">
        <v>1</v>
      </c>
      <c r="K18" s="262" t="s">
        <v>1223</v>
      </c>
      <c r="L18" s="326">
        <v>3</v>
      </c>
      <c r="M18" s="262">
        <f>IF(L18=N18,O18)</f>
        <v>3</v>
      </c>
      <c r="N18" s="262">
        <f>IF(L18="NA","NA",O18)</f>
        <v>3</v>
      </c>
      <c r="O18" s="262">
        <v>3</v>
      </c>
      <c r="P18" s="262" t="s">
        <v>91</v>
      </c>
      <c r="Q18" s="326">
        <v>1</v>
      </c>
      <c r="R18" s="262">
        <f aca="true" t="shared" si="2" ref="R18:R81">IF(Q18=S18,T18)</f>
        <v>1</v>
      </c>
      <c r="S18" s="262">
        <f aca="true" t="shared" si="3" ref="S18:S81">IF(Q18="NA","NA",T18)</f>
        <v>1</v>
      </c>
      <c r="T18" s="262">
        <v>1</v>
      </c>
      <c r="U18" s="468"/>
      <c r="V18" s="571"/>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row>
    <row r="19" spans="1:254" ht="87" customHeight="1">
      <c r="A19" s="296">
        <v>7</v>
      </c>
      <c r="B19" s="457" t="s">
        <v>1225</v>
      </c>
      <c r="C19" s="573"/>
      <c r="D19" s="269" t="s">
        <v>146</v>
      </c>
      <c r="E19" s="534" t="s">
        <v>147</v>
      </c>
      <c r="F19" s="212" t="s">
        <v>148</v>
      </c>
      <c r="G19" s="535">
        <v>1</v>
      </c>
      <c r="H19" s="534">
        <f t="shared" si="0"/>
        <v>1</v>
      </c>
      <c r="I19" s="534">
        <f t="shared" si="1"/>
        <v>1</v>
      </c>
      <c r="J19" s="534">
        <v>1</v>
      </c>
      <c r="K19" s="534" t="s">
        <v>1223</v>
      </c>
      <c r="L19" s="535">
        <v>3</v>
      </c>
      <c r="M19" s="534">
        <f aca="true" t="shared" si="4" ref="M19:M82">IF(L19=N19,O19)</f>
        <v>3</v>
      </c>
      <c r="N19" s="534">
        <f aca="true" t="shared" si="5" ref="N19:N82">IF(L19="NA","NA",O19)</f>
        <v>3</v>
      </c>
      <c r="O19" s="534">
        <v>3</v>
      </c>
      <c r="P19" s="534" t="s">
        <v>91</v>
      </c>
      <c r="Q19" s="535">
        <v>1</v>
      </c>
      <c r="R19" s="534">
        <f t="shared" si="2"/>
        <v>1</v>
      </c>
      <c r="S19" s="534">
        <f t="shared" si="3"/>
        <v>1</v>
      </c>
      <c r="T19" s="534">
        <v>1</v>
      </c>
      <c r="U19" s="468"/>
      <c r="V19" s="571"/>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row>
    <row r="20" spans="1:254" ht="87" customHeight="1">
      <c r="A20" s="296">
        <v>8</v>
      </c>
      <c r="B20" s="457"/>
      <c r="C20" s="573"/>
      <c r="D20" s="269" t="s">
        <v>149</v>
      </c>
      <c r="E20" s="534"/>
      <c r="F20" s="212" t="s">
        <v>150</v>
      </c>
      <c r="G20" s="535"/>
      <c r="H20" s="534">
        <f t="shared" si="0"/>
        <v>0</v>
      </c>
      <c r="I20" s="534">
        <f t="shared" si="1"/>
        <v>0</v>
      </c>
      <c r="J20" s="534"/>
      <c r="K20" s="534"/>
      <c r="L20" s="535"/>
      <c r="M20" s="534">
        <f t="shared" si="4"/>
        <v>0</v>
      </c>
      <c r="N20" s="534">
        <f t="shared" si="5"/>
        <v>0</v>
      </c>
      <c r="O20" s="534"/>
      <c r="P20" s="534"/>
      <c r="Q20" s="535"/>
      <c r="R20" s="534">
        <f t="shared" si="2"/>
        <v>0</v>
      </c>
      <c r="S20" s="534">
        <f t="shared" si="3"/>
        <v>0</v>
      </c>
      <c r="T20" s="534"/>
      <c r="U20" s="468"/>
      <c r="V20" s="571"/>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row>
    <row r="21" spans="1:254" ht="87" customHeight="1">
      <c r="A21" s="296">
        <v>9</v>
      </c>
      <c r="B21" s="457"/>
      <c r="C21" s="573"/>
      <c r="D21" s="269" t="s">
        <v>151</v>
      </c>
      <c r="E21" s="534"/>
      <c r="F21" s="212" t="s">
        <v>152</v>
      </c>
      <c r="G21" s="535"/>
      <c r="H21" s="534">
        <f t="shared" si="0"/>
        <v>0</v>
      </c>
      <c r="I21" s="534">
        <f t="shared" si="1"/>
        <v>0</v>
      </c>
      <c r="J21" s="534"/>
      <c r="K21" s="534"/>
      <c r="L21" s="535"/>
      <c r="M21" s="534">
        <f t="shared" si="4"/>
        <v>0</v>
      </c>
      <c r="N21" s="534">
        <f t="shared" si="5"/>
        <v>0</v>
      </c>
      <c r="O21" s="534"/>
      <c r="P21" s="534"/>
      <c r="Q21" s="535"/>
      <c r="R21" s="534">
        <f t="shared" si="2"/>
        <v>0</v>
      </c>
      <c r="S21" s="534">
        <f t="shared" si="3"/>
        <v>0</v>
      </c>
      <c r="T21" s="534"/>
      <c r="U21" s="468"/>
      <c r="V21" s="57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row>
    <row r="22" spans="1:254" ht="87" customHeight="1">
      <c r="A22" s="296">
        <v>10</v>
      </c>
      <c r="B22" s="457"/>
      <c r="C22" s="573"/>
      <c r="D22" s="269" t="s">
        <v>153</v>
      </c>
      <c r="E22" s="534"/>
      <c r="F22" s="212" t="s">
        <v>154</v>
      </c>
      <c r="G22" s="535"/>
      <c r="H22" s="534">
        <f t="shared" si="0"/>
        <v>0</v>
      </c>
      <c r="I22" s="534">
        <f t="shared" si="1"/>
        <v>0</v>
      </c>
      <c r="J22" s="534"/>
      <c r="K22" s="534"/>
      <c r="L22" s="535"/>
      <c r="M22" s="534">
        <f t="shared" si="4"/>
        <v>0</v>
      </c>
      <c r="N22" s="534">
        <f t="shared" si="5"/>
        <v>0</v>
      </c>
      <c r="O22" s="534"/>
      <c r="P22" s="534"/>
      <c r="Q22" s="535"/>
      <c r="R22" s="534">
        <f t="shared" si="2"/>
        <v>0</v>
      </c>
      <c r="S22" s="534">
        <f t="shared" si="3"/>
        <v>0</v>
      </c>
      <c r="T22" s="534"/>
      <c r="U22" s="468"/>
      <c r="V22" s="571"/>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row>
    <row r="23" spans="1:254" ht="87" customHeight="1">
      <c r="A23" s="296">
        <v>11</v>
      </c>
      <c r="B23" s="120" t="s">
        <v>1225</v>
      </c>
      <c r="C23" s="573"/>
      <c r="D23" s="262" t="s">
        <v>155</v>
      </c>
      <c r="E23" s="262" t="s">
        <v>156</v>
      </c>
      <c r="F23" s="146" t="s">
        <v>157</v>
      </c>
      <c r="G23" s="326">
        <v>1</v>
      </c>
      <c r="H23" s="262">
        <f t="shared" si="0"/>
        <v>1</v>
      </c>
      <c r="I23" s="262">
        <f t="shared" si="1"/>
        <v>1</v>
      </c>
      <c r="J23" s="262">
        <v>1</v>
      </c>
      <c r="K23" s="262" t="s">
        <v>1223</v>
      </c>
      <c r="L23" s="326">
        <v>3</v>
      </c>
      <c r="M23" s="262">
        <f t="shared" si="4"/>
        <v>3</v>
      </c>
      <c r="N23" s="262">
        <f t="shared" si="5"/>
        <v>3</v>
      </c>
      <c r="O23" s="262">
        <v>3</v>
      </c>
      <c r="P23" s="262" t="s">
        <v>91</v>
      </c>
      <c r="Q23" s="326">
        <v>1</v>
      </c>
      <c r="R23" s="262">
        <f t="shared" si="2"/>
        <v>1</v>
      </c>
      <c r="S23" s="262">
        <f t="shared" si="3"/>
        <v>1</v>
      </c>
      <c r="T23" s="262">
        <v>1</v>
      </c>
      <c r="U23" s="468"/>
      <c r="V23" s="571"/>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row>
    <row r="24" spans="1:254" ht="87" customHeight="1">
      <c r="A24" s="296">
        <v>12</v>
      </c>
      <c r="B24" s="120" t="s">
        <v>1225</v>
      </c>
      <c r="C24" s="573"/>
      <c r="D24" s="262" t="s">
        <v>158</v>
      </c>
      <c r="E24" s="262" t="s">
        <v>159</v>
      </c>
      <c r="F24" s="146" t="s">
        <v>160</v>
      </c>
      <c r="G24" s="326">
        <v>1</v>
      </c>
      <c r="H24" s="262">
        <f t="shared" si="0"/>
        <v>1</v>
      </c>
      <c r="I24" s="262">
        <f t="shared" si="1"/>
        <v>1</v>
      </c>
      <c r="J24" s="262">
        <v>1</v>
      </c>
      <c r="K24" s="262" t="s">
        <v>1223</v>
      </c>
      <c r="L24" s="326">
        <v>3</v>
      </c>
      <c r="M24" s="262">
        <f t="shared" si="4"/>
        <v>3</v>
      </c>
      <c r="N24" s="262">
        <f t="shared" si="5"/>
        <v>3</v>
      </c>
      <c r="O24" s="262">
        <v>3</v>
      </c>
      <c r="P24" s="262" t="s">
        <v>91</v>
      </c>
      <c r="Q24" s="326">
        <v>1</v>
      </c>
      <c r="R24" s="262">
        <f t="shared" si="2"/>
        <v>1</v>
      </c>
      <c r="S24" s="262">
        <f t="shared" si="3"/>
        <v>1</v>
      </c>
      <c r="T24" s="262">
        <v>1</v>
      </c>
      <c r="U24" s="468"/>
      <c r="V24" s="571"/>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row>
    <row r="25" spans="1:254" ht="87" customHeight="1">
      <c r="A25" s="296">
        <v>13</v>
      </c>
      <c r="B25" s="120" t="s">
        <v>1225</v>
      </c>
      <c r="C25" s="573"/>
      <c r="D25" s="262" t="s">
        <v>161</v>
      </c>
      <c r="E25" s="262" t="s">
        <v>162</v>
      </c>
      <c r="F25" s="146" t="s">
        <v>163</v>
      </c>
      <c r="G25" s="326">
        <v>1</v>
      </c>
      <c r="H25" s="262">
        <f t="shared" si="0"/>
        <v>1</v>
      </c>
      <c r="I25" s="262">
        <f t="shared" si="1"/>
        <v>1</v>
      </c>
      <c r="J25" s="262">
        <v>1</v>
      </c>
      <c r="K25" s="262" t="s">
        <v>1223</v>
      </c>
      <c r="L25" s="326">
        <v>3</v>
      </c>
      <c r="M25" s="262">
        <f t="shared" si="4"/>
        <v>3</v>
      </c>
      <c r="N25" s="262">
        <f t="shared" si="5"/>
        <v>3</v>
      </c>
      <c r="O25" s="262">
        <v>3</v>
      </c>
      <c r="P25" s="262" t="s">
        <v>91</v>
      </c>
      <c r="Q25" s="326">
        <v>1</v>
      </c>
      <c r="R25" s="262">
        <f t="shared" si="2"/>
        <v>1</v>
      </c>
      <c r="S25" s="262">
        <f t="shared" si="3"/>
        <v>1</v>
      </c>
      <c r="T25" s="262">
        <v>1</v>
      </c>
      <c r="U25" s="468"/>
      <c r="V25" s="571"/>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row>
    <row r="26" spans="1:254" ht="87" customHeight="1">
      <c r="A26" s="296">
        <v>14</v>
      </c>
      <c r="B26" s="120" t="s">
        <v>1225</v>
      </c>
      <c r="C26" s="573"/>
      <c r="D26" s="262" t="s">
        <v>167</v>
      </c>
      <c r="E26" s="262" t="s">
        <v>168</v>
      </c>
      <c r="F26" s="146" t="s">
        <v>169</v>
      </c>
      <c r="G26" s="326">
        <v>1</v>
      </c>
      <c r="H26" s="262">
        <f t="shared" si="0"/>
        <v>1</v>
      </c>
      <c r="I26" s="262">
        <f t="shared" si="1"/>
        <v>1</v>
      </c>
      <c r="J26" s="262">
        <v>1</v>
      </c>
      <c r="K26" s="262" t="s">
        <v>1223</v>
      </c>
      <c r="L26" s="326">
        <v>3</v>
      </c>
      <c r="M26" s="262">
        <f t="shared" si="4"/>
        <v>3</v>
      </c>
      <c r="N26" s="262">
        <f t="shared" si="5"/>
        <v>3</v>
      </c>
      <c r="O26" s="262">
        <v>3</v>
      </c>
      <c r="P26" s="262" t="s">
        <v>91</v>
      </c>
      <c r="Q26" s="326">
        <v>1</v>
      </c>
      <c r="R26" s="262">
        <f>IF(Q26=S26,T26)</f>
        <v>1</v>
      </c>
      <c r="S26" s="262">
        <f>IF(Q26="NA","NA",T26)</f>
        <v>1</v>
      </c>
      <c r="T26" s="262">
        <v>1</v>
      </c>
      <c r="U26" s="468"/>
      <c r="V26" s="571"/>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row>
    <row r="27" spans="1:254" ht="87" customHeight="1">
      <c r="A27" s="296">
        <v>15</v>
      </c>
      <c r="B27" s="120" t="s">
        <v>1225</v>
      </c>
      <c r="C27" s="573"/>
      <c r="D27" s="262" t="s">
        <v>170</v>
      </c>
      <c r="E27" s="262" t="s">
        <v>171</v>
      </c>
      <c r="F27" s="146" t="s">
        <v>172</v>
      </c>
      <c r="G27" s="326">
        <v>1</v>
      </c>
      <c r="H27" s="262">
        <f>IF(G27=I27,J27)</f>
        <v>1</v>
      </c>
      <c r="I27" s="262">
        <f>IF(G27="NA","NA",J27)</f>
        <v>1</v>
      </c>
      <c r="J27" s="262">
        <v>1</v>
      </c>
      <c r="K27" s="262" t="s">
        <v>1223</v>
      </c>
      <c r="L27" s="326">
        <v>3</v>
      </c>
      <c r="M27" s="262">
        <f>IF(L27=N27,O27)</f>
        <v>3</v>
      </c>
      <c r="N27" s="262">
        <f>IF(L27="NA","NA",O27)</f>
        <v>3</v>
      </c>
      <c r="O27" s="262">
        <v>3</v>
      </c>
      <c r="P27" s="262" t="s">
        <v>91</v>
      </c>
      <c r="Q27" s="326">
        <v>1</v>
      </c>
      <c r="R27" s="262">
        <f>IF(Q27=S27,T27)</f>
        <v>1</v>
      </c>
      <c r="S27" s="262">
        <f>IF(Q27="NA","NA",T27)</f>
        <v>1</v>
      </c>
      <c r="T27" s="262">
        <v>1</v>
      </c>
      <c r="U27" s="468"/>
      <c r="V27" s="571"/>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row>
    <row r="28" spans="1:254" ht="87" customHeight="1">
      <c r="A28" s="296">
        <v>16</v>
      </c>
      <c r="B28" s="120" t="s">
        <v>1225</v>
      </c>
      <c r="C28" s="573"/>
      <c r="D28" s="262" t="s">
        <v>173</v>
      </c>
      <c r="E28" s="262" t="s">
        <v>174</v>
      </c>
      <c r="F28" s="146" t="s">
        <v>175</v>
      </c>
      <c r="G28" s="326">
        <v>1</v>
      </c>
      <c r="H28" s="262">
        <f t="shared" si="0"/>
        <v>1</v>
      </c>
      <c r="I28" s="262">
        <f t="shared" si="1"/>
        <v>1</v>
      </c>
      <c r="J28" s="262">
        <v>1</v>
      </c>
      <c r="K28" s="262" t="s">
        <v>1223</v>
      </c>
      <c r="L28" s="326">
        <v>3</v>
      </c>
      <c r="M28" s="262">
        <f t="shared" si="4"/>
        <v>3</v>
      </c>
      <c r="N28" s="262">
        <f t="shared" si="5"/>
        <v>3</v>
      </c>
      <c r="O28" s="262">
        <v>3</v>
      </c>
      <c r="P28" s="262" t="s">
        <v>91</v>
      </c>
      <c r="Q28" s="326">
        <v>1</v>
      </c>
      <c r="R28" s="262">
        <f t="shared" si="2"/>
        <v>1</v>
      </c>
      <c r="S28" s="262">
        <f t="shared" si="3"/>
        <v>1</v>
      </c>
      <c r="T28" s="262">
        <v>1</v>
      </c>
      <c r="U28" s="468"/>
      <c r="V28" s="571"/>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row>
    <row r="29" spans="1:254" ht="87" customHeight="1">
      <c r="A29" s="296">
        <v>17</v>
      </c>
      <c r="B29" s="120" t="s">
        <v>1225</v>
      </c>
      <c r="C29" s="573"/>
      <c r="D29" s="262" t="s">
        <v>176</v>
      </c>
      <c r="E29" s="262" t="s">
        <v>177</v>
      </c>
      <c r="F29" s="146" t="s">
        <v>178</v>
      </c>
      <c r="G29" s="326">
        <v>1</v>
      </c>
      <c r="H29" s="262">
        <f t="shared" si="0"/>
        <v>1</v>
      </c>
      <c r="I29" s="262">
        <f t="shared" si="1"/>
        <v>1</v>
      </c>
      <c r="J29" s="262">
        <v>1</v>
      </c>
      <c r="K29" s="262" t="s">
        <v>1223</v>
      </c>
      <c r="L29" s="326">
        <v>3</v>
      </c>
      <c r="M29" s="262">
        <f t="shared" si="4"/>
        <v>3</v>
      </c>
      <c r="N29" s="262">
        <f t="shared" si="5"/>
        <v>3</v>
      </c>
      <c r="O29" s="262">
        <v>3</v>
      </c>
      <c r="P29" s="262" t="s">
        <v>91</v>
      </c>
      <c r="Q29" s="326">
        <v>1</v>
      </c>
      <c r="R29" s="262">
        <f t="shared" si="2"/>
        <v>1</v>
      </c>
      <c r="S29" s="262">
        <f t="shared" si="3"/>
        <v>1</v>
      </c>
      <c r="T29" s="262">
        <v>1</v>
      </c>
      <c r="U29" s="468"/>
      <c r="V29" s="571"/>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row>
    <row r="30" spans="1:254" ht="87" customHeight="1">
      <c r="A30" s="296">
        <v>18</v>
      </c>
      <c r="B30" s="120" t="s">
        <v>1225</v>
      </c>
      <c r="C30" s="573"/>
      <c r="D30" s="262" t="s">
        <v>179</v>
      </c>
      <c r="E30" s="262" t="s">
        <v>180</v>
      </c>
      <c r="F30" s="146" t="s">
        <v>181</v>
      </c>
      <c r="G30" s="326">
        <v>1</v>
      </c>
      <c r="H30" s="262">
        <f t="shared" si="0"/>
        <v>1</v>
      </c>
      <c r="I30" s="262">
        <f t="shared" si="1"/>
        <v>1</v>
      </c>
      <c r="J30" s="262">
        <v>1</v>
      </c>
      <c r="K30" s="262" t="s">
        <v>1223</v>
      </c>
      <c r="L30" s="326">
        <v>3</v>
      </c>
      <c r="M30" s="262">
        <f t="shared" si="4"/>
        <v>3</v>
      </c>
      <c r="N30" s="262">
        <f t="shared" si="5"/>
        <v>3</v>
      </c>
      <c r="O30" s="262">
        <v>3</v>
      </c>
      <c r="P30" s="262" t="s">
        <v>91</v>
      </c>
      <c r="Q30" s="326">
        <v>1</v>
      </c>
      <c r="R30" s="262">
        <f t="shared" si="2"/>
        <v>1</v>
      </c>
      <c r="S30" s="262">
        <f t="shared" si="3"/>
        <v>1</v>
      </c>
      <c r="T30" s="262">
        <v>1</v>
      </c>
      <c r="U30" s="468"/>
      <c r="V30" s="571"/>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row>
    <row r="31" spans="1:254" ht="87" customHeight="1">
      <c r="A31" s="296">
        <v>19</v>
      </c>
      <c r="B31" s="457" t="s">
        <v>1225</v>
      </c>
      <c r="C31" s="573"/>
      <c r="D31" s="269" t="s">
        <v>190</v>
      </c>
      <c r="E31" s="534" t="s">
        <v>191</v>
      </c>
      <c r="F31" s="212" t="s">
        <v>192</v>
      </c>
      <c r="G31" s="535">
        <v>1</v>
      </c>
      <c r="H31" s="534">
        <f t="shared" si="0"/>
        <v>1</v>
      </c>
      <c r="I31" s="534">
        <f t="shared" si="1"/>
        <v>1</v>
      </c>
      <c r="J31" s="534">
        <v>1</v>
      </c>
      <c r="K31" s="534" t="s">
        <v>1223</v>
      </c>
      <c r="L31" s="535">
        <v>3</v>
      </c>
      <c r="M31" s="534">
        <f t="shared" si="4"/>
        <v>3</v>
      </c>
      <c r="N31" s="534">
        <f t="shared" si="5"/>
        <v>3</v>
      </c>
      <c r="O31" s="534">
        <v>3</v>
      </c>
      <c r="P31" s="534" t="s">
        <v>91</v>
      </c>
      <c r="Q31" s="535">
        <v>1</v>
      </c>
      <c r="R31" s="534">
        <f t="shared" si="2"/>
        <v>1</v>
      </c>
      <c r="S31" s="534">
        <f t="shared" si="3"/>
        <v>1</v>
      </c>
      <c r="T31" s="534">
        <v>1</v>
      </c>
      <c r="U31" s="468"/>
      <c r="V31" s="57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row>
    <row r="32" spans="1:254" ht="87" customHeight="1">
      <c r="A32" s="296">
        <v>20</v>
      </c>
      <c r="B32" s="457"/>
      <c r="C32" s="573"/>
      <c r="D32" s="269" t="s">
        <v>193</v>
      </c>
      <c r="E32" s="534"/>
      <c r="F32" s="212" t="s">
        <v>194</v>
      </c>
      <c r="G32" s="535"/>
      <c r="H32" s="534">
        <f t="shared" si="0"/>
        <v>0</v>
      </c>
      <c r="I32" s="534">
        <f t="shared" si="1"/>
        <v>0</v>
      </c>
      <c r="J32" s="534"/>
      <c r="K32" s="534"/>
      <c r="L32" s="535"/>
      <c r="M32" s="534">
        <f t="shared" si="4"/>
        <v>0</v>
      </c>
      <c r="N32" s="534">
        <f t="shared" si="5"/>
        <v>0</v>
      </c>
      <c r="O32" s="534"/>
      <c r="P32" s="534"/>
      <c r="Q32" s="535"/>
      <c r="R32" s="534">
        <f t="shared" si="2"/>
        <v>0</v>
      </c>
      <c r="S32" s="534">
        <f t="shared" si="3"/>
        <v>0</v>
      </c>
      <c r="T32" s="534"/>
      <c r="U32" s="468"/>
      <c r="V32" s="571"/>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row>
    <row r="33" spans="1:254" ht="87" customHeight="1">
      <c r="A33" s="296">
        <v>21</v>
      </c>
      <c r="B33" s="457" t="s">
        <v>1225</v>
      </c>
      <c r="C33" s="573"/>
      <c r="D33" s="262" t="s">
        <v>195</v>
      </c>
      <c r="E33" s="262" t="s">
        <v>196</v>
      </c>
      <c r="F33" s="146" t="s">
        <v>197</v>
      </c>
      <c r="G33" s="326">
        <v>1</v>
      </c>
      <c r="H33" s="262">
        <f t="shared" si="0"/>
        <v>1</v>
      </c>
      <c r="I33" s="262">
        <f t="shared" si="1"/>
        <v>1</v>
      </c>
      <c r="J33" s="262">
        <v>1</v>
      </c>
      <c r="K33" s="262" t="s">
        <v>1223</v>
      </c>
      <c r="L33" s="326">
        <v>3</v>
      </c>
      <c r="M33" s="262">
        <f t="shared" si="4"/>
        <v>3</v>
      </c>
      <c r="N33" s="262">
        <f t="shared" si="5"/>
        <v>3</v>
      </c>
      <c r="O33" s="262">
        <v>3</v>
      </c>
      <c r="P33" s="262" t="s">
        <v>91</v>
      </c>
      <c r="Q33" s="326">
        <v>1</v>
      </c>
      <c r="R33" s="262">
        <f t="shared" si="2"/>
        <v>1</v>
      </c>
      <c r="S33" s="262">
        <f t="shared" si="3"/>
        <v>1</v>
      </c>
      <c r="T33" s="262">
        <v>1</v>
      </c>
      <c r="U33" s="468"/>
      <c r="V33" s="571"/>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row>
    <row r="34" spans="1:254" ht="87" customHeight="1">
      <c r="A34" s="296">
        <v>22</v>
      </c>
      <c r="B34" s="457"/>
      <c r="C34" s="573"/>
      <c r="D34" s="262" t="s">
        <v>198</v>
      </c>
      <c r="E34" s="262" t="s">
        <v>199</v>
      </c>
      <c r="F34" s="146" t="s">
        <v>200</v>
      </c>
      <c r="G34" s="326">
        <v>1</v>
      </c>
      <c r="H34" s="262">
        <v>1</v>
      </c>
      <c r="I34" s="262">
        <v>1</v>
      </c>
      <c r="J34" s="262">
        <v>1</v>
      </c>
      <c r="K34" s="262" t="s">
        <v>1223</v>
      </c>
      <c r="L34" s="326">
        <v>3</v>
      </c>
      <c r="M34" s="262">
        <v>3</v>
      </c>
      <c r="N34" s="262">
        <v>3</v>
      </c>
      <c r="O34" s="262">
        <v>3</v>
      </c>
      <c r="P34" s="262" t="s">
        <v>91</v>
      </c>
      <c r="Q34" s="326">
        <v>1</v>
      </c>
      <c r="R34" s="262">
        <v>1</v>
      </c>
      <c r="S34" s="262">
        <v>1</v>
      </c>
      <c r="T34" s="262">
        <v>1</v>
      </c>
      <c r="U34" s="468"/>
      <c r="V34" s="571"/>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row>
    <row r="35" spans="1:254" ht="87" customHeight="1">
      <c r="A35" s="296">
        <v>23</v>
      </c>
      <c r="B35" s="120" t="s">
        <v>1225</v>
      </c>
      <c r="C35" s="573"/>
      <c r="D35" s="262" t="s">
        <v>201</v>
      </c>
      <c r="E35" s="262" t="s">
        <v>202</v>
      </c>
      <c r="F35" s="146" t="s">
        <v>203</v>
      </c>
      <c r="G35" s="326">
        <v>1</v>
      </c>
      <c r="H35" s="262">
        <f t="shared" si="0"/>
        <v>1</v>
      </c>
      <c r="I35" s="262">
        <f t="shared" si="1"/>
        <v>1</v>
      </c>
      <c r="J35" s="262">
        <v>1</v>
      </c>
      <c r="K35" s="262" t="s">
        <v>1223</v>
      </c>
      <c r="L35" s="326">
        <v>3</v>
      </c>
      <c r="M35" s="262">
        <f t="shared" si="4"/>
        <v>3</v>
      </c>
      <c r="N35" s="262">
        <f t="shared" si="5"/>
        <v>3</v>
      </c>
      <c r="O35" s="262">
        <v>3</v>
      </c>
      <c r="P35" s="262" t="s">
        <v>91</v>
      </c>
      <c r="Q35" s="326">
        <v>1</v>
      </c>
      <c r="R35" s="262">
        <f t="shared" si="2"/>
        <v>1</v>
      </c>
      <c r="S35" s="262">
        <f t="shared" si="3"/>
        <v>1</v>
      </c>
      <c r="T35" s="262">
        <v>1</v>
      </c>
      <c r="U35" s="468"/>
      <c r="V35" s="571"/>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row>
    <row r="36" spans="1:254" ht="87" customHeight="1">
      <c r="A36" s="296">
        <v>24</v>
      </c>
      <c r="B36" s="457" t="s">
        <v>1225</v>
      </c>
      <c r="C36" s="573"/>
      <c r="D36" s="269" t="s">
        <v>204</v>
      </c>
      <c r="E36" s="534" t="s">
        <v>205</v>
      </c>
      <c r="F36" s="269" t="s">
        <v>1343</v>
      </c>
      <c r="G36" s="535">
        <v>1</v>
      </c>
      <c r="H36" s="534">
        <f t="shared" si="0"/>
        <v>1</v>
      </c>
      <c r="I36" s="534">
        <f t="shared" si="1"/>
        <v>1</v>
      </c>
      <c r="J36" s="534">
        <v>1</v>
      </c>
      <c r="K36" s="534" t="s">
        <v>1223</v>
      </c>
      <c r="L36" s="535">
        <v>3</v>
      </c>
      <c r="M36" s="534">
        <f t="shared" si="4"/>
        <v>3</v>
      </c>
      <c r="N36" s="534">
        <f t="shared" si="5"/>
        <v>3</v>
      </c>
      <c r="O36" s="534">
        <v>3</v>
      </c>
      <c r="P36" s="534" t="s">
        <v>91</v>
      </c>
      <c r="Q36" s="535">
        <v>1</v>
      </c>
      <c r="R36" s="534">
        <f t="shared" si="2"/>
        <v>1</v>
      </c>
      <c r="S36" s="534">
        <f t="shared" si="3"/>
        <v>1</v>
      </c>
      <c r="T36" s="534">
        <v>1</v>
      </c>
      <c r="U36" s="468"/>
      <c r="V36" s="571"/>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row>
    <row r="37" spans="1:254" ht="87" customHeight="1">
      <c r="A37" s="296">
        <v>25</v>
      </c>
      <c r="B37" s="457"/>
      <c r="C37" s="573"/>
      <c r="D37" s="269" t="s">
        <v>206</v>
      </c>
      <c r="E37" s="534"/>
      <c r="F37" s="269" t="s">
        <v>207</v>
      </c>
      <c r="G37" s="535"/>
      <c r="H37" s="534">
        <f t="shared" si="0"/>
        <v>0</v>
      </c>
      <c r="I37" s="534">
        <f t="shared" si="1"/>
        <v>0</v>
      </c>
      <c r="J37" s="534"/>
      <c r="K37" s="534"/>
      <c r="L37" s="535"/>
      <c r="M37" s="534">
        <f t="shared" si="4"/>
        <v>0</v>
      </c>
      <c r="N37" s="534">
        <f t="shared" si="5"/>
        <v>0</v>
      </c>
      <c r="O37" s="534"/>
      <c r="P37" s="534"/>
      <c r="Q37" s="535"/>
      <c r="R37" s="534">
        <f t="shared" si="2"/>
        <v>0</v>
      </c>
      <c r="S37" s="534">
        <f t="shared" si="3"/>
        <v>0</v>
      </c>
      <c r="T37" s="534"/>
      <c r="U37" s="468"/>
      <c r="V37" s="571"/>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row>
    <row r="38" spans="1:254" ht="98.25" customHeight="1">
      <c r="A38" s="296">
        <v>26</v>
      </c>
      <c r="B38" s="120" t="s">
        <v>1225</v>
      </c>
      <c r="C38" s="573"/>
      <c r="D38" s="262" t="s">
        <v>208</v>
      </c>
      <c r="E38" s="262" t="s">
        <v>209</v>
      </c>
      <c r="F38" s="146" t="s">
        <v>210</v>
      </c>
      <c r="G38" s="326">
        <v>1</v>
      </c>
      <c r="H38" s="262">
        <f t="shared" si="0"/>
        <v>1</v>
      </c>
      <c r="I38" s="262">
        <f t="shared" si="1"/>
        <v>1</v>
      </c>
      <c r="J38" s="262">
        <v>1</v>
      </c>
      <c r="K38" s="262" t="s">
        <v>1223</v>
      </c>
      <c r="L38" s="326">
        <v>3</v>
      </c>
      <c r="M38" s="262">
        <f t="shared" si="4"/>
        <v>3</v>
      </c>
      <c r="N38" s="262">
        <f t="shared" si="5"/>
        <v>3</v>
      </c>
      <c r="O38" s="262">
        <v>3</v>
      </c>
      <c r="P38" s="262" t="s">
        <v>91</v>
      </c>
      <c r="Q38" s="326">
        <v>1</v>
      </c>
      <c r="R38" s="262">
        <f t="shared" si="2"/>
        <v>1</v>
      </c>
      <c r="S38" s="262">
        <f t="shared" si="3"/>
        <v>1</v>
      </c>
      <c r="T38" s="262">
        <v>1</v>
      </c>
      <c r="U38" s="468"/>
      <c r="V38" s="571"/>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row>
    <row r="39" spans="1:254" ht="96.75" customHeight="1">
      <c r="A39" s="296">
        <v>27</v>
      </c>
      <c r="B39" s="457" t="s">
        <v>1225</v>
      </c>
      <c r="C39" s="573"/>
      <c r="D39" s="269" t="s">
        <v>211</v>
      </c>
      <c r="E39" s="534" t="s">
        <v>212</v>
      </c>
      <c r="F39" s="212" t="s">
        <v>213</v>
      </c>
      <c r="G39" s="535">
        <v>1</v>
      </c>
      <c r="H39" s="534">
        <f t="shared" si="0"/>
        <v>1</v>
      </c>
      <c r="I39" s="534">
        <f t="shared" si="1"/>
        <v>1</v>
      </c>
      <c r="J39" s="534">
        <v>1</v>
      </c>
      <c r="K39" s="534" t="s">
        <v>1223</v>
      </c>
      <c r="L39" s="535">
        <v>3</v>
      </c>
      <c r="M39" s="534">
        <f t="shared" si="4"/>
        <v>3</v>
      </c>
      <c r="N39" s="534">
        <f t="shared" si="5"/>
        <v>3</v>
      </c>
      <c r="O39" s="534">
        <v>3</v>
      </c>
      <c r="P39" s="534" t="s">
        <v>91</v>
      </c>
      <c r="Q39" s="535">
        <v>1</v>
      </c>
      <c r="R39" s="534">
        <f t="shared" si="2"/>
        <v>1</v>
      </c>
      <c r="S39" s="534">
        <f t="shared" si="3"/>
        <v>1</v>
      </c>
      <c r="T39" s="534">
        <v>1</v>
      </c>
      <c r="U39" s="468"/>
      <c r="V39" s="571"/>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row>
    <row r="40" spans="1:254" ht="163.5" customHeight="1">
      <c r="A40" s="296">
        <v>28</v>
      </c>
      <c r="B40" s="457"/>
      <c r="C40" s="573"/>
      <c r="D40" s="269" t="s">
        <v>214</v>
      </c>
      <c r="E40" s="534"/>
      <c r="F40" s="212" t="s">
        <v>215</v>
      </c>
      <c r="G40" s="535"/>
      <c r="H40" s="534">
        <f t="shared" si="0"/>
        <v>0</v>
      </c>
      <c r="I40" s="534">
        <f t="shared" si="1"/>
        <v>0</v>
      </c>
      <c r="J40" s="534"/>
      <c r="K40" s="534"/>
      <c r="L40" s="535"/>
      <c r="M40" s="534">
        <f t="shared" si="4"/>
        <v>0</v>
      </c>
      <c r="N40" s="534">
        <f t="shared" si="5"/>
        <v>0</v>
      </c>
      <c r="O40" s="534"/>
      <c r="P40" s="534"/>
      <c r="Q40" s="535"/>
      <c r="R40" s="534">
        <f t="shared" si="2"/>
        <v>0</v>
      </c>
      <c r="S40" s="534">
        <f t="shared" si="3"/>
        <v>0</v>
      </c>
      <c r="T40" s="534"/>
      <c r="U40" s="468"/>
      <c r="V40" s="571"/>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row>
    <row r="41" spans="1:254" ht="102" customHeight="1">
      <c r="A41" s="296">
        <v>29</v>
      </c>
      <c r="B41" s="120" t="s">
        <v>1225</v>
      </c>
      <c r="C41" s="573"/>
      <c r="D41" s="262" t="s">
        <v>216</v>
      </c>
      <c r="E41" s="262" t="s">
        <v>217</v>
      </c>
      <c r="F41" s="146" t="s">
        <v>218</v>
      </c>
      <c r="G41" s="326">
        <v>1</v>
      </c>
      <c r="H41" s="262">
        <f t="shared" si="0"/>
        <v>1</v>
      </c>
      <c r="I41" s="262">
        <f t="shared" si="1"/>
        <v>1</v>
      </c>
      <c r="J41" s="262">
        <v>1</v>
      </c>
      <c r="K41" s="262" t="s">
        <v>1223</v>
      </c>
      <c r="L41" s="326">
        <v>3</v>
      </c>
      <c r="M41" s="262">
        <f t="shared" si="4"/>
        <v>3</v>
      </c>
      <c r="N41" s="262">
        <f t="shared" si="5"/>
        <v>3</v>
      </c>
      <c r="O41" s="262">
        <v>3</v>
      </c>
      <c r="P41" s="262" t="s">
        <v>91</v>
      </c>
      <c r="Q41" s="326">
        <v>1</v>
      </c>
      <c r="R41" s="262">
        <f t="shared" si="2"/>
        <v>1</v>
      </c>
      <c r="S41" s="262">
        <f t="shared" si="3"/>
        <v>1</v>
      </c>
      <c r="T41" s="262">
        <v>1</v>
      </c>
      <c r="U41" s="468"/>
      <c r="V41" s="57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row>
    <row r="42" spans="1:254" ht="105" customHeight="1">
      <c r="A42" s="296">
        <v>30</v>
      </c>
      <c r="B42" s="120" t="s">
        <v>1225</v>
      </c>
      <c r="C42" s="573"/>
      <c r="D42" s="262" t="s">
        <v>219</v>
      </c>
      <c r="E42" s="262" t="s">
        <v>220</v>
      </c>
      <c r="F42" s="146" t="s">
        <v>221</v>
      </c>
      <c r="G42" s="326">
        <v>1</v>
      </c>
      <c r="H42" s="262">
        <f t="shared" si="0"/>
        <v>1</v>
      </c>
      <c r="I42" s="262">
        <f t="shared" si="1"/>
        <v>1</v>
      </c>
      <c r="J42" s="262">
        <v>1</v>
      </c>
      <c r="K42" s="262" t="s">
        <v>1223</v>
      </c>
      <c r="L42" s="326">
        <v>3</v>
      </c>
      <c r="M42" s="262">
        <f t="shared" si="4"/>
        <v>3</v>
      </c>
      <c r="N42" s="262">
        <f t="shared" si="5"/>
        <v>3</v>
      </c>
      <c r="O42" s="262">
        <v>3</v>
      </c>
      <c r="P42" s="262" t="s">
        <v>91</v>
      </c>
      <c r="Q42" s="326">
        <v>1</v>
      </c>
      <c r="R42" s="262">
        <f t="shared" si="2"/>
        <v>1</v>
      </c>
      <c r="S42" s="262">
        <f t="shared" si="3"/>
        <v>1</v>
      </c>
      <c r="T42" s="262">
        <v>1</v>
      </c>
      <c r="U42" s="468"/>
      <c r="V42" s="571"/>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row>
    <row r="43" spans="1:254" ht="87" customHeight="1">
      <c r="A43" s="296">
        <v>31</v>
      </c>
      <c r="B43" s="457" t="s">
        <v>1225</v>
      </c>
      <c r="C43" s="573"/>
      <c r="D43" s="269" t="s">
        <v>222</v>
      </c>
      <c r="E43" s="534" t="s">
        <v>223</v>
      </c>
      <c r="F43" s="212" t="s">
        <v>224</v>
      </c>
      <c r="G43" s="535">
        <v>1</v>
      </c>
      <c r="H43" s="534">
        <f t="shared" si="0"/>
        <v>1</v>
      </c>
      <c r="I43" s="534">
        <f t="shared" si="1"/>
        <v>1</v>
      </c>
      <c r="J43" s="534">
        <v>1</v>
      </c>
      <c r="K43" s="534" t="s">
        <v>1223</v>
      </c>
      <c r="L43" s="535">
        <v>3</v>
      </c>
      <c r="M43" s="534">
        <f t="shared" si="4"/>
        <v>3</v>
      </c>
      <c r="N43" s="534">
        <f t="shared" si="5"/>
        <v>3</v>
      </c>
      <c r="O43" s="534">
        <v>3</v>
      </c>
      <c r="P43" s="534" t="s">
        <v>91</v>
      </c>
      <c r="Q43" s="535">
        <v>1</v>
      </c>
      <c r="R43" s="534">
        <f t="shared" si="2"/>
        <v>1</v>
      </c>
      <c r="S43" s="534">
        <f t="shared" si="3"/>
        <v>1</v>
      </c>
      <c r="T43" s="534">
        <v>1</v>
      </c>
      <c r="U43" s="468"/>
      <c r="V43" s="571"/>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row>
    <row r="44" spans="1:254" ht="87" customHeight="1">
      <c r="A44" s="296">
        <v>32</v>
      </c>
      <c r="B44" s="457"/>
      <c r="C44" s="573"/>
      <c r="D44" s="269" t="s">
        <v>225</v>
      </c>
      <c r="E44" s="534"/>
      <c r="F44" s="212" t="s">
        <v>226</v>
      </c>
      <c r="G44" s="535"/>
      <c r="H44" s="534">
        <f t="shared" si="0"/>
        <v>0</v>
      </c>
      <c r="I44" s="534">
        <f t="shared" si="1"/>
        <v>0</v>
      </c>
      <c r="J44" s="534"/>
      <c r="K44" s="534"/>
      <c r="L44" s="535"/>
      <c r="M44" s="534">
        <f t="shared" si="4"/>
        <v>0</v>
      </c>
      <c r="N44" s="534">
        <f t="shared" si="5"/>
        <v>0</v>
      </c>
      <c r="O44" s="534"/>
      <c r="P44" s="534"/>
      <c r="Q44" s="535"/>
      <c r="R44" s="534">
        <f t="shared" si="2"/>
        <v>0</v>
      </c>
      <c r="S44" s="534">
        <f t="shared" si="3"/>
        <v>0</v>
      </c>
      <c r="T44" s="534"/>
      <c r="U44" s="468"/>
      <c r="V44" s="571"/>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row>
    <row r="45" spans="1:254" ht="87" customHeight="1">
      <c r="A45" s="296">
        <v>33</v>
      </c>
      <c r="B45" s="457"/>
      <c r="C45" s="573"/>
      <c r="D45" s="269" t="s">
        <v>227</v>
      </c>
      <c r="E45" s="534"/>
      <c r="F45" s="212" t="s">
        <v>228</v>
      </c>
      <c r="G45" s="535"/>
      <c r="H45" s="534">
        <f t="shared" si="0"/>
        <v>0</v>
      </c>
      <c r="I45" s="534">
        <f t="shared" si="1"/>
        <v>0</v>
      </c>
      <c r="J45" s="534"/>
      <c r="K45" s="534"/>
      <c r="L45" s="535"/>
      <c r="M45" s="534">
        <f t="shared" si="4"/>
        <v>0</v>
      </c>
      <c r="N45" s="534">
        <f t="shared" si="5"/>
        <v>0</v>
      </c>
      <c r="O45" s="534"/>
      <c r="P45" s="534"/>
      <c r="Q45" s="535"/>
      <c r="R45" s="534">
        <f t="shared" si="2"/>
        <v>0</v>
      </c>
      <c r="S45" s="534">
        <f t="shared" si="3"/>
        <v>0</v>
      </c>
      <c r="T45" s="534"/>
      <c r="U45" s="468"/>
      <c r="V45" s="571"/>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row>
    <row r="46" spans="1:254" ht="87" customHeight="1">
      <c r="A46" s="296">
        <v>34</v>
      </c>
      <c r="B46" s="120" t="s">
        <v>1225</v>
      </c>
      <c r="C46" s="573"/>
      <c r="D46" s="262" t="s">
        <v>241</v>
      </c>
      <c r="E46" s="262" t="s">
        <v>242</v>
      </c>
      <c r="F46" s="146" t="s">
        <v>243</v>
      </c>
      <c r="G46" s="326">
        <v>1</v>
      </c>
      <c r="H46" s="262">
        <f t="shared" si="0"/>
        <v>1</v>
      </c>
      <c r="I46" s="262">
        <f t="shared" si="1"/>
        <v>1</v>
      </c>
      <c r="J46" s="262">
        <v>1</v>
      </c>
      <c r="K46" s="262" t="s">
        <v>1223</v>
      </c>
      <c r="L46" s="326">
        <v>3</v>
      </c>
      <c r="M46" s="262">
        <f t="shared" si="4"/>
        <v>3</v>
      </c>
      <c r="N46" s="262">
        <f t="shared" si="5"/>
        <v>3</v>
      </c>
      <c r="O46" s="262">
        <v>3</v>
      </c>
      <c r="P46" s="262" t="s">
        <v>91</v>
      </c>
      <c r="Q46" s="326">
        <v>1</v>
      </c>
      <c r="R46" s="262">
        <f t="shared" si="2"/>
        <v>1</v>
      </c>
      <c r="S46" s="262">
        <f t="shared" si="3"/>
        <v>1</v>
      </c>
      <c r="T46" s="262">
        <v>1</v>
      </c>
      <c r="U46" s="468"/>
      <c r="V46" s="571"/>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row>
    <row r="47" spans="1:254" ht="87" customHeight="1">
      <c r="A47" s="296">
        <v>35</v>
      </c>
      <c r="B47" s="120" t="s">
        <v>1225</v>
      </c>
      <c r="C47" s="573"/>
      <c r="D47" s="262" t="s">
        <v>244</v>
      </c>
      <c r="E47" s="262" t="s">
        <v>245</v>
      </c>
      <c r="F47" s="146" t="s">
        <v>246</v>
      </c>
      <c r="G47" s="326">
        <v>1</v>
      </c>
      <c r="H47" s="262">
        <f t="shared" si="0"/>
        <v>1</v>
      </c>
      <c r="I47" s="262">
        <f t="shared" si="1"/>
        <v>1</v>
      </c>
      <c r="J47" s="262">
        <v>1</v>
      </c>
      <c r="K47" s="262" t="s">
        <v>1223</v>
      </c>
      <c r="L47" s="326">
        <v>3</v>
      </c>
      <c r="M47" s="262">
        <f t="shared" si="4"/>
        <v>3</v>
      </c>
      <c r="N47" s="262">
        <f t="shared" si="5"/>
        <v>3</v>
      </c>
      <c r="O47" s="262">
        <v>3</v>
      </c>
      <c r="P47" s="262" t="s">
        <v>91</v>
      </c>
      <c r="Q47" s="326">
        <v>1</v>
      </c>
      <c r="R47" s="262">
        <f t="shared" si="2"/>
        <v>1</v>
      </c>
      <c r="S47" s="262">
        <f t="shared" si="3"/>
        <v>1</v>
      </c>
      <c r="T47" s="262">
        <v>1</v>
      </c>
      <c r="U47" s="468"/>
      <c r="V47" s="571"/>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row>
    <row r="48" spans="1:254" ht="102" customHeight="1">
      <c r="A48" s="296">
        <v>36</v>
      </c>
      <c r="B48" s="120" t="s">
        <v>1225</v>
      </c>
      <c r="C48" s="573"/>
      <c r="D48" s="262" t="s">
        <v>247</v>
      </c>
      <c r="E48" s="262" t="s">
        <v>248</v>
      </c>
      <c r="F48" s="146" t="s">
        <v>249</v>
      </c>
      <c r="G48" s="326">
        <v>1</v>
      </c>
      <c r="H48" s="262">
        <f t="shared" si="0"/>
        <v>1</v>
      </c>
      <c r="I48" s="262">
        <f t="shared" si="1"/>
        <v>1</v>
      </c>
      <c r="J48" s="262">
        <v>1</v>
      </c>
      <c r="K48" s="262" t="s">
        <v>1223</v>
      </c>
      <c r="L48" s="326">
        <v>3</v>
      </c>
      <c r="M48" s="262">
        <f t="shared" si="4"/>
        <v>3</v>
      </c>
      <c r="N48" s="262">
        <f t="shared" si="5"/>
        <v>3</v>
      </c>
      <c r="O48" s="262">
        <v>3</v>
      </c>
      <c r="P48" s="262" t="s">
        <v>91</v>
      </c>
      <c r="Q48" s="326">
        <v>1</v>
      </c>
      <c r="R48" s="262">
        <f t="shared" si="2"/>
        <v>1</v>
      </c>
      <c r="S48" s="262">
        <f t="shared" si="3"/>
        <v>1</v>
      </c>
      <c r="T48" s="262">
        <v>1</v>
      </c>
      <c r="U48" s="468"/>
      <c r="V48" s="571"/>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row>
    <row r="49" spans="1:254" ht="87" customHeight="1">
      <c r="A49" s="296">
        <v>37</v>
      </c>
      <c r="B49" s="120" t="s">
        <v>1225</v>
      </c>
      <c r="C49" s="573"/>
      <c r="D49" s="262" t="s">
        <v>250</v>
      </c>
      <c r="E49" s="262" t="s">
        <v>251</v>
      </c>
      <c r="F49" s="146" t="s">
        <v>252</v>
      </c>
      <c r="G49" s="326">
        <v>1</v>
      </c>
      <c r="H49" s="262">
        <f t="shared" si="0"/>
        <v>1</v>
      </c>
      <c r="I49" s="262">
        <f t="shared" si="1"/>
        <v>1</v>
      </c>
      <c r="J49" s="262">
        <v>1</v>
      </c>
      <c r="K49" s="262" t="s">
        <v>1223</v>
      </c>
      <c r="L49" s="326">
        <v>3</v>
      </c>
      <c r="M49" s="262">
        <f t="shared" si="4"/>
        <v>3</v>
      </c>
      <c r="N49" s="262">
        <f t="shared" si="5"/>
        <v>3</v>
      </c>
      <c r="O49" s="262">
        <v>3</v>
      </c>
      <c r="P49" s="262" t="s">
        <v>91</v>
      </c>
      <c r="Q49" s="326">
        <v>1</v>
      </c>
      <c r="R49" s="262">
        <f t="shared" si="2"/>
        <v>1</v>
      </c>
      <c r="S49" s="262">
        <f t="shared" si="3"/>
        <v>1</v>
      </c>
      <c r="T49" s="262">
        <v>1</v>
      </c>
      <c r="U49" s="468"/>
      <c r="V49" s="571"/>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row>
    <row r="50" spans="1:254" ht="87" customHeight="1">
      <c r="A50" s="296">
        <v>38</v>
      </c>
      <c r="B50" s="120" t="s">
        <v>1225</v>
      </c>
      <c r="C50" s="573"/>
      <c r="D50" s="262" t="s">
        <v>277</v>
      </c>
      <c r="E50" s="262" t="s">
        <v>278</v>
      </c>
      <c r="F50" s="146" t="s">
        <v>279</v>
      </c>
      <c r="G50" s="326">
        <v>1</v>
      </c>
      <c r="H50" s="262">
        <f t="shared" si="0"/>
        <v>1</v>
      </c>
      <c r="I50" s="262">
        <f t="shared" si="1"/>
        <v>1</v>
      </c>
      <c r="J50" s="262">
        <v>1</v>
      </c>
      <c r="K50" s="262" t="s">
        <v>1223</v>
      </c>
      <c r="L50" s="326">
        <v>3</v>
      </c>
      <c r="M50" s="262">
        <f t="shared" si="4"/>
        <v>3</v>
      </c>
      <c r="N50" s="262">
        <f t="shared" si="5"/>
        <v>3</v>
      </c>
      <c r="O50" s="262">
        <v>3</v>
      </c>
      <c r="P50" s="262" t="s">
        <v>91</v>
      </c>
      <c r="Q50" s="326">
        <v>1</v>
      </c>
      <c r="R50" s="262">
        <f t="shared" si="2"/>
        <v>1</v>
      </c>
      <c r="S50" s="262">
        <f t="shared" si="3"/>
        <v>1</v>
      </c>
      <c r="T50" s="262">
        <v>1</v>
      </c>
      <c r="U50" s="468"/>
      <c r="V50" s="571"/>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row>
    <row r="51" spans="1:254" ht="87" customHeight="1">
      <c r="A51" s="296">
        <v>39</v>
      </c>
      <c r="B51" s="120" t="s">
        <v>1225</v>
      </c>
      <c r="C51" s="573"/>
      <c r="D51" s="262" t="s">
        <v>280</v>
      </c>
      <c r="E51" s="262" t="s">
        <v>281</v>
      </c>
      <c r="F51" s="146" t="s">
        <v>282</v>
      </c>
      <c r="G51" s="326">
        <v>1</v>
      </c>
      <c r="H51" s="262">
        <f t="shared" si="0"/>
        <v>1</v>
      </c>
      <c r="I51" s="262">
        <f t="shared" si="1"/>
        <v>1</v>
      </c>
      <c r="J51" s="262">
        <v>1</v>
      </c>
      <c r="K51" s="262" t="s">
        <v>1223</v>
      </c>
      <c r="L51" s="326">
        <v>3</v>
      </c>
      <c r="M51" s="262">
        <f t="shared" si="4"/>
        <v>3</v>
      </c>
      <c r="N51" s="262">
        <f t="shared" si="5"/>
        <v>3</v>
      </c>
      <c r="O51" s="262">
        <v>3</v>
      </c>
      <c r="P51" s="262" t="s">
        <v>91</v>
      </c>
      <c r="Q51" s="326">
        <v>1</v>
      </c>
      <c r="R51" s="262">
        <f t="shared" si="2"/>
        <v>1</v>
      </c>
      <c r="S51" s="262">
        <f t="shared" si="3"/>
        <v>1</v>
      </c>
      <c r="T51" s="262">
        <v>1</v>
      </c>
      <c r="U51" s="468"/>
      <c r="V51" s="57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pans="1:254" ht="87" customHeight="1">
      <c r="A52" s="296">
        <v>40</v>
      </c>
      <c r="B52" s="120" t="s">
        <v>1225</v>
      </c>
      <c r="C52" s="573"/>
      <c r="D52" s="262" t="s">
        <v>283</v>
      </c>
      <c r="E52" s="262" t="s">
        <v>284</v>
      </c>
      <c r="F52" s="146" t="s">
        <v>285</v>
      </c>
      <c r="G52" s="326">
        <v>1</v>
      </c>
      <c r="H52" s="262">
        <f t="shared" si="0"/>
        <v>1</v>
      </c>
      <c r="I52" s="262">
        <f t="shared" si="1"/>
        <v>1</v>
      </c>
      <c r="J52" s="262">
        <v>1</v>
      </c>
      <c r="K52" s="262" t="s">
        <v>1223</v>
      </c>
      <c r="L52" s="326">
        <v>3</v>
      </c>
      <c r="M52" s="262">
        <f t="shared" si="4"/>
        <v>3</v>
      </c>
      <c r="N52" s="262">
        <f t="shared" si="5"/>
        <v>3</v>
      </c>
      <c r="O52" s="262">
        <v>3</v>
      </c>
      <c r="P52" s="262" t="s">
        <v>91</v>
      </c>
      <c r="Q52" s="326">
        <v>1</v>
      </c>
      <c r="R52" s="262">
        <f t="shared" si="2"/>
        <v>1</v>
      </c>
      <c r="S52" s="262">
        <f t="shared" si="3"/>
        <v>1</v>
      </c>
      <c r="T52" s="262">
        <v>1</v>
      </c>
      <c r="U52" s="468"/>
      <c r="V52" s="571"/>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spans="1:254" ht="87" customHeight="1">
      <c r="A53" s="296">
        <v>41</v>
      </c>
      <c r="B53" s="120" t="s">
        <v>1225</v>
      </c>
      <c r="C53" s="573"/>
      <c r="D53" s="262" t="s">
        <v>286</v>
      </c>
      <c r="E53" s="262" t="s">
        <v>287</v>
      </c>
      <c r="F53" s="146" t="s">
        <v>288</v>
      </c>
      <c r="G53" s="326">
        <v>1</v>
      </c>
      <c r="H53" s="262">
        <f t="shared" si="0"/>
        <v>1</v>
      </c>
      <c r="I53" s="262">
        <f t="shared" si="1"/>
        <v>1</v>
      </c>
      <c r="J53" s="262">
        <v>1</v>
      </c>
      <c r="K53" s="262" t="s">
        <v>1223</v>
      </c>
      <c r="L53" s="326">
        <v>3</v>
      </c>
      <c r="M53" s="262">
        <f t="shared" si="4"/>
        <v>3</v>
      </c>
      <c r="N53" s="262">
        <f t="shared" si="5"/>
        <v>3</v>
      </c>
      <c r="O53" s="262">
        <v>3</v>
      </c>
      <c r="P53" s="262" t="s">
        <v>91</v>
      </c>
      <c r="Q53" s="326">
        <v>1</v>
      </c>
      <c r="R53" s="262">
        <f t="shared" si="2"/>
        <v>1</v>
      </c>
      <c r="S53" s="262">
        <f t="shared" si="3"/>
        <v>1</v>
      </c>
      <c r="T53" s="262">
        <v>1</v>
      </c>
      <c r="U53" s="468"/>
      <c r="V53" s="571"/>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row>
    <row r="54" spans="1:254" ht="87" customHeight="1">
      <c r="A54" s="296">
        <v>42</v>
      </c>
      <c r="B54" s="120" t="s">
        <v>1225</v>
      </c>
      <c r="C54" s="573"/>
      <c r="D54" s="262" t="s">
        <v>292</v>
      </c>
      <c r="E54" s="262" t="s">
        <v>293</v>
      </c>
      <c r="F54" s="146" t="s">
        <v>294</v>
      </c>
      <c r="G54" s="326">
        <v>1</v>
      </c>
      <c r="H54" s="262">
        <f t="shared" si="0"/>
        <v>1</v>
      </c>
      <c r="I54" s="262">
        <f t="shared" si="1"/>
        <v>1</v>
      </c>
      <c r="J54" s="262">
        <v>1</v>
      </c>
      <c r="K54" s="262" t="s">
        <v>1223</v>
      </c>
      <c r="L54" s="326">
        <v>3</v>
      </c>
      <c r="M54" s="262">
        <f t="shared" si="4"/>
        <v>3</v>
      </c>
      <c r="N54" s="262">
        <f t="shared" si="5"/>
        <v>3</v>
      </c>
      <c r="O54" s="262">
        <v>3</v>
      </c>
      <c r="P54" s="262" t="s">
        <v>91</v>
      </c>
      <c r="Q54" s="326">
        <v>1</v>
      </c>
      <c r="R54" s="262">
        <f t="shared" si="2"/>
        <v>1</v>
      </c>
      <c r="S54" s="262">
        <f t="shared" si="3"/>
        <v>1</v>
      </c>
      <c r="T54" s="262">
        <v>1</v>
      </c>
      <c r="U54" s="468"/>
      <c r="V54" s="571"/>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row>
    <row r="55" spans="1:254" ht="108" customHeight="1">
      <c r="A55" s="296">
        <v>43</v>
      </c>
      <c r="B55" s="120" t="s">
        <v>1225</v>
      </c>
      <c r="C55" s="573"/>
      <c r="D55" s="262" t="s">
        <v>301</v>
      </c>
      <c r="E55" s="262" t="s">
        <v>1365</v>
      </c>
      <c r="F55" s="146" t="s">
        <v>1446</v>
      </c>
      <c r="G55" s="326">
        <v>1</v>
      </c>
      <c r="H55" s="262">
        <f t="shared" si="0"/>
        <v>1</v>
      </c>
      <c r="I55" s="262">
        <f t="shared" si="1"/>
        <v>1</v>
      </c>
      <c r="J55" s="262">
        <v>1</v>
      </c>
      <c r="K55" s="262" t="s">
        <v>1223</v>
      </c>
      <c r="L55" s="326">
        <v>3</v>
      </c>
      <c r="M55" s="262">
        <f t="shared" si="4"/>
        <v>3</v>
      </c>
      <c r="N55" s="262">
        <f t="shared" si="5"/>
        <v>3</v>
      </c>
      <c r="O55" s="262">
        <v>3</v>
      </c>
      <c r="P55" s="262" t="s">
        <v>91</v>
      </c>
      <c r="Q55" s="326">
        <v>1</v>
      </c>
      <c r="R55" s="262">
        <f t="shared" si="2"/>
        <v>1</v>
      </c>
      <c r="S55" s="262">
        <f t="shared" si="3"/>
        <v>1</v>
      </c>
      <c r="T55" s="262">
        <v>1</v>
      </c>
      <c r="U55" s="468"/>
      <c r="V55" s="571"/>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row>
    <row r="56" spans="1:254" ht="87" customHeight="1">
      <c r="A56" s="296">
        <v>44</v>
      </c>
      <c r="B56" s="120" t="s">
        <v>1225</v>
      </c>
      <c r="C56" s="573"/>
      <c r="D56" s="262" t="s">
        <v>302</v>
      </c>
      <c r="E56" s="262" t="s">
        <v>303</v>
      </c>
      <c r="F56" s="146" t="s">
        <v>304</v>
      </c>
      <c r="G56" s="326">
        <v>1</v>
      </c>
      <c r="H56" s="262">
        <f t="shared" si="0"/>
        <v>1</v>
      </c>
      <c r="I56" s="262">
        <f t="shared" si="1"/>
        <v>1</v>
      </c>
      <c r="J56" s="262">
        <v>1</v>
      </c>
      <c r="K56" s="262" t="s">
        <v>1223</v>
      </c>
      <c r="L56" s="326">
        <v>3</v>
      </c>
      <c r="M56" s="262">
        <f t="shared" si="4"/>
        <v>3</v>
      </c>
      <c r="N56" s="262">
        <f t="shared" si="5"/>
        <v>3</v>
      </c>
      <c r="O56" s="262">
        <v>3</v>
      </c>
      <c r="P56" s="262" t="s">
        <v>91</v>
      </c>
      <c r="Q56" s="326">
        <v>1</v>
      </c>
      <c r="R56" s="262">
        <f t="shared" si="2"/>
        <v>1</v>
      </c>
      <c r="S56" s="262">
        <f t="shared" si="3"/>
        <v>1</v>
      </c>
      <c r="T56" s="262">
        <v>1</v>
      </c>
      <c r="U56" s="468"/>
      <c r="V56" s="571"/>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row>
    <row r="57" spans="1:254" ht="87" customHeight="1">
      <c r="A57" s="296">
        <v>45</v>
      </c>
      <c r="B57" s="120" t="s">
        <v>1225</v>
      </c>
      <c r="C57" s="573"/>
      <c r="D57" s="262" t="s">
        <v>305</v>
      </c>
      <c r="E57" s="262" t="s">
        <v>306</v>
      </c>
      <c r="F57" s="146" t="s">
        <v>307</v>
      </c>
      <c r="G57" s="326">
        <v>1</v>
      </c>
      <c r="H57" s="262">
        <f t="shared" si="0"/>
        <v>1</v>
      </c>
      <c r="I57" s="262">
        <f t="shared" si="1"/>
        <v>1</v>
      </c>
      <c r="J57" s="262">
        <v>1</v>
      </c>
      <c r="K57" s="262" t="s">
        <v>1223</v>
      </c>
      <c r="L57" s="326">
        <v>3</v>
      </c>
      <c r="M57" s="262">
        <f t="shared" si="4"/>
        <v>3</v>
      </c>
      <c r="N57" s="262">
        <f t="shared" si="5"/>
        <v>3</v>
      </c>
      <c r="O57" s="262">
        <v>3</v>
      </c>
      <c r="P57" s="262" t="s">
        <v>91</v>
      </c>
      <c r="Q57" s="326">
        <v>1</v>
      </c>
      <c r="R57" s="262">
        <f t="shared" si="2"/>
        <v>1</v>
      </c>
      <c r="S57" s="262">
        <f t="shared" si="3"/>
        <v>1</v>
      </c>
      <c r="T57" s="262">
        <v>1</v>
      </c>
      <c r="U57" s="468"/>
      <c r="V57" s="571"/>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row>
    <row r="58" spans="1:254" ht="87" customHeight="1">
      <c r="A58" s="296">
        <v>46</v>
      </c>
      <c r="B58" s="457" t="s">
        <v>1225</v>
      </c>
      <c r="C58" s="573"/>
      <c r="D58" s="269" t="s">
        <v>311</v>
      </c>
      <c r="E58" s="534" t="s">
        <v>312</v>
      </c>
      <c r="F58" s="212" t="s">
        <v>313</v>
      </c>
      <c r="G58" s="535">
        <v>1</v>
      </c>
      <c r="H58" s="534">
        <f t="shared" si="0"/>
        <v>1</v>
      </c>
      <c r="I58" s="534">
        <f t="shared" si="1"/>
        <v>1</v>
      </c>
      <c r="J58" s="534">
        <v>1</v>
      </c>
      <c r="K58" s="534" t="s">
        <v>1223</v>
      </c>
      <c r="L58" s="535">
        <v>3</v>
      </c>
      <c r="M58" s="534">
        <f t="shared" si="4"/>
        <v>3</v>
      </c>
      <c r="N58" s="534">
        <f t="shared" si="5"/>
        <v>3</v>
      </c>
      <c r="O58" s="534">
        <v>3</v>
      </c>
      <c r="P58" s="534" t="s">
        <v>91</v>
      </c>
      <c r="Q58" s="535">
        <v>1</v>
      </c>
      <c r="R58" s="534">
        <f t="shared" si="2"/>
        <v>1</v>
      </c>
      <c r="S58" s="534">
        <f t="shared" si="3"/>
        <v>1</v>
      </c>
      <c r="T58" s="534">
        <v>1</v>
      </c>
      <c r="U58" s="468"/>
      <c r="V58" s="571"/>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row>
    <row r="59" spans="1:254" ht="87" customHeight="1">
      <c r="A59" s="296">
        <v>47</v>
      </c>
      <c r="B59" s="457"/>
      <c r="C59" s="573"/>
      <c r="D59" s="269" t="s">
        <v>314</v>
      </c>
      <c r="E59" s="534"/>
      <c r="F59" s="212" t="s">
        <v>315</v>
      </c>
      <c r="G59" s="535"/>
      <c r="H59" s="534">
        <f t="shared" si="0"/>
        <v>0</v>
      </c>
      <c r="I59" s="534">
        <f t="shared" si="1"/>
        <v>0</v>
      </c>
      <c r="J59" s="534"/>
      <c r="K59" s="534"/>
      <c r="L59" s="535"/>
      <c r="M59" s="534">
        <f t="shared" si="4"/>
        <v>0</v>
      </c>
      <c r="N59" s="534">
        <f t="shared" si="5"/>
        <v>0</v>
      </c>
      <c r="O59" s="534"/>
      <c r="P59" s="534"/>
      <c r="Q59" s="535"/>
      <c r="R59" s="534">
        <f t="shared" si="2"/>
        <v>0</v>
      </c>
      <c r="S59" s="534">
        <f t="shared" si="3"/>
        <v>0</v>
      </c>
      <c r="T59" s="534"/>
      <c r="U59" s="468"/>
      <c r="V59" s="571"/>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row>
    <row r="60" spans="1:254" ht="117.75" customHeight="1">
      <c r="A60" s="296">
        <v>48</v>
      </c>
      <c r="B60" s="120" t="s">
        <v>1225</v>
      </c>
      <c r="C60" s="573"/>
      <c r="D60" s="262" t="s">
        <v>331</v>
      </c>
      <c r="E60" s="266" t="s">
        <v>332</v>
      </c>
      <c r="F60" s="146" t="s">
        <v>333</v>
      </c>
      <c r="G60" s="326">
        <v>1</v>
      </c>
      <c r="H60" s="262">
        <f t="shared" si="0"/>
        <v>1</v>
      </c>
      <c r="I60" s="262">
        <f t="shared" si="1"/>
        <v>1</v>
      </c>
      <c r="J60" s="262">
        <v>1</v>
      </c>
      <c r="K60" s="262" t="s">
        <v>1223</v>
      </c>
      <c r="L60" s="326">
        <v>3</v>
      </c>
      <c r="M60" s="262">
        <f t="shared" si="4"/>
        <v>3</v>
      </c>
      <c r="N60" s="262">
        <f t="shared" si="5"/>
        <v>3</v>
      </c>
      <c r="O60" s="262">
        <v>3</v>
      </c>
      <c r="P60" s="262" t="s">
        <v>91</v>
      </c>
      <c r="Q60" s="326">
        <v>1</v>
      </c>
      <c r="R60" s="262">
        <f t="shared" si="2"/>
        <v>1</v>
      </c>
      <c r="S60" s="262">
        <f t="shared" si="3"/>
        <v>1</v>
      </c>
      <c r="T60" s="262">
        <v>1</v>
      </c>
      <c r="U60" s="468"/>
      <c r="V60" s="571"/>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row>
    <row r="61" spans="1:254" ht="106.5" customHeight="1">
      <c r="A61" s="296">
        <v>49</v>
      </c>
      <c r="B61" s="120" t="s">
        <v>1225</v>
      </c>
      <c r="C61" s="573"/>
      <c r="D61" s="269" t="s">
        <v>347</v>
      </c>
      <c r="E61" s="269" t="s">
        <v>348</v>
      </c>
      <c r="F61" s="212" t="s">
        <v>349</v>
      </c>
      <c r="G61" s="535">
        <v>1</v>
      </c>
      <c r="H61" s="534">
        <f t="shared" si="0"/>
        <v>1</v>
      </c>
      <c r="I61" s="534">
        <f t="shared" si="1"/>
        <v>1</v>
      </c>
      <c r="J61" s="534">
        <v>1</v>
      </c>
      <c r="K61" s="534" t="s">
        <v>1223</v>
      </c>
      <c r="L61" s="535">
        <v>3</v>
      </c>
      <c r="M61" s="534">
        <f t="shared" si="4"/>
        <v>3</v>
      </c>
      <c r="N61" s="534">
        <f t="shared" si="5"/>
        <v>3</v>
      </c>
      <c r="O61" s="534">
        <v>3</v>
      </c>
      <c r="P61" s="534" t="s">
        <v>91</v>
      </c>
      <c r="Q61" s="535">
        <v>1</v>
      </c>
      <c r="R61" s="534">
        <f t="shared" si="2"/>
        <v>1</v>
      </c>
      <c r="S61" s="534">
        <f t="shared" si="3"/>
        <v>1</v>
      </c>
      <c r="T61" s="534">
        <v>1</v>
      </c>
      <c r="U61" s="468"/>
      <c r="V61" s="57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row>
    <row r="62" spans="1:254" ht="87" customHeight="1">
      <c r="A62" s="296">
        <v>50</v>
      </c>
      <c r="B62" s="120" t="s">
        <v>1225</v>
      </c>
      <c r="C62" s="573"/>
      <c r="D62" s="269" t="s">
        <v>350</v>
      </c>
      <c r="E62" s="269" t="s">
        <v>351</v>
      </c>
      <c r="F62" s="212" t="s">
        <v>352</v>
      </c>
      <c r="G62" s="555"/>
      <c r="H62" s="556">
        <f t="shared" si="0"/>
        <v>0</v>
      </c>
      <c r="I62" s="556">
        <f t="shared" si="1"/>
        <v>0</v>
      </c>
      <c r="J62" s="556"/>
      <c r="K62" s="534"/>
      <c r="L62" s="535"/>
      <c r="M62" s="534">
        <f t="shared" si="4"/>
        <v>0</v>
      </c>
      <c r="N62" s="534">
        <f t="shared" si="5"/>
        <v>0</v>
      </c>
      <c r="O62" s="534"/>
      <c r="P62" s="534"/>
      <c r="Q62" s="535"/>
      <c r="R62" s="534">
        <f t="shared" si="2"/>
        <v>0</v>
      </c>
      <c r="S62" s="534">
        <f t="shared" si="3"/>
        <v>0</v>
      </c>
      <c r="T62" s="534"/>
      <c r="U62" s="468"/>
      <c r="V62" s="571"/>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row>
    <row r="63" spans="1:254" ht="87" customHeight="1">
      <c r="A63" s="296">
        <v>51</v>
      </c>
      <c r="B63" s="120" t="s">
        <v>1225</v>
      </c>
      <c r="C63" s="573"/>
      <c r="D63" s="262" t="s">
        <v>353</v>
      </c>
      <c r="E63" s="262" t="s">
        <v>354</v>
      </c>
      <c r="F63" s="146" t="s">
        <v>355</v>
      </c>
      <c r="G63" s="326">
        <v>1</v>
      </c>
      <c r="H63" s="262">
        <f t="shared" si="0"/>
        <v>1</v>
      </c>
      <c r="I63" s="262">
        <f t="shared" si="1"/>
        <v>1</v>
      </c>
      <c r="J63" s="262">
        <v>1</v>
      </c>
      <c r="K63" s="262" t="s">
        <v>1223</v>
      </c>
      <c r="L63" s="326">
        <v>3</v>
      </c>
      <c r="M63" s="262">
        <f t="shared" si="4"/>
        <v>3</v>
      </c>
      <c r="N63" s="262">
        <f t="shared" si="5"/>
        <v>3</v>
      </c>
      <c r="O63" s="262">
        <v>3</v>
      </c>
      <c r="P63" s="262" t="s">
        <v>91</v>
      </c>
      <c r="Q63" s="326">
        <v>1</v>
      </c>
      <c r="R63" s="262">
        <f t="shared" si="2"/>
        <v>1</v>
      </c>
      <c r="S63" s="262">
        <f t="shared" si="3"/>
        <v>1</v>
      </c>
      <c r="T63" s="262">
        <v>1</v>
      </c>
      <c r="U63" s="468"/>
      <c r="V63" s="571"/>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row>
    <row r="64" spans="1:254" s="60" customFormat="1" ht="87" customHeight="1">
      <c r="A64" s="296">
        <v>52</v>
      </c>
      <c r="B64" s="120" t="s">
        <v>1225</v>
      </c>
      <c r="C64" s="573"/>
      <c r="D64" s="262" t="s">
        <v>359</v>
      </c>
      <c r="E64" s="262" t="s">
        <v>360</v>
      </c>
      <c r="F64" s="146" t="s">
        <v>361</v>
      </c>
      <c r="G64" s="326">
        <v>1</v>
      </c>
      <c r="H64" s="262">
        <f t="shared" si="0"/>
        <v>1</v>
      </c>
      <c r="I64" s="262">
        <f t="shared" si="1"/>
        <v>1</v>
      </c>
      <c r="J64" s="262">
        <v>1</v>
      </c>
      <c r="K64" s="262" t="s">
        <v>1223</v>
      </c>
      <c r="L64" s="326">
        <v>3</v>
      </c>
      <c r="M64" s="262">
        <f t="shared" si="4"/>
        <v>3</v>
      </c>
      <c r="N64" s="262">
        <f t="shared" si="5"/>
        <v>3</v>
      </c>
      <c r="O64" s="262">
        <v>3</v>
      </c>
      <c r="P64" s="262" t="s">
        <v>91</v>
      </c>
      <c r="Q64" s="326">
        <v>1</v>
      </c>
      <c r="R64" s="262">
        <f t="shared" si="2"/>
        <v>1</v>
      </c>
      <c r="S64" s="262">
        <f t="shared" si="3"/>
        <v>1</v>
      </c>
      <c r="T64" s="262">
        <v>1</v>
      </c>
      <c r="U64" s="468"/>
      <c r="V64" s="571"/>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59"/>
      <c r="EH64" s="59"/>
      <c r="EI64" s="59"/>
      <c r="EJ64" s="59"/>
      <c r="EK64" s="59"/>
      <c r="EL64" s="59"/>
      <c r="EM64" s="59"/>
      <c r="EN64" s="59"/>
      <c r="EO64" s="59"/>
      <c r="EP64" s="59"/>
      <c r="EQ64" s="59"/>
      <c r="ER64" s="59"/>
      <c r="ES64" s="59"/>
      <c r="ET64" s="59"/>
      <c r="EU64" s="59"/>
      <c r="EV64" s="59"/>
      <c r="EW64" s="59"/>
      <c r="EX64" s="59"/>
      <c r="EY64" s="59"/>
      <c r="EZ64" s="59"/>
      <c r="FA64" s="59"/>
      <c r="FB64" s="59"/>
      <c r="FC64" s="59"/>
      <c r="FD64" s="59"/>
      <c r="FE64" s="59"/>
      <c r="FF64" s="59"/>
      <c r="FG64" s="59"/>
      <c r="FH64" s="59"/>
      <c r="FI64" s="59"/>
      <c r="FJ64" s="59"/>
      <c r="FK64" s="59"/>
      <c r="FL64" s="59"/>
      <c r="FM64" s="59"/>
      <c r="FN64" s="59"/>
      <c r="FO64" s="59"/>
      <c r="FP64" s="59"/>
      <c r="FQ64" s="59"/>
      <c r="FR64" s="59"/>
      <c r="FS64" s="59"/>
      <c r="FT64" s="59"/>
      <c r="FU64" s="59"/>
      <c r="FV64" s="59"/>
      <c r="FW64" s="59"/>
      <c r="FX64" s="59"/>
      <c r="FY64" s="59"/>
      <c r="FZ64" s="59"/>
      <c r="GA64" s="59"/>
      <c r="GB64" s="59"/>
      <c r="GC64" s="59"/>
      <c r="GD64" s="59"/>
      <c r="GE64" s="59"/>
      <c r="GF64" s="59"/>
      <c r="GG64" s="59"/>
      <c r="GH64" s="59"/>
      <c r="GI64" s="59"/>
      <c r="GJ64" s="59"/>
      <c r="GK64" s="59"/>
      <c r="GL64" s="59"/>
      <c r="GM64" s="59"/>
      <c r="GN64" s="59"/>
      <c r="GO64" s="59"/>
      <c r="GP64" s="59"/>
      <c r="GQ64" s="59"/>
      <c r="GR64" s="59"/>
      <c r="GS64" s="59"/>
      <c r="GT64" s="59"/>
      <c r="GU64" s="59"/>
      <c r="GV64" s="59"/>
      <c r="GW64" s="59"/>
      <c r="GX64" s="59"/>
      <c r="GY64" s="59"/>
      <c r="GZ64" s="59"/>
      <c r="HA64" s="59"/>
      <c r="HB64" s="59"/>
      <c r="HC64" s="59"/>
      <c r="HD64" s="59"/>
      <c r="HE64" s="59"/>
      <c r="HF64" s="59"/>
      <c r="HG64" s="59"/>
      <c r="HH64" s="59"/>
      <c r="HI64" s="59"/>
      <c r="HJ64" s="59"/>
      <c r="HK64" s="59"/>
      <c r="HL64" s="59"/>
      <c r="HM64" s="59"/>
      <c r="HN64" s="59"/>
      <c r="HO64" s="59"/>
      <c r="HP64" s="59"/>
      <c r="HQ64" s="59"/>
      <c r="HR64" s="59"/>
      <c r="HS64" s="59"/>
      <c r="HT64" s="59"/>
      <c r="HU64" s="59"/>
      <c r="HV64" s="59"/>
      <c r="HW64" s="59"/>
      <c r="HX64" s="59"/>
      <c r="HY64" s="59"/>
      <c r="HZ64" s="59"/>
      <c r="IA64" s="59"/>
      <c r="IB64" s="59"/>
      <c r="IC64" s="59"/>
      <c r="ID64" s="59"/>
      <c r="IE64" s="59"/>
      <c r="IF64" s="59"/>
      <c r="IG64" s="59"/>
      <c r="IH64" s="59"/>
      <c r="II64" s="59"/>
      <c r="IJ64" s="59"/>
      <c r="IK64" s="59"/>
      <c r="IL64" s="59"/>
      <c r="IM64" s="59"/>
      <c r="IN64" s="59"/>
      <c r="IO64" s="59"/>
      <c r="IP64" s="59"/>
      <c r="IQ64" s="59"/>
      <c r="IR64" s="59"/>
      <c r="IS64" s="59"/>
      <c r="IT64" s="59"/>
    </row>
    <row r="65" spans="1:254" ht="87" customHeight="1">
      <c r="A65" s="296">
        <v>53</v>
      </c>
      <c r="B65" s="120" t="s">
        <v>1225</v>
      </c>
      <c r="C65" s="573"/>
      <c r="D65" s="120" t="s">
        <v>389</v>
      </c>
      <c r="E65" s="120" t="s">
        <v>388</v>
      </c>
      <c r="F65" s="111" t="s">
        <v>390</v>
      </c>
      <c r="G65" s="327">
        <v>1</v>
      </c>
      <c r="H65" s="120">
        <f t="shared" si="0"/>
        <v>1</v>
      </c>
      <c r="I65" s="120">
        <f t="shared" si="1"/>
        <v>1</v>
      </c>
      <c r="J65" s="120">
        <v>1</v>
      </c>
      <c r="K65" s="120" t="s">
        <v>1223</v>
      </c>
      <c r="L65" s="327">
        <v>3</v>
      </c>
      <c r="M65" s="120">
        <f t="shared" si="4"/>
        <v>3</v>
      </c>
      <c r="N65" s="120">
        <f t="shared" si="5"/>
        <v>3</v>
      </c>
      <c r="O65" s="120">
        <v>3</v>
      </c>
      <c r="P65" s="120" t="s">
        <v>91</v>
      </c>
      <c r="Q65" s="327">
        <v>1</v>
      </c>
      <c r="R65" s="120">
        <f t="shared" si="2"/>
        <v>1</v>
      </c>
      <c r="S65" s="120">
        <f t="shared" si="3"/>
        <v>1</v>
      </c>
      <c r="T65" s="120">
        <v>1</v>
      </c>
      <c r="U65" s="468"/>
      <c r="V65" s="571"/>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row>
    <row r="66" spans="1:254" ht="87" customHeight="1">
      <c r="A66" s="296">
        <v>54</v>
      </c>
      <c r="B66" s="120" t="s">
        <v>1225</v>
      </c>
      <c r="C66" s="573"/>
      <c r="D66" s="262" t="s">
        <v>391</v>
      </c>
      <c r="E66" s="262" t="s">
        <v>392</v>
      </c>
      <c r="F66" s="146" t="s">
        <v>393</v>
      </c>
      <c r="G66" s="326">
        <v>1</v>
      </c>
      <c r="H66" s="262">
        <f t="shared" si="0"/>
        <v>1</v>
      </c>
      <c r="I66" s="262">
        <f t="shared" si="1"/>
        <v>1</v>
      </c>
      <c r="J66" s="262">
        <v>1</v>
      </c>
      <c r="K66" s="262" t="s">
        <v>1223</v>
      </c>
      <c r="L66" s="326">
        <v>3</v>
      </c>
      <c r="M66" s="262">
        <f t="shared" si="4"/>
        <v>3</v>
      </c>
      <c r="N66" s="262">
        <f t="shared" si="5"/>
        <v>3</v>
      </c>
      <c r="O66" s="262">
        <v>3</v>
      </c>
      <c r="P66" s="262" t="s">
        <v>91</v>
      </c>
      <c r="Q66" s="326">
        <v>1</v>
      </c>
      <c r="R66" s="262">
        <f t="shared" si="2"/>
        <v>1</v>
      </c>
      <c r="S66" s="262">
        <f t="shared" si="3"/>
        <v>1</v>
      </c>
      <c r="T66" s="262">
        <v>1</v>
      </c>
      <c r="U66" s="468"/>
      <c r="V66" s="571"/>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row>
    <row r="67" spans="1:254" ht="87" customHeight="1">
      <c r="A67" s="296">
        <v>55</v>
      </c>
      <c r="B67" s="120" t="s">
        <v>1225</v>
      </c>
      <c r="C67" s="573"/>
      <c r="D67" s="262" t="s">
        <v>394</v>
      </c>
      <c r="E67" s="262" t="s">
        <v>395</v>
      </c>
      <c r="F67" s="146" t="s">
        <v>396</v>
      </c>
      <c r="G67" s="326">
        <v>1</v>
      </c>
      <c r="H67" s="262">
        <f t="shared" si="0"/>
        <v>1</v>
      </c>
      <c r="I67" s="262">
        <f t="shared" si="1"/>
        <v>1</v>
      </c>
      <c r="J67" s="262">
        <v>1</v>
      </c>
      <c r="K67" s="262" t="s">
        <v>1223</v>
      </c>
      <c r="L67" s="326">
        <v>3</v>
      </c>
      <c r="M67" s="262">
        <f t="shared" si="4"/>
        <v>3</v>
      </c>
      <c r="N67" s="262">
        <f t="shared" si="5"/>
        <v>3</v>
      </c>
      <c r="O67" s="262">
        <v>3</v>
      </c>
      <c r="P67" s="262" t="s">
        <v>91</v>
      </c>
      <c r="Q67" s="326">
        <v>1</v>
      </c>
      <c r="R67" s="262">
        <f t="shared" si="2"/>
        <v>1</v>
      </c>
      <c r="S67" s="262">
        <f t="shared" si="3"/>
        <v>1</v>
      </c>
      <c r="T67" s="262">
        <v>1</v>
      </c>
      <c r="U67" s="468"/>
      <c r="V67" s="571"/>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row>
    <row r="68" spans="1:254" ht="87" customHeight="1">
      <c r="A68" s="296">
        <v>56</v>
      </c>
      <c r="B68" s="120" t="s">
        <v>1225</v>
      </c>
      <c r="C68" s="573"/>
      <c r="D68" s="262" t="s">
        <v>403</v>
      </c>
      <c r="E68" s="262" t="s">
        <v>404</v>
      </c>
      <c r="F68" s="146" t="s">
        <v>405</v>
      </c>
      <c r="G68" s="326">
        <v>1</v>
      </c>
      <c r="H68" s="262">
        <f t="shared" si="0"/>
        <v>1</v>
      </c>
      <c r="I68" s="262">
        <f t="shared" si="1"/>
        <v>1</v>
      </c>
      <c r="J68" s="262">
        <v>1</v>
      </c>
      <c r="K68" s="262" t="s">
        <v>1223</v>
      </c>
      <c r="L68" s="326">
        <v>3</v>
      </c>
      <c r="M68" s="262">
        <f t="shared" si="4"/>
        <v>3</v>
      </c>
      <c r="N68" s="262">
        <f t="shared" si="5"/>
        <v>3</v>
      </c>
      <c r="O68" s="262">
        <v>3</v>
      </c>
      <c r="P68" s="262" t="s">
        <v>91</v>
      </c>
      <c r="Q68" s="326">
        <v>1</v>
      </c>
      <c r="R68" s="262">
        <f t="shared" si="2"/>
        <v>1</v>
      </c>
      <c r="S68" s="262">
        <f t="shared" si="3"/>
        <v>1</v>
      </c>
      <c r="T68" s="262">
        <v>1</v>
      </c>
      <c r="U68" s="468"/>
      <c r="V68" s="571"/>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row>
    <row r="69" spans="1:254" ht="114.75" customHeight="1">
      <c r="A69" s="296">
        <v>57</v>
      </c>
      <c r="B69" s="120" t="s">
        <v>1225</v>
      </c>
      <c r="C69" s="573"/>
      <c r="D69" s="269" t="s">
        <v>1249</v>
      </c>
      <c r="E69" s="269" t="s">
        <v>1419</v>
      </c>
      <c r="F69" s="269" t="s">
        <v>1250</v>
      </c>
      <c r="G69" s="535">
        <v>1</v>
      </c>
      <c r="H69" s="534">
        <f t="shared" si="0"/>
        <v>1</v>
      </c>
      <c r="I69" s="534">
        <f t="shared" si="1"/>
        <v>1</v>
      </c>
      <c r="J69" s="534">
        <v>1</v>
      </c>
      <c r="K69" s="534" t="s">
        <v>1223</v>
      </c>
      <c r="L69" s="535">
        <v>3</v>
      </c>
      <c r="M69" s="534">
        <f t="shared" si="4"/>
        <v>3</v>
      </c>
      <c r="N69" s="534">
        <f t="shared" si="5"/>
        <v>3</v>
      </c>
      <c r="O69" s="534">
        <v>3</v>
      </c>
      <c r="P69" s="534" t="s">
        <v>91</v>
      </c>
      <c r="Q69" s="535">
        <v>1</v>
      </c>
      <c r="R69" s="534">
        <f t="shared" si="2"/>
        <v>1</v>
      </c>
      <c r="S69" s="534">
        <f t="shared" si="3"/>
        <v>1</v>
      </c>
      <c r="T69" s="534">
        <v>1</v>
      </c>
      <c r="U69" s="468"/>
      <c r="V69" s="571"/>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row>
    <row r="70" spans="1:254" ht="87" customHeight="1">
      <c r="A70" s="296">
        <v>58</v>
      </c>
      <c r="B70" s="457" t="s">
        <v>1225</v>
      </c>
      <c r="C70" s="573"/>
      <c r="D70" s="269" t="s">
        <v>1251</v>
      </c>
      <c r="E70" s="269" t="s">
        <v>1418</v>
      </c>
      <c r="F70" s="269" t="s">
        <v>1252</v>
      </c>
      <c r="G70" s="535"/>
      <c r="H70" s="534">
        <f t="shared" si="0"/>
        <v>0</v>
      </c>
      <c r="I70" s="534">
        <f t="shared" si="1"/>
        <v>0</v>
      </c>
      <c r="J70" s="534"/>
      <c r="K70" s="534"/>
      <c r="L70" s="535"/>
      <c r="M70" s="534">
        <f t="shared" si="4"/>
        <v>0</v>
      </c>
      <c r="N70" s="534">
        <f t="shared" si="5"/>
        <v>0</v>
      </c>
      <c r="O70" s="534"/>
      <c r="P70" s="534"/>
      <c r="Q70" s="535"/>
      <c r="R70" s="534">
        <f t="shared" si="2"/>
        <v>0</v>
      </c>
      <c r="S70" s="534">
        <f t="shared" si="3"/>
        <v>0</v>
      </c>
      <c r="T70" s="534"/>
      <c r="U70" s="468"/>
      <c r="V70" s="571"/>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row>
    <row r="71" spans="1:254" ht="87" customHeight="1">
      <c r="A71" s="296">
        <v>59</v>
      </c>
      <c r="B71" s="457"/>
      <c r="C71" s="573"/>
      <c r="D71" s="269" t="s">
        <v>1253</v>
      </c>
      <c r="E71" s="534" t="s">
        <v>1361</v>
      </c>
      <c r="F71" s="269" t="s">
        <v>1254</v>
      </c>
      <c r="G71" s="535">
        <v>1</v>
      </c>
      <c r="H71" s="534">
        <f t="shared" si="0"/>
        <v>1</v>
      </c>
      <c r="I71" s="534">
        <f t="shared" si="1"/>
        <v>1</v>
      </c>
      <c r="J71" s="534">
        <v>1</v>
      </c>
      <c r="K71" s="534" t="s">
        <v>1223</v>
      </c>
      <c r="L71" s="535">
        <v>3</v>
      </c>
      <c r="M71" s="534">
        <f t="shared" si="4"/>
        <v>3</v>
      </c>
      <c r="N71" s="534">
        <f t="shared" si="5"/>
        <v>3</v>
      </c>
      <c r="O71" s="534">
        <v>3</v>
      </c>
      <c r="P71" s="534" t="s">
        <v>91</v>
      </c>
      <c r="Q71" s="535">
        <v>1</v>
      </c>
      <c r="R71" s="534">
        <f t="shared" si="2"/>
        <v>1</v>
      </c>
      <c r="S71" s="534">
        <f t="shared" si="3"/>
        <v>1</v>
      </c>
      <c r="T71" s="534">
        <v>1</v>
      </c>
      <c r="U71" s="468"/>
      <c r="V71" s="5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row>
    <row r="72" spans="1:254" ht="87" customHeight="1">
      <c r="A72" s="296">
        <v>60</v>
      </c>
      <c r="B72" s="120" t="s">
        <v>1225</v>
      </c>
      <c r="C72" s="573"/>
      <c r="D72" s="269" t="s">
        <v>1255</v>
      </c>
      <c r="E72" s="534"/>
      <c r="F72" s="269" t="s">
        <v>1256</v>
      </c>
      <c r="G72" s="535"/>
      <c r="H72" s="534">
        <f t="shared" si="0"/>
        <v>0</v>
      </c>
      <c r="I72" s="534">
        <f t="shared" si="1"/>
        <v>0</v>
      </c>
      <c r="J72" s="534"/>
      <c r="K72" s="534"/>
      <c r="L72" s="535"/>
      <c r="M72" s="534">
        <f t="shared" si="4"/>
        <v>0</v>
      </c>
      <c r="N72" s="534">
        <f t="shared" si="5"/>
        <v>0</v>
      </c>
      <c r="O72" s="534"/>
      <c r="P72" s="534"/>
      <c r="Q72" s="535"/>
      <c r="R72" s="534">
        <f t="shared" si="2"/>
        <v>0</v>
      </c>
      <c r="S72" s="534">
        <f t="shared" si="3"/>
        <v>0</v>
      </c>
      <c r="T72" s="534"/>
      <c r="U72" s="468"/>
      <c r="V72" s="571"/>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row>
    <row r="73" spans="1:254" ht="87" customHeight="1">
      <c r="A73" s="296">
        <v>61</v>
      </c>
      <c r="B73" s="468" t="s">
        <v>1344</v>
      </c>
      <c r="C73" s="573"/>
      <c r="D73" s="262" t="s">
        <v>418</v>
      </c>
      <c r="E73" s="262" t="s">
        <v>419</v>
      </c>
      <c r="F73" s="146" t="s">
        <v>420</v>
      </c>
      <c r="G73" s="326">
        <v>1</v>
      </c>
      <c r="H73" s="262">
        <f t="shared" si="0"/>
        <v>1</v>
      </c>
      <c r="I73" s="262">
        <f t="shared" si="1"/>
        <v>1</v>
      </c>
      <c r="J73" s="262">
        <v>1</v>
      </c>
      <c r="K73" s="262" t="s">
        <v>1223</v>
      </c>
      <c r="L73" s="326">
        <v>3</v>
      </c>
      <c r="M73" s="262">
        <f t="shared" si="4"/>
        <v>3</v>
      </c>
      <c r="N73" s="262">
        <f t="shared" si="5"/>
        <v>3</v>
      </c>
      <c r="O73" s="262">
        <v>3</v>
      </c>
      <c r="P73" s="262" t="s">
        <v>91</v>
      </c>
      <c r="Q73" s="326">
        <v>1</v>
      </c>
      <c r="R73" s="262">
        <f t="shared" si="2"/>
        <v>1</v>
      </c>
      <c r="S73" s="262">
        <f t="shared" si="3"/>
        <v>1</v>
      </c>
      <c r="T73" s="262">
        <v>1</v>
      </c>
      <c r="U73" s="468"/>
      <c r="V73" s="571"/>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pans="1:254" ht="87" customHeight="1">
      <c r="A74" s="296">
        <v>62</v>
      </c>
      <c r="B74" s="468"/>
      <c r="C74" s="573"/>
      <c r="D74" s="269" t="s">
        <v>421</v>
      </c>
      <c r="E74" s="534" t="s">
        <v>422</v>
      </c>
      <c r="F74" s="269" t="s">
        <v>423</v>
      </c>
      <c r="G74" s="535">
        <v>1</v>
      </c>
      <c r="H74" s="269">
        <f t="shared" si="0"/>
        <v>1</v>
      </c>
      <c r="I74" s="534">
        <f t="shared" si="1"/>
        <v>1</v>
      </c>
      <c r="J74" s="534">
        <v>1</v>
      </c>
      <c r="K74" s="534" t="s">
        <v>1223</v>
      </c>
      <c r="L74" s="535">
        <v>3</v>
      </c>
      <c r="M74" s="534">
        <f t="shared" si="4"/>
        <v>3</v>
      </c>
      <c r="N74" s="534">
        <f t="shared" si="5"/>
        <v>3</v>
      </c>
      <c r="O74" s="534">
        <v>3</v>
      </c>
      <c r="P74" s="534" t="s">
        <v>91</v>
      </c>
      <c r="Q74" s="535">
        <v>1</v>
      </c>
      <c r="R74" s="534">
        <f t="shared" si="2"/>
        <v>1</v>
      </c>
      <c r="S74" s="534">
        <f t="shared" si="3"/>
        <v>1</v>
      </c>
      <c r="T74" s="534">
        <v>1</v>
      </c>
      <c r="U74" s="468"/>
      <c r="V74" s="571"/>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row r="75" spans="1:254" ht="87" customHeight="1">
      <c r="A75" s="296">
        <v>63</v>
      </c>
      <c r="B75" s="468"/>
      <c r="C75" s="573"/>
      <c r="D75" s="269" t="s">
        <v>424</v>
      </c>
      <c r="E75" s="534"/>
      <c r="F75" s="269" t="s">
        <v>425</v>
      </c>
      <c r="G75" s="535"/>
      <c r="H75" s="269">
        <f t="shared" si="0"/>
        <v>0</v>
      </c>
      <c r="I75" s="534"/>
      <c r="J75" s="534"/>
      <c r="K75" s="534"/>
      <c r="L75" s="535"/>
      <c r="M75" s="534"/>
      <c r="N75" s="534"/>
      <c r="O75" s="534"/>
      <c r="P75" s="534"/>
      <c r="Q75" s="535"/>
      <c r="R75" s="534">
        <f t="shared" si="2"/>
        <v>0</v>
      </c>
      <c r="S75" s="534">
        <f t="shared" si="3"/>
        <v>0</v>
      </c>
      <c r="T75" s="534"/>
      <c r="U75" s="468"/>
      <c r="V75" s="571"/>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row>
    <row r="76" spans="1:254" ht="87" customHeight="1">
      <c r="A76" s="296">
        <v>64</v>
      </c>
      <c r="B76" s="468"/>
      <c r="C76" s="573"/>
      <c r="D76" s="269" t="s">
        <v>426</v>
      </c>
      <c r="E76" s="534" t="s">
        <v>427</v>
      </c>
      <c r="F76" s="269" t="s">
        <v>428</v>
      </c>
      <c r="G76" s="535">
        <v>1</v>
      </c>
      <c r="H76" s="269">
        <f t="shared" si="0"/>
        <v>1</v>
      </c>
      <c r="I76" s="534">
        <f t="shared" si="1"/>
        <v>1</v>
      </c>
      <c r="J76" s="534">
        <v>1</v>
      </c>
      <c r="K76" s="534" t="s">
        <v>1223</v>
      </c>
      <c r="L76" s="535">
        <v>3</v>
      </c>
      <c r="M76" s="534">
        <f t="shared" si="4"/>
        <v>3</v>
      </c>
      <c r="N76" s="534">
        <f t="shared" si="5"/>
        <v>3</v>
      </c>
      <c r="O76" s="534">
        <v>3</v>
      </c>
      <c r="P76" s="534" t="s">
        <v>91</v>
      </c>
      <c r="Q76" s="535">
        <v>1</v>
      </c>
      <c r="R76" s="534">
        <f t="shared" si="2"/>
        <v>1</v>
      </c>
      <c r="S76" s="534">
        <f t="shared" si="3"/>
        <v>1</v>
      </c>
      <c r="T76" s="534">
        <v>1</v>
      </c>
      <c r="U76" s="468"/>
      <c r="V76" s="571"/>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row>
    <row r="77" spans="1:254" ht="87" customHeight="1">
      <c r="A77" s="296">
        <v>65</v>
      </c>
      <c r="B77" s="468"/>
      <c r="C77" s="573"/>
      <c r="D77" s="269" t="s">
        <v>429</v>
      </c>
      <c r="E77" s="534"/>
      <c r="F77" s="269" t="s">
        <v>430</v>
      </c>
      <c r="G77" s="535"/>
      <c r="H77" s="269">
        <f t="shared" si="0"/>
        <v>0</v>
      </c>
      <c r="I77" s="534"/>
      <c r="J77" s="534"/>
      <c r="K77" s="534"/>
      <c r="L77" s="535"/>
      <c r="M77" s="534"/>
      <c r="N77" s="534"/>
      <c r="O77" s="534"/>
      <c r="P77" s="534"/>
      <c r="Q77" s="535"/>
      <c r="R77" s="534">
        <f t="shared" si="2"/>
        <v>0</v>
      </c>
      <c r="S77" s="534">
        <f t="shared" si="3"/>
        <v>0</v>
      </c>
      <c r="T77" s="534"/>
      <c r="U77" s="468"/>
      <c r="V77" s="571"/>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row>
    <row r="78" spans="1:254" ht="87" customHeight="1">
      <c r="A78" s="296">
        <v>66</v>
      </c>
      <c r="B78" s="468"/>
      <c r="C78" s="573"/>
      <c r="D78" s="269" t="s">
        <v>431</v>
      </c>
      <c r="E78" s="534" t="s">
        <v>1457</v>
      </c>
      <c r="F78" s="269" t="s">
        <v>432</v>
      </c>
      <c r="G78" s="535">
        <v>1</v>
      </c>
      <c r="H78" s="269">
        <f t="shared" si="0"/>
        <v>1</v>
      </c>
      <c r="I78" s="534">
        <f t="shared" si="1"/>
        <v>1</v>
      </c>
      <c r="J78" s="534">
        <v>1</v>
      </c>
      <c r="K78" s="534" t="s">
        <v>1223</v>
      </c>
      <c r="L78" s="535">
        <v>3</v>
      </c>
      <c r="M78" s="534">
        <f t="shared" si="4"/>
        <v>3</v>
      </c>
      <c r="N78" s="534">
        <f t="shared" si="5"/>
        <v>3</v>
      </c>
      <c r="O78" s="534">
        <v>3</v>
      </c>
      <c r="P78" s="534" t="s">
        <v>91</v>
      </c>
      <c r="Q78" s="535">
        <v>1</v>
      </c>
      <c r="R78" s="534">
        <f t="shared" si="2"/>
        <v>1</v>
      </c>
      <c r="S78" s="534">
        <f t="shared" si="3"/>
        <v>1</v>
      </c>
      <c r="T78" s="534">
        <v>1</v>
      </c>
      <c r="U78" s="468"/>
      <c r="V78" s="571"/>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row>
    <row r="79" spans="1:254" ht="87" customHeight="1">
      <c r="A79" s="296">
        <v>67</v>
      </c>
      <c r="B79" s="120" t="s">
        <v>1225</v>
      </c>
      <c r="C79" s="573"/>
      <c r="D79" s="269" t="s">
        <v>433</v>
      </c>
      <c r="E79" s="534"/>
      <c r="F79" s="269" t="s">
        <v>434</v>
      </c>
      <c r="G79" s="535"/>
      <c r="H79" s="269">
        <f t="shared" si="0"/>
        <v>0</v>
      </c>
      <c r="I79" s="534"/>
      <c r="J79" s="534"/>
      <c r="K79" s="534"/>
      <c r="L79" s="535"/>
      <c r="M79" s="534"/>
      <c r="N79" s="534"/>
      <c r="O79" s="534"/>
      <c r="P79" s="534"/>
      <c r="Q79" s="535"/>
      <c r="R79" s="534">
        <f t="shared" si="2"/>
        <v>0</v>
      </c>
      <c r="S79" s="534">
        <f t="shared" si="3"/>
        <v>0</v>
      </c>
      <c r="T79" s="534"/>
      <c r="U79" s="468"/>
      <c r="V79" s="571"/>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row>
    <row r="80" spans="1:254" ht="101.25" customHeight="1">
      <c r="A80" s="296">
        <v>68</v>
      </c>
      <c r="B80" s="120" t="s">
        <v>1225</v>
      </c>
      <c r="C80" s="573"/>
      <c r="D80" s="269" t="s">
        <v>1257</v>
      </c>
      <c r="E80" s="269" t="s">
        <v>1359</v>
      </c>
      <c r="F80" s="269" t="s">
        <v>1258</v>
      </c>
      <c r="G80" s="535">
        <v>1</v>
      </c>
      <c r="H80" s="269">
        <f t="shared" si="0"/>
        <v>1</v>
      </c>
      <c r="I80" s="534">
        <f t="shared" si="1"/>
        <v>1</v>
      </c>
      <c r="J80" s="534">
        <v>1</v>
      </c>
      <c r="K80" s="534" t="s">
        <v>1223</v>
      </c>
      <c r="L80" s="535">
        <v>3</v>
      </c>
      <c r="M80" s="534">
        <f t="shared" si="4"/>
        <v>3</v>
      </c>
      <c r="N80" s="534">
        <f t="shared" si="5"/>
        <v>3</v>
      </c>
      <c r="O80" s="534">
        <v>3</v>
      </c>
      <c r="P80" s="534" t="s">
        <v>91</v>
      </c>
      <c r="Q80" s="535">
        <v>1</v>
      </c>
      <c r="R80" s="534">
        <f t="shared" si="2"/>
        <v>1</v>
      </c>
      <c r="S80" s="534">
        <f t="shared" si="3"/>
        <v>1</v>
      </c>
      <c r="T80" s="534">
        <v>1</v>
      </c>
      <c r="U80" s="468"/>
      <c r="V80" s="571"/>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row>
    <row r="81" spans="1:254" ht="87" customHeight="1">
      <c r="A81" s="296">
        <v>69</v>
      </c>
      <c r="B81" s="120" t="s">
        <v>1225</v>
      </c>
      <c r="C81" s="573"/>
      <c r="D81" s="269" t="s">
        <v>1259</v>
      </c>
      <c r="E81" s="269" t="s">
        <v>1360</v>
      </c>
      <c r="F81" s="269" t="s">
        <v>1260</v>
      </c>
      <c r="G81" s="535"/>
      <c r="H81" s="269">
        <v>1</v>
      </c>
      <c r="I81" s="534"/>
      <c r="J81" s="534"/>
      <c r="K81" s="534"/>
      <c r="L81" s="535"/>
      <c r="M81" s="534"/>
      <c r="N81" s="534"/>
      <c r="O81" s="534"/>
      <c r="P81" s="534"/>
      <c r="Q81" s="535"/>
      <c r="R81" s="534">
        <f t="shared" si="2"/>
        <v>0</v>
      </c>
      <c r="S81" s="534">
        <f t="shared" si="3"/>
        <v>0</v>
      </c>
      <c r="T81" s="534"/>
      <c r="U81" s="468"/>
      <c r="V81" s="57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row>
    <row r="82" spans="1:254" ht="87" customHeight="1">
      <c r="A82" s="296">
        <v>70</v>
      </c>
      <c r="B82" s="120" t="s">
        <v>1225</v>
      </c>
      <c r="C82" s="573"/>
      <c r="D82" s="262" t="s">
        <v>438</v>
      </c>
      <c r="E82" s="262" t="s">
        <v>439</v>
      </c>
      <c r="F82" s="146" t="s">
        <v>440</v>
      </c>
      <c r="G82" s="326">
        <v>1</v>
      </c>
      <c r="H82" s="262">
        <f aca="true" t="shared" si="6" ref="H82:H145">IF(G82=I82,J82)</f>
        <v>1</v>
      </c>
      <c r="I82" s="262">
        <f aca="true" t="shared" si="7" ref="I82:I145">IF(G82="NA","NA",J82)</f>
        <v>1</v>
      </c>
      <c r="J82" s="262">
        <v>1</v>
      </c>
      <c r="K82" s="262" t="s">
        <v>1223</v>
      </c>
      <c r="L82" s="326">
        <v>3</v>
      </c>
      <c r="M82" s="262">
        <f t="shared" si="4"/>
        <v>3</v>
      </c>
      <c r="N82" s="262">
        <f t="shared" si="5"/>
        <v>3</v>
      </c>
      <c r="O82" s="262">
        <v>3</v>
      </c>
      <c r="P82" s="262" t="s">
        <v>91</v>
      </c>
      <c r="Q82" s="326">
        <v>1</v>
      </c>
      <c r="R82" s="262">
        <f aca="true" t="shared" si="8" ref="R82:R145">IF(Q82=S82,T82)</f>
        <v>1</v>
      </c>
      <c r="S82" s="262">
        <f aca="true" t="shared" si="9" ref="S82:S145">IF(Q82="NA","NA",T82)</f>
        <v>1</v>
      </c>
      <c r="T82" s="262">
        <v>1</v>
      </c>
      <c r="U82" s="468"/>
      <c r="V82" s="571"/>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row>
    <row r="83" spans="1:254" ht="87" customHeight="1">
      <c r="A83" s="296">
        <v>71</v>
      </c>
      <c r="B83" s="120" t="s">
        <v>1225</v>
      </c>
      <c r="C83" s="573"/>
      <c r="D83" s="262" t="s">
        <v>441</v>
      </c>
      <c r="E83" s="266" t="s">
        <v>442</v>
      </c>
      <c r="F83" s="146" t="s">
        <v>443</v>
      </c>
      <c r="G83" s="326">
        <v>1</v>
      </c>
      <c r="H83" s="262">
        <f t="shared" si="6"/>
        <v>1</v>
      </c>
      <c r="I83" s="262">
        <f t="shared" si="7"/>
        <v>1</v>
      </c>
      <c r="J83" s="262">
        <v>1</v>
      </c>
      <c r="K83" s="262" t="s">
        <v>1223</v>
      </c>
      <c r="L83" s="326">
        <v>3</v>
      </c>
      <c r="M83" s="262">
        <f aca="true" t="shared" si="10" ref="M83:M146">IF(L83=N83,O83)</f>
        <v>3</v>
      </c>
      <c r="N83" s="262">
        <f aca="true" t="shared" si="11" ref="N83:N146">IF(L83="NA","NA",O83)</f>
        <v>3</v>
      </c>
      <c r="O83" s="262">
        <v>3</v>
      </c>
      <c r="P83" s="262" t="s">
        <v>91</v>
      </c>
      <c r="Q83" s="326">
        <v>1</v>
      </c>
      <c r="R83" s="262">
        <f t="shared" si="8"/>
        <v>1</v>
      </c>
      <c r="S83" s="262">
        <f t="shared" si="9"/>
        <v>1</v>
      </c>
      <c r="T83" s="262">
        <v>1</v>
      </c>
      <c r="U83" s="468"/>
      <c r="V83" s="571"/>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row>
    <row r="84" spans="1:254" ht="87" customHeight="1">
      <c r="A84" s="296">
        <v>72</v>
      </c>
      <c r="B84" s="120" t="s">
        <v>1225</v>
      </c>
      <c r="C84" s="573"/>
      <c r="D84" s="262" t="s">
        <v>444</v>
      </c>
      <c r="E84" s="266" t="s">
        <v>445</v>
      </c>
      <c r="F84" s="146" t="s">
        <v>446</v>
      </c>
      <c r="G84" s="326">
        <v>1</v>
      </c>
      <c r="H84" s="262">
        <f t="shared" si="6"/>
        <v>1</v>
      </c>
      <c r="I84" s="262">
        <f t="shared" si="7"/>
        <v>1</v>
      </c>
      <c r="J84" s="262">
        <v>1</v>
      </c>
      <c r="K84" s="262" t="s">
        <v>1223</v>
      </c>
      <c r="L84" s="326">
        <v>3</v>
      </c>
      <c r="M84" s="262">
        <f t="shared" si="10"/>
        <v>3</v>
      </c>
      <c r="N84" s="262">
        <f t="shared" si="11"/>
        <v>3</v>
      </c>
      <c r="O84" s="262">
        <v>3</v>
      </c>
      <c r="P84" s="262" t="s">
        <v>91</v>
      </c>
      <c r="Q84" s="326">
        <v>1</v>
      </c>
      <c r="R84" s="262">
        <f t="shared" si="8"/>
        <v>1</v>
      </c>
      <c r="S84" s="262">
        <f t="shared" si="9"/>
        <v>1</v>
      </c>
      <c r="T84" s="262">
        <v>1</v>
      </c>
      <c r="U84" s="468"/>
      <c r="V84" s="571"/>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row>
    <row r="85" spans="1:254" ht="87" customHeight="1">
      <c r="A85" s="296">
        <v>73</v>
      </c>
      <c r="B85" s="120" t="s">
        <v>1225</v>
      </c>
      <c r="C85" s="573"/>
      <c r="D85" s="262" t="s">
        <v>447</v>
      </c>
      <c r="E85" s="266" t="s">
        <v>448</v>
      </c>
      <c r="F85" s="146" t="s">
        <v>449</v>
      </c>
      <c r="G85" s="326">
        <v>1</v>
      </c>
      <c r="H85" s="262">
        <f t="shared" si="6"/>
        <v>1</v>
      </c>
      <c r="I85" s="262">
        <f t="shared" si="7"/>
        <v>1</v>
      </c>
      <c r="J85" s="262">
        <v>1</v>
      </c>
      <c r="K85" s="262" t="s">
        <v>1223</v>
      </c>
      <c r="L85" s="326">
        <v>3</v>
      </c>
      <c r="M85" s="262">
        <f t="shared" si="10"/>
        <v>3</v>
      </c>
      <c r="N85" s="262">
        <f t="shared" si="11"/>
        <v>3</v>
      </c>
      <c r="O85" s="262">
        <v>3</v>
      </c>
      <c r="P85" s="262" t="s">
        <v>91</v>
      </c>
      <c r="Q85" s="326">
        <v>1</v>
      </c>
      <c r="R85" s="262">
        <f t="shared" si="8"/>
        <v>1</v>
      </c>
      <c r="S85" s="262">
        <f t="shared" si="9"/>
        <v>1</v>
      </c>
      <c r="T85" s="262">
        <v>1</v>
      </c>
      <c r="U85" s="468"/>
      <c r="V85" s="571"/>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row>
    <row r="86" spans="1:254" ht="87" customHeight="1">
      <c r="A86" s="296">
        <v>74</v>
      </c>
      <c r="B86" s="120" t="s">
        <v>1225</v>
      </c>
      <c r="C86" s="573"/>
      <c r="D86" s="262" t="s">
        <v>459</v>
      </c>
      <c r="E86" s="262" t="s">
        <v>460</v>
      </c>
      <c r="F86" s="146" t="s">
        <v>461</v>
      </c>
      <c r="G86" s="326">
        <v>1</v>
      </c>
      <c r="H86" s="262">
        <f t="shared" si="6"/>
        <v>1</v>
      </c>
      <c r="I86" s="262">
        <f t="shared" si="7"/>
        <v>1</v>
      </c>
      <c r="J86" s="262">
        <v>1</v>
      </c>
      <c r="K86" s="262" t="s">
        <v>1223</v>
      </c>
      <c r="L86" s="326">
        <v>3</v>
      </c>
      <c r="M86" s="262">
        <f t="shared" si="10"/>
        <v>3</v>
      </c>
      <c r="N86" s="262">
        <f t="shared" si="11"/>
        <v>3</v>
      </c>
      <c r="O86" s="262">
        <v>3</v>
      </c>
      <c r="P86" s="262" t="s">
        <v>91</v>
      </c>
      <c r="Q86" s="326">
        <v>1</v>
      </c>
      <c r="R86" s="262">
        <f t="shared" si="8"/>
        <v>1</v>
      </c>
      <c r="S86" s="262">
        <f t="shared" si="9"/>
        <v>1</v>
      </c>
      <c r="T86" s="262">
        <v>1</v>
      </c>
      <c r="U86" s="468"/>
      <c r="V86" s="571"/>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row>
    <row r="87" spans="1:254" ht="87" customHeight="1">
      <c r="A87" s="296">
        <v>75</v>
      </c>
      <c r="B87" s="457" t="s">
        <v>1225</v>
      </c>
      <c r="C87" s="573"/>
      <c r="D87" s="269" t="s">
        <v>462</v>
      </c>
      <c r="E87" s="534" t="s">
        <v>463</v>
      </c>
      <c r="F87" s="212" t="s">
        <v>464</v>
      </c>
      <c r="G87" s="535">
        <v>1</v>
      </c>
      <c r="H87" s="534">
        <f t="shared" si="6"/>
        <v>1</v>
      </c>
      <c r="I87" s="534">
        <f t="shared" si="7"/>
        <v>1</v>
      </c>
      <c r="J87" s="534">
        <v>1</v>
      </c>
      <c r="K87" s="534" t="s">
        <v>1223</v>
      </c>
      <c r="L87" s="535">
        <v>3</v>
      </c>
      <c r="M87" s="534">
        <f t="shared" si="10"/>
        <v>3</v>
      </c>
      <c r="N87" s="534">
        <f t="shared" si="11"/>
        <v>3</v>
      </c>
      <c r="O87" s="534">
        <v>3</v>
      </c>
      <c r="P87" s="534" t="s">
        <v>91</v>
      </c>
      <c r="Q87" s="535">
        <v>1</v>
      </c>
      <c r="R87" s="534">
        <f t="shared" si="8"/>
        <v>1</v>
      </c>
      <c r="S87" s="534">
        <f t="shared" si="9"/>
        <v>1</v>
      </c>
      <c r="T87" s="534">
        <v>1</v>
      </c>
      <c r="U87" s="468"/>
      <c r="V87" s="571"/>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row>
    <row r="88" spans="1:254" ht="87" customHeight="1">
      <c r="A88" s="296">
        <v>76</v>
      </c>
      <c r="B88" s="457"/>
      <c r="C88" s="573"/>
      <c r="D88" s="269" t="s">
        <v>465</v>
      </c>
      <c r="E88" s="534"/>
      <c r="F88" s="212" t="s">
        <v>466</v>
      </c>
      <c r="G88" s="535"/>
      <c r="H88" s="534">
        <f t="shared" si="6"/>
        <v>0</v>
      </c>
      <c r="I88" s="534">
        <f t="shared" si="7"/>
        <v>0</v>
      </c>
      <c r="J88" s="534"/>
      <c r="K88" s="534"/>
      <c r="L88" s="535"/>
      <c r="M88" s="534">
        <f t="shared" si="10"/>
        <v>0</v>
      </c>
      <c r="N88" s="534">
        <f t="shared" si="11"/>
        <v>0</v>
      </c>
      <c r="O88" s="534"/>
      <c r="P88" s="534"/>
      <c r="Q88" s="535"/>
      <c r="R88" s="534">
        <f t="shared" si="8"/>
        <v>0</v>
      </c>
      <c r="S88" s="534">
        <f t="shared" si="9"/>
        <v>0</v>
      </c>
      <c r="T88" s="534"/>
      <c r="U88" s="468"/>
      <c r="V88" s="571"/>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row>
    <row r="89" spans="1:254" ht="87" customHeight="1">
      <c r="A89" s="296">
        <v>77</v>
      </c>
      <c r="B89" s="120" t="s">
        <v>1225</v>
      </c>
      <c r="C89" s="573"/>
      <c r="D89" s="262" t="s">
        <v>467</v>
      </c>
      <c r="E89" s="262" t="s">
        <v>468</v>
      </c>
      <c r="F89" s="146" t="s">
        <v>469</v>
      </c>
      <c r="G89" s="326">
        <v>1</v>
      </c>
      <c r="H89" s="262">
        <f t="shared" si="6"/>
        <v>1</v>
      </c>
      <c r="I89" s="262">
        <f t="shared" si="7"/>
        <v>1</v>
      </c>
      <c r="J89" s="262">
        <v>1</v>
      </c>
      <c r="K89" s="262" t="s">
        <v>1223</v>
      </c>
      <c r="L89" s="326">
        <v>3</v>
      </c>
      <c r="M89" s="262">
        <f t="shared" si="10"/>
        <v>3</v>
      </c>
      <c r="N89" s="262">
        <f t="shared" si="11"/>
        <v>3</v>
      </c>
      <c r="O89" s="262">
        <v>3</v>
      </c>
      <c r="P89" s="262" t="s">
        <v>91</v>
      </c>
      <c r="Q89" s="326">
        <v>1</v>
      </c>
      <c r="R89" s="262">
        <f t="shared" si="8"/>
        <v>1</v>
      </c>
      <c r="S89" s="262">
        <f t="shared" si="9"/>
        <v>1</v>
      </c>
      <c r="T89" s="262">
        <v>1</v>
      </c>
      <c r="U89" s="468"/>
      <c r="V89" s="571"/>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row>
    <row r="90" spans="1:254" ht="87" customHeight="1">
      <c r="A90" s="296">
        <v>78</v>
      </c>
      <c r="B90" s="120" t="s">
        <v>1225</v>
      </c>
      <c r="C90" s="573"/>
      <c r="D90" s="262" t="s">
        <v>470</v>
      </c>
      <c r="E90" s="262" t="s">
        <v>471</v>
      </c>
      <c r="F90" s="146" t="s">
        <v>472</v>
      </c>
      <c r="G90" s="326">
        <v>1</v>
      </c>
      <c r="H90" s="262">
        <f t="shared" si="6"/>
        <v>1</v>
      </c>
      <c r="I90" s="262">
        <f t="shared" si="7"/>
        <v>1</v>
      </c>
      <c r="J90" s="262">
        <v>1</v>
      </c>
      <c r="K90" s="262" t="s">
        <v>1223</v>
      </c>
      <c r="L90" s="326">
        <v>3</v>
      </c>
      <c r="M90" s="262">
        <f t="shared" si="10"/>
        <v>3</v>
      </c>
      <c r="N90" s="262">
        <f t="shared" si="11"/>
        <v>3</v>
      </c>
      <c r="O90" s="262">
        <v>3</v>
      </c>
      <c r="P90" s="262" t="s">
        <v>91</v>
      </c>
      <c r="Q90" s="326">
        <v>1</v>
      </c>
      <c r="R90" s="262">
        <f t="shared" si="8"/>
        <v>1</v>
      </c>
      <c r="S90" s="262">
        <f t="shared" si="9"/>
        <v>1</v>
      </c>
      <c r="T90" s="262">
        <v>1</v>
      </c>
      <c r="U90" s="468"/>
      <c r="V90" s="571"/>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row>
    <row r="91" spans="1:254" ht="87" customHeight="1">
      <c r="A91" s="296">
        <v>79</v>
      </c>
      <c r="B91" s="120" t="s">
        <v>1225</v>
      </c>
      <c r="C91" s="573"/>
      <c r="D91" s="262" t="s">
        <v>1263</v>
      </c>
      <c r="E91" s="262" t="s">
        <v>1357</v>
      </c>
      <c r="F91" s="146" t="s">
        <v>1264</v>
      </c>
      <c r="G91" s="326">
        <v>1</v>
      </c>
      <c r="H91" s="262">
        <f t="shared" si="6"/>
        <v>1</v>
      </c>
      <c r="I91" s="262">
        <f t="shared" si="7"/>
        <v>1</v>
      </c>
      <c r="J91" s="262">
        <v>1</v>
      </c>
      <c r="K91" s="262" t="s">
        <v>1223</v>
      </c>
      <c r="L91" s="326">
        <v>3</v>
      </c>
      <c r="M91" s="262">
        <f t="shared" si="10"/>
        <v>3</v>
      </c>
      <c r="N91" s="262">
        <f t="shared" si="11"/>
        <v>3</v>
      </c>
      <c r="O91" s="262">
        <v>3</v>
      </c>
      <c r="P91" s="262" t="s">
        <v>91</v>
      </c>
      <c r="Q91" s="326">
        <v>1</v>
      </c>
      <c r="R91" s="262">
        <f t="shared" si="8"/>
        <v>1</v>
      </c>
      <c r="S91" s="262">
        <f t="shared" si="9"/>
        <v>1</v>
      </c>
      <c r="T91" s="262">
        <v>1</v>
      </c>
      <c r="U91" s="468"/>
      <c r="V91" s="57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row>
    <row r="92" spans="1:254" ht="87" customHeight="1">
      <c r="A92" s="296">
        <v>80</v>
      </c>
      <c r="B92" s="120" t="s">
        <v>1225</v>
      </c>
      <c r="C92" s="573"/>
      <c r="D92" s="262" t="s">
        <v>481</v>
      </c>
      <c r="E92" s="146" t="s">
        <v>482</v>
      </c>
      <c r="F92" s="146" t="s">
        <v>483</v>
      </c>
      <c r="G92" s="326">
        <v>1</v>
      </c>
      <c r="H92" s="262">
        <f t="shared" si="6"/>
        <v>1</v>
      </c>
      <c r="I92" s="262">
        <f t="shared" si="7"/>
        <v>1</v>
      </c>
      <c r="J92" s="262">
        <v>1</v>
      </c>
      <c r="K92" s="262" t="s">
        <v>1223</v>
      </c>
      <c r="L92" s="326">
        <v>3</v>
      </c>
      <c r="M92" s="262">
        <f t="shared" si="10"/>
        <v>3</v>
      </c>
      <c r="N92" s="262">
        <f t="shared" si="11"/>
        <v>3</v>
      </c>
      <c r="O92" s="262">
        <v>3</v>
      </c>
      <c r="P92" s="262" t="s">
        <v>91</v>
      </c>
      <c r="Q92" s="326">
        <v>1</v>
      </c>
      <c r="R92" s="262">
        <f t="shared" si="8"/>
        <v>1</v>
      </c>
      <c r="S92" s="262">
        <f t="shared" si="9"/>
        <v>1</v>
      </c>
      <c r="T92" s="262">
        <v>1</v>
      </c>
      <c r="U92" s="468"/>
      <c r="V92" s="571"/>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row>
    <row r="93" spans="1:254" ht="87" customHeight="1">
      <c r="A93" s="296">
        <v>81</v>
      </c>
      <c r="B93" s="120" t="s">
        <v>1225</v>
      </c>
      <c r="C93" s="573"/>
      <c r="D93" s="262" t="s">
        <v>494</v>
      </c>
      <c r="E93" s="262" t="s">
        <v>495</v>
      </c>
      <c r="F93" s="146" t="s">
        <v>496</v>
      </c>
      <c r="G93" s="326">
        <v>1</v>
      </c>
      <c r="H93" s="262">
        <f t="shared" si="6"/>
        <v>1</v>
      </c>
      <c r="I93" s="262">
        <f t="shared" si="7"/>
        <v>1</v>
      </c>
      <c r="J93" s="262">
        <v>1</v>
      </c>
      <c r="K93" s="262" t="s">
        <v>1223</v>
      </c>
      <c r="L93" s="326">
        <v>3</v>
      </c>
      <c r="M93" s="262">
        <f t="shared" si="10"/>
        <v>3</v>
      </c>
      <c r="N93" s="262">
        <f t="shared" si="11"/>
        <v>3</v>
      </c>
      <c r="O93" s="262">
        <v>3</v>
      </c>
      <c r="P93" s="262" t="s">
        <v>91</v>
      </c>
      <c r="Q93" s="326">
        <v>1</v>
      </c>
      <c r="R93" s="262">
        <f t="shared" si="8"/>
        <v>1</v>
      </c>
      <c r="S93" s="262">
        <f t="shared" si="9"/>
        <v>1</v>
      </c>
      <c r="T93" s="262">
        <v>1</v>
      </c>
      <c r="U93" s="468"/>
      <c r="V93" s="571"/>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row>
    <row r="94" spans="1:254" ht="87" customHeight="1">
      <c r="A94" s="296">
        <v>82</v>
      </c>
      <c r="B94" s="120" t="s">
        <v>1225</v>
      </c>
      <c r="C94" s="573"/>
      <c r="D94" s="262" t="s">
        <v>497</v>
      </c>
      <c r="E94" s="262" t="s">
        <v>498</v>
      </c>
      <c r="F94" s="146" t="s">
        <v>499</v>
      </c>
      <c r="G94" s="326">
        <v>1</v>
      </c>
      <c r="H94" s="262">
        <f t="shared" si="6"/>
        <v>1</v>
      </c>
      <c r="I94" s="262">
        <f t="shared" si="7"/>
        <v>1</v>
      </c>
      <c r="J94" s="262">
        <v>1</v>
      </c>
      <c r="K94" s="262" t="s">
        <v>1223</v>
      </c>
      <c r="L94" s="326">
        <v>3</v>
      </c>
      <c r="M94" s="262">
        <f t="shared" si="10"/>
        <v>3</v>
      </c>
      <c r="N94" s="262">
        <f t="shared" si="11"/>
        <v>3</v>
      </c>
      <c r="O94" s="262">
        <v>3</v>
      </c>
      <c r="P94" s="262" t="s">
        <v>91</v>
      </c>
      <c r="Q94" s="326">
        <v>1</v>
      </c>
      <c r="R94" s="262">
        <f t="shared" si="8"/>
        <v>1</v>
      </c>
      <c r="S94" s="262">
        <f t="shared" si="9"/>
        <v>1</v>
      </c>
      <c r="T94" s="262">
        <v>1</v>
      </c>
      <c r="U94" s="468"/>
      <c r="V94" s="571"/>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row>
    <row r="95" spans="1:254" ht="65.25" customHeight="1">
      <c r="A95" s="296">
        <v>83</v>
      </c>
      <c r="B95" s="120" t="s">
        <v>1225</v>
      </c>
      <c r="C95" s="573"/>
      <c r="D95" s="262" t="s">
        <v>500</v>
      </c>
      <c r="E95" s="262" t="s">
        <v>501</v>
      </c>
      <c r="F95" s="146" t="s">
        <v>502</v>
      </c>
      <c r="G95" s="326">
        <v>1</v>
      </c>
      <c r="H95" s="262">
        <f t="shared" si="6"/>
        <v>1</v>
      </c>
      <c r="I95" s="262">
        <f t="shared" si="7"/>
        <v>1</v>
      </c>
      <c r="J95" s="262">
        <v>1</v>
      </c>
      <c r="K95" s="262" t="s">
        <v>1223</v>
      </c>
      <c r="L95" s="326">
        <v>3</v>
      </c>
      <c r="M95" s="262">
        <f t="shared" si="10"/>
        <v>3</v>
      </c>
      <c r="N95" s="262">
        <f t="shared" si="11"/>
        <v>3</v>
      </c>
      <c r="O95" s="262">
        <v>3</v>
      </c>
      <c r="P95" s="262" t="s">
        <v>91</v>
      </c>
      <c r="Q95" s="326">
        <v>1</v>
      </c>
      <c r="R95" s="262">
        <f t="shared" si="8"/>
        <v>1</v>
      </c>
      <c r="S95" s="262">
        <f t="shared" si="9"/>
        <v>1</v>
      </c>
      <c r="T95" s="262">
        <v>1</v>
      </c>
      <c r="U95" s="468"/>
      <c r="V95" s="571"/>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row>
    <row r="96" spans="1:254" ht="66" customHeight="1">
      <c r="A96" s="296">
        <v>84</v>
      </c>
      <c r="B96" s="120" t="s">
        <v>1225</v>
      </c>
      <c r="C96" s="573"/>
      <c r="D96" s="262" t="s">
        <v>503</v>
      </c>
      <c r="E96" s="262" t="s">
        <v>504</v>
      </c>
      <c r="F96" s="146" t="s">
        <v>505</v>
      </c>
      <c r="G96" s="326">
        <v>1</v>
      </c>
      <c r="H96" s="262">
        <f t="shared" si="6"/>
        <v>1</v>
      </c>
      <c r="I96" s="262">
        <f t="shared" si="7"/>
        <v>1</v>
      </c>
      <c r="J96" s="262">
        <v>1</v>
      </c>
      <c r="K96" s="262" t="s">
        <v>1223</v>
      </c>
      <c r="L96" s="326">
        <v>3</v>
      </c>
      <c r="M96" s="262">
        <f t="shared" si="10"/>
        <v>3</v>
      </c>
      <c r="N96" s="262">
        <f t="shared" si="11"/>
        <v>3</v>
      </c>
      <c r="O96" s="262">
        <v>3</v>
      </c>
      <c r="P96" s="262" t="s">
        <v>91</v>
      </c>
      <c r="Q96" s="326">
        <v>1</v>
      </c>
      <c r="R96" s="262">
        <f t="shared" si="8"/>
        <v>1</v>
      </c>
      <c r="S96" s="262">
        <f t="shared" si="9"/>
        <v>1</v>
      </c>
      <c r="T96" s="262">
        <v>1</v>
      </c>
      <c r="U96" s="468"/>
      <c r="V96" s="571"/>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row>
    <row r="97" spans="1:254" ht="63.75" customHeight="1">
      <c r="A97" s="296">
        <v>85</v>
      </c>
      <c r="B97" s="120" t="s">
        <v>1225</v>
      </c>
      <c r="C97" s="573"/>
      <c r="D97" s="262" t="s">
        <v>506</v>
      </c>
      <c r="E97" s="262" t="s">
        <v>507</v>
      </c>
      <c r="F97" s="146" t="s">
        <v>508</v>
      </c>
      <c r="G97" s="326">
        <v>1</v>
      </c>
      <c r="H97" s="262">
        <f t="shared" si="6"/>
        <v>1</v>
      </c>
      <c r="I97" s="262">
        <f t="shared" si="7"/>
        <v>1</v>
      </c>
      <c r="J97" s="262">
        <v>1</v>
      </c>
      <c r="K97" s="262" t="s">
        <v>1223</v>
      </c>
      <c r="L97" s="326">
        <v>3</v>
      </c>
      <c r="M97" s="262">
        <f t="shared" si="10"/>
        <v>3</v>
      </c>
      <c r="N97" s="262">
        <f t="shared" si="11"/>
        <v>3</v>
      </c>
      <c r="O97" s="262">
        <v>3</v>
      </c>
      <c r="P97" s="262" t="s">
        <v>91</v>
      </c>
      <c r="Q97" s="326">
        <v>1</v>
      </c>
      <c r="R97" s="262">
        <f t="shared" si="8"/>
        <v>1</v>
      </c>
      <c r="S97" s="262">
        <f t="shared" si="9"/>
        <v>1</v>
      </c>
      <c r="T97" s="262">
        <v>1</v>
      </c>
      <c r="U97" s="468"/>
      <c r="V97" s="571"/>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row>
    <row r="98" spans="1:254" ht="61.5" customHeight="1">
      <c r="A98" s="296">
        <v>86</v>
      </c>
      <c r="B98" s="120" t="s">
        <v>1225</v>
      </c>
      <c r="C98" s="573"/>
      <c r="D98" s="262" t="s">
        <v>521</v>
      </c>
      <c r="E98" s="262" t="s">
        <v>522</v>
      </c>
      <c r="F98" s="146" t="s">
        <v>523</v>
      </c>
      <c r="G98" s="326">
        <v>1</v>
      </c>
      <c r="H98" s="262">
        <f t="shared" si="6"/>
        <v>1</v>
      </c>
      <c r="I98" s="262">
        <f t="shared" si="7"/>
        <v>1</v>
      </c>
      <c r="J98" s="262">
        <v>1</v>
      </c>
      <c r="K98" s="262" t="s">
        <v>1223</v>
      </c>
      <c r="L98" s="326">
        <v>3</v>
      </c>
      <c r="M98" s="262">
        <f t="shared" si="10"/>
        <v>3</v>
      </c>
      <c r="N98" s="262">
        <f t="shared" si="11"/>
        <v>3</v>
      </c>
      <c r="O98" s="262">
        <v>3</v>
      </c>
      <c r="P98" s="262" t="s">
        <v>91</v>
      </c>
      <c r="Q98" s="326">
        <v>1</v>
      </c>
      <c r="R98" s="262">
        <f t="shared" si="8"/>
        <v>1</v>
      </c>
      <c r="S98" s="262">
        <f t="shared" si="9"/>
        <v>1</v>
      </c>
      <c r="T98" s="262">
        <v>1</v>
      </c>
      <c r="U98" s="468"/>
      <c r="V98" s="571"/>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row>
    <row r="99" spans="1:254" ht="60" customHeight="1">
      <c r="A99" s="296">
        <v>87</v>
      </c>
      <c r="B99" s="120" t="s">
        <v>1225</v>
      </c>
      <c r="C99" s="573"/>
      <c r="D99" s="262" t="s">
        <v>524</v>
      </c>
      <c r="E99" s="262" t="s">
        <v>525</v>
      </c>
      <c r="F99" s="146" t="s">
        <v>526</v>
      </c>
      <c r="G99" s="326">
        <v>1</v>
      </c>
      <c r="H99" s="262">
        <f t="shared" si="6"/>
        <v>1</v>
      </c>
      <c r="I99" s="262">
        <f t="shared" si="7"/>
        <v>1</v>
      </c>
      <c r="J99" s="262">
        <v>1</v>
      </c>
      <c r="K99" s="262" t="s">
        <v>1223</v>
      </c>
      <c r="L99" s="326">
        <v>3</v>
      </c>
      <c r="M99" s="262">
        <f t="shared" si="10"/>
        <v>3</v>
      </c>
      <c r="N99" s="262">
        <f t="shared" si="11"/>
        <v>3</v>
      </c>
      <c r="O99" s="262">
        <v>3</v>
      </c>
      <c r="P99" s="262" t="s">
        <v>91</v>
      </c>
      <c r="Q99" s="326">
        <v>1</v>
      </c>
      <c r="R99" s="262">
        <f t="shared" si="8"/>
        <v>1</v>
      </c>
      <c r="S99" s="262">
        <f t="shared" si="9"/>
        <v>1</v>
      </c>
      <c r="T99" s="262">
        <v>1</v>
      </c>
      <c r="U99" s="468"/>
      <c r="V99" s="571"/>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row>
    <row r="100" spans="1:254" ht="63" customHeight="1">
      <c r="A100" s="296">
        <v>88</v>
      </c>
      <c r="B100" s="120" t="s">
        <v>1225</v>
      </c>
      <c r="C100" s="573"/>
      <c r="D100" s="262" t="s">
        <v>530</v>
      </c>
      <c r="E100" s="262" t="s">
        <v>531</v>
      </c>
      <c r="F100" s="146" t="s">
        <v>532</v>
      </c>
      <c r="G100" s="326">
        <v>1</v>
      </c>
      <c r="H100" s="262">
        <f t="shared" si="6"/>
        <v>1</v>
      </c>
      <c r="I100" s="262">
        <f t="shared" si="7"/>
        <v>1</v>
      </c>
      <c r="J100" s="262">
        <v>1</v>
      </c>
      <c r="K100" s="262" t="s">
        <v>1223</v>
      </c>
      <c r="L100" s="326">
        <v>3</v>
      </c>
      <c r="M100" s="262">
        <f t="shared" si="10"/>
        <v>3</v>
      </c>
      <c r="N100" s="262">
        <f t="shared" si="11"/>
        <v>3</v>
      </c>
      <c r="O100" s="262">
        <v>3</v>
      </c>
      <c r="P100" s="262" t="s">
        <v>91</v>
      </c>
      <c r="Q100" s="326">
        <v>1</v>
      </c>
      <c r="R100" s="262">
        <f t="shared" si="8"/>
        <v>1</v>
      </c>
      <c r="S100" s="262">
        <f t="shared" si="9"/>
        <v>1</v>
      </c>
      <c r="T100" s="262">
        <v>1</v>
      </c>
      <c r="U100" s="468"/>
      <c r="V100" s="571"/>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row>
    <row r="101" spans="1:254" ht="59.25" customHeight="1">
      <c r="A101" s="296">
        <v>89</v>
      </c>
      <c r="B101" s="120" t="s">
        <v>1225</v>
      </c>
      <c r="C101" s="573"/>
      <c r="D101" s="262" t="s">
        <v>533</v>
      </c>
      <c r="E101" s="262" t="s">
        <v>534</v>
      </c>
      <c r="F101" s="146" t="s">
        <v>535</v>
      </c>
      <c r="G101" s="326">
        <v>1</v>
      </c>
      <c r="H101" s="262">
        <f t="shared" si="6"/>
        <v>1</v>
      </c>
      <c r="I101" s="262">
        <f t="shared" si="7"/>
        <v>1</v>
      </c>
      <c r="J101" s="262">
        <v>1</v>
      </c>
      <c r="K101" s="262" t="s">
        <v>1223</v>
      </c>
      <c r="L101" s="326">
        <v>3</v>
      </c>
      <c r="M101" s="262">
        <f t="shared" si="10"/>
        <v>3</v>
      </c>
      <c r="N101" s="262">
        <f t="shared" si="11"/>
        <v>3</v>
      </c>
      <c r="O101" s="262">
        <v>3</v>
      </c>
      <c r="P101" s="262" t="s">
        <v>91</v>
      </c>
      <c r="Q101" s="326">
        <v>1</v>
      </c>
      <c r="R101" s="262">
        <f t="shared" si="8"/>
        <v>1</v>
      </c>
      <c r="S101" s="262">
        <f t="shared" si="9"/>
        <v>1</v>
      </c>
      <c r="T101" s="262">
        <v>1</v>
      </c>
      <c r="U101" s="468"/>
      <c r="V101" s="57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row>
    <row r="102" spans="1:254" ht="59.25" customHeight="1">
      <c r="A102" s="296">
        <v>90</v>
      </c>
      <c r="B102" s="120" t="s">
        <v>1225</v>
      </c>
      <c r="C102" s="573"/>
      <c r="D102" s="262" t="s">
        <v>536</v>
      </c>
      <c r="E102" s="262" t="s">
        <v>537</v>
      </c>
      <c r="F102" s="146" t="s">
        <v>538</v>
      </c>
      <c r="G102" s="326">
        <v>1</v>
      </c>
      <c r="H102" s="262">
        <f t="shared" si="6"/>
        <v>1</v>
      </c>
      <c r="I102" s="262">
        <f t="shared" si="7"/>
        <v>1</v>
      </c>
      <c r="J102" s="262">
        <v>1</v>
      </c>
      <c r="K102" s="262" t="s">
        <v>1223</v>
      </c>
      <c r="L102" s="326">
        <v>3</v>
      </c>
      <c r="M102" s="262">
        <f t="shared" si="10"/>
        <v>3</v>
      </c>
      <c r="N102" s="262">
        <f t="shared" si="11"/>
        <v>3</v>
      </c>
      <c r="O102" s="262">
        <v>3</v>
      </c>
      <c r="P102" s="262" t="s">
        <v>91</v>
      </c>
      <c r="Q102" s="326">
        <v>1</v>
      </c>
      <c r="R102" s="262">
        <f t="shared" si="8"/>
        <v>1</v>
      </c>
      <c r="S102" s="262">
        <f t="shared" si="9"/>
        <v>1</v>
      </c>
      <c r="T102" s="262">
        <v>1</v>
      </c>
      <c r="U102" s="468"/>
      <c r="V102" s="571"/>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row>
    <row r="103" spans="1:254" ht="69" customHeight="1">
      <c r="A103" s="296">
        <v>91</v>
      </c>
      <c r="B103" s="120" t="s">
        <v>1225</v>
      </c>
      <c r="C103" s="573"/>
      <c r="D103" s="262" t="s">
        <v>539</v>
      </c>
      <c r="E103" s="262" t="s">
        <v>540</v>
      </c>
      <c r="F103" s="146" t="s">
        <v>541</v>
      </c>
      <c r="G103" s="326">
        <v>1</v>
      </c>
      <c r="H103" s="262">
        <f t="shared" si="6"/>
        <v>1</v>
      </c>
      <c r="I103" s="262">
        <f t="shared" si="7"/>
        <v>1</v>
      </c>
      <c r="J103" s="262">
        <v>1</v>
      </c>
      <c r="K103" s="262" t="s">
        <v>1223</v>
      </c>
      <c r="L103" s="326">
        <v>3</v>
      </c>
      <c r="M103" s="262">
        <f t="shared" si="10"/>
        <v>3</v>
      </c>
      <c r="N103" s="262">
        <f t="shared" si="11"/>
        <v>3</v>
      </c>
      <c r="O103" s="262">
        <v>3</v>
      </c>
      <c r="P103" s="262" t="s">
        <v>91</v>
      </c>
      <c r="Q103" s="326">
        <v>1</v>
      </c>
      <c r="R103" s="262">
        <f t="shared" si="8"/>
        <v>1</v>
      </c>
      <c r="S103" s="262">
        <f t="shared" si="9"/>
        <v>1</v>
      </c>
      <c r="T103" s="262">
        <v>1</v>
      </c>
      <c r="U103" s="468"/>
      <c r="V103" s="571"/>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row>
    <row r="104" spans="1:254" ht="87" customHeight="1">
      <c r="A104" s="296">
        <v>92</v>
      </c>
      <c r="B104" s="457" t="s">
        <v>1225</v>
      </c>
      <c r="C104" s="573"/>
      <c r="D104" s="269" t="s">
        <v>542</v>
      </c>
      <c r="E104" s="534" t="s">
        <v>543</v>
      </c>
      <c r="F104" s="212" t="s">
        <v>544</v>
      </c>
      <c r="G104" s="535">
        <v>1</v>
      </c>
      <c r="H104" s="534">
        <f t="shared" si="6"/>
        <v>1</v>
      </c>
      <c r="I104" s="534">
        <f t="shared" si="7"/>
        <v>1</v>
      </c>
      <c r="J104" s="534">
        <v>1</v>
      </c>
      <c r="K104" s="534" t="s">
        <v>1223</v>
      </c>
      <c r="L104" s="535">
        <v>3</v>
      </c>
      <c r="M104" s="534">
        <f t="shared" si="10"/>
        <v>3</v>
      </c>
      <c r="N104" s="534">
        <f t="shared" si="11"/>
        <v>3</v>
      </c>
      <c r="O104" s="534">
        <v>3</v>
      </c>
      <c r="P104" s="534" t="s">
        <v>91</v>
      </c>
      <c r="Q104" s="535">
        <v>1</v>
      </c>
      <c r="R104" s="534">
        <f t="shared" si="8"/>
        <v>1</v>
      </c>
      <c r="S104" s="534">
        <f t="shared" si="9"/>
        <v>1</v>
      </c>
      <c r="T104" s="534">
        <v>1</v>
      </c>
      <c r="U104" s="468"/>
      <c r="V104" s="571"/>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row>
    <row r="105" spans="1:254" ht="87" customHeight="1">
      <c r="A105" s="296">
        <v>93</v>
      </c>
      <c r="B105" s="457"/>
      <c r="C105" s="573"/>
      <c r="D105" s="269" t="s">
        <v>545</v>
      </c>
      <c r="E105" s="534"/>
      <c r="F105" s="212" t="s">
        <v>546</v>
      </c>
      <c r="G105" s="535"/>
      <c r="H105" s="534">
        <f t="shared" si="6"/>
        <v>0</v>
      </c>
      <c r="I105" s="534">
        <f t="shared" si="7"/>
        <v>0</v>
      </c>
      <c r="J105" s="534"/>
      <c r="K105" s="534"/>
      <c r="L105" s="535"/>
      <c r="M105" s="534">
        <f t="shared" si="10"/>
        <v>0</v>
      </c>
      <c r="N105" s="534">
        <f t="shared" si="11"/>
        <v>0</v>
      </c>
      <c r="O105" s="534"/>
      <c r="P105" s="534"/>
      <c r="Q105" s="535"/>
      <c r="R105" s="534">
        <f t="shared" si="8"/>
        <v>0</v>
      </c>
      <c r="S105" s="534">
        <f t="shared" si="9"/>
        <v>0</v>
      </c>
      <c r="T105" s="534"/>
      <c r="U105" s="468"/>
      <c r="V105" s="571"/>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row>
    <row r="106" spans="1:254" ht="59.25" customHeight="1">
      <c r="A106" s="296">
        <v>94</v>
      </c>
      <c r="B106" s="120" t="s">
        <v>1225</v>
      </c>
      <c r="C106" s="573"/>
      <c r="D106" s="262" t="s">
        <v>547</v>
      </c>
      <c r="E106" s="262" t="s">
        <v>548</v>
      </c>
      <c r="F106" s="146" t="s">
        <v>549</v>
      </c>
      <c r="G106" s="326">
        <v>1</v>
      </c>
      <c r="H106" s="262">
        <f t="shared" si="6"/>
        <v>1</v>
      </c>
      <c r="I106" s="262">
        <f t="shared" si="7"/>
        <v>1</v>
      </c>
      <c r="J106" s="262">
        <v>1</v>
      </c>
      <c r="K106" s="262" t="s">
        <v>1223</v>
      </c>
      <c r="L106" s="326">
        <v>3</v>
      </c>
      <c r="M106" s="262">
        <f t="shared" si="10"/>
        <v>3</v>
      </c>
      <c r="N106" s="262">
        <f t="shared" si="11"/>
        <v>3</v>
      </c>
      <c r="O106" s="262">
        <v>3</v>
      </c>
      <c r="P106" s="262" t="s">
        <v>91</v>
      </c>
      <c r="Q106" s="326">
        <v>1</v>
      </c>
      <c r="R106" s="262">
        <f t="shared" si="8"/>
        <v>1</v>
      </c>
      <c r="S106" s="262">
        <f t="shared" si="9"/>
        <v>1</v>
      </c>
      <c r="T106" s="262">
        <v>1</v>
      </c>
      <c r="U106" s="468"/>
      <c r="V106" s="571"/>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row>
    <row r="107" spans="1:254" ht="57.75" customHeight="1">
      <c r="A107" s="296">
        <v>95</v>
      </c>
      <c r="B107" s="457" t="s">
        <v>1225</v>
      </c>
      <c r="C107" s="573"/>
      <c r="D107" s="262" t="s">
        <v>550</v>
      </c>
      <c r="E107" s="262" t="s">
        <v>551</v>
      </c>
      <c r="F107" s="146" t="s">
        <v>552</v>
      </c>
      <c r="G107" s="326">
        <v>1</v>
      </c>
      <c r="H107" s="262">
        <f t="shared" si="6"/>
        <v>1</v>
      </c>
      <c r="I107" s="262">
        <f t="shared" si="7"/>
        <v>1</v>
      </c>
      <c r="J107" s="262">
        <v>1</v>
      </c>
      <c r="K107" s="262" t="s">
        <v>1223</v>
      </c>
      <c r="L107" s="326">
        <v>3</v>
      </c>
      <c r="M107" s="262">
        <f t="shared" si="10"/>
        <v>3</v>
      </c>
      <c r="N107" s="262">
        <f t="shared" si="11"/>
        <v>3</v>
      </c>
      <c r="O107" s="262">
        <v>3</v>
      </c>
      <c r="P107" s="262" t="s">
        <v>91</v>
      </c>
      <c r="Q107" s="326">
        <v>1</v>
      </c>
      <c r="R107" s="262">
        <f t="shared" si="8"/>
        <v>1</v>
      </c>
      <c r="S107" s="262">
        <f t="shared" si="9"/>
        <v>1</v>
      </c>
      <c r="T107" s="262">
        <v>1</v>
      </c>
      <c r="U107" s="468"/>
      <c r="V107" s="571"/>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row>
    <row r="108" spans="1:254" ht="78.75" customHeight="1">
      <c r="A108" s="296">
        <v>96</v>
      </c>
      <c r="B108" s="457"/>
      <c r="C108" s="573"/>
      <c r="D108" s="262" t="s">
        <v>553</v>
      </c>
      <c r="E108" s="262" t="s">
        <v>554</v>
      </c>
      <c r="F108" s="146" t="s">
        <v>555</v>
      </c>
      <c r="G108" s="326">
        <v>1</v>
      </c>
      <c r="H108" s="262">
        <f t="shared" si="6"/>
        <v>1</v>
      </c>
      <c r="I108" s="262">
        <f t="shared" si="7"/>
        <v>1</v>
      </c>
      <c r="J108" s="262">
        <v>1</v>
      </c>
      <c r="K108" s="262" t="s">
        <v>1223</v>
      </c>
      <c r="L108" s="326">
        <v>3</v>
      </c>
      <c r="M108" s="262">
        <f t="shared" si="10"/>
        <v>3</v>
      </c>
      <c r="N108" s="262">
        <f t="shared" si="11"/>
        <v>3</v>
      </c>
      <c r="O108" s="262">
        <v>3</v>
      </c>
      <c r="P108" s="262" t="s">
        <v>91</v>
      </c>
      <c r="Q108" s="326">
        <v>1</v>
      </c>
      <c r="R108" s="262">
        <f t="shared" si="8"/>
        <v>1</v>
      </c>
      <c r="S108" s="262">
        <f t="shared" si="9"/>
        <v>1</v>
      </c>
      <c r="T108" s="262">
        <v>1</v>
      </c>
      <c r="U108" s="468"/>
      <c r="V108" s="571"/>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row>
    <row r="109" spans="1:254" ht="87" customHeight="1">
      <c r="A109" s="296">
        <v>97</v>
      </c>
      <c r="B109" s="120" t="s">
        <v>1225</v>
      </c>
      <c r="C109" s="573"/>
      <c r="D109" s="262" t="s">
        <v>559</v>
      </c>
      <c r="E109" s="262" t="s">
        <v>560</v>
      </c>
      <c r="F109" s="146" t="s">
        <v>561</v>
      </c>
      <c r="G109" s="326">
        <v>1</v>
      </c>
      <c r="H109" s="262">
        <f>IF(G109=I109,J109)</f>
        <v>1</v>
      </c>
      <c r="I109" s="262">
        <f>IF(G109="NA","NA",J109)</f>
        <v>1</v>
      </c>
      <c r="J109" s="262">
        <v>1</v>
      </c>
      <c r="K109" s="262" t="s">
        <v>1223</v>
      </c>
      <c r="L109" s="326">
        <v>3</v>
      </c>
      <c r="M109" s="262">
        <f t="shared" si="10"/>
        <v>3</v>
      </c>
      <c r="N109" s="262">
        <f t="shared" si="11"/>
        <v>3</v>
      </c>
      <c r="O109" s="262">
        <v>3</v>
      </c>
      <c r="P109" s="262" t="s">
        <v>91</v>
      </c>
      <c r="Q109" s="326">
        <v>1</v>
      </c>
      <c r="R109" s="262">
        <f t="shared" si="8"/>
        <v>1</v>
      </c>
      <c r="S109" s="262">
        <f t="shared" si="9"/>
        <v>1</v>
      </c>
      <c r="T109" s="262">
        <v>1</v>
      </c>
      <c r="U109" s="468"/>
      <c r="V109" s="571"/>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row>
    <row r="110" spans="1:22" s="22" customFormat="1" ht="87" customHeight="1">
      <c r="A110" s="296">
        <v>98</v>
      </c>
      <c r="B110" s="120" t="s">
        <v>1225</v>
      </c>
      <c r="C110" s="573"/>
      <c r="D110" s="262" t="s">
        <v>562</v>
      </c>
      <c r="E110" s="262" t="s">
        <v>563</v>
      </c>
      <c r="F110" s="146" t="s">
        <v>564</v>
      </c>
      <c r="G110" s="326">
        <v>1</v>
      </c>
      <c r="H110" s="262">
        <f>IF(G110=I110,J110)</f>
        <v>1</v>
      </c>
      <c r="I110" s="262">
        <f>IF(G110="NA","NA",J110)</f>
        <v>1</v>
      </c>
      <c r="J110" s="262">
        <v>1</v>
      </c>
      <c r="K110" s="262" t="s">
        <v>1223</v>
      </c>
      <c r="L110" s="326">
        <v>3</v>
      </c>
      <c r="M110" s="262">
        <f>IF(L110=N110,O110)</f>
        <v>3</v>
      </c>
      <c r="N110" s="262">
        <f>IF(L110="NA","NA",O110)</f>
        <v>3</v>
      </c>
      <c r="O110" s="262">
        <v>3</v>
      </c>
      <c r="P110" s="262" t="s">
        <v>91</v>
      </c>
      <c r="Q110" s="326">
        <v>1</v>
      </c>
      <c r="R110" s="262">
        <f>IF(Q110=S110,T110)</f>
        <v>1</v>
      </c>
      <c r="S110" s="262">
        <f>IF(Q110="NA","NA",T110)</f>
        <v>1</v>
      </c>
      <c r="T110" s="262">
        <v>1</v>
      </c>
      <c r="U110" s="468"/>
      <c r="V110" s="571"/>
    </row>
    <row r="111" spans="1:22" s="22" customFormat="1" ht="63.75" customHeight="1">
      <c r="A111" s="296">
        <v>99</v>
      </c>
      <c r="B111" s="120" t="s">
        <v>1225</v>
      </c>
      <c r="C111" s="573"/>
      <c r="D111" s="262" t="s">
        <v>604</v>
      </c>
      <c r="E111" s="262" t="s">
        <v>605</v>
      </c>
      <c r="F111" s="146" t="s">
        <v>606</v>
      </c>
      <c r="G111" s="326">
        <v>1</v>
      </c>
      <c r="H111" s="262">
        <f t="shared" si="6"/>
        <v>1</v>
      </c>
      <c r="I111" s="262">
        <f t="shared" si="7"/>
        <v>1</v>
      </c>
      <c r="J111" s="262">
        <v>1</v>
      </c>
      <c r="K111" s="262" t="s">
        <v>1223</v>
      </c>
      <c r="L111" s="326">
        <v>3</v>
      </c>
      <c r="M111" s="262">
        <f t="shared" si="10"/>
        <v>3</v>
      </c>
      <c r="N111" s="262">
        <f t="shared" si="11"/>
        <v>3</v>
      </c>
      <c r="O111" s="262">
        <v>3</v>
      </c>
      <c r="P111" s="262" t="s">
        <v>91</v>
      </c>
      <c r="Q111" s="326">
        <v>1</v>
      </c>
      <c r="R111" s="262">
        <f t="shared" si="8"/>
        <v>1</v>
      </c>
      <c r="S111" s="262">
        <f t="shared" si="9"/>
        <v>1</v>
      </c>
      <c r="T111" s="262">
        <v>1</v>
      </c>
      <c r="U111" s="468"/>
      <c r="V111" s="571"/>
    </row>
    <row r="112" spans="1:22" s="22" customFormat="1" ht="87" customHeight="1">
      <c r="A112" s="296">
        <v>100</v>
      </c>
      <c r="B112" s="457" t="s">
        <v>1225</v>
      </c>
      <c r="C112" s="573"/>
      <c r="D112" s="269" t="s">
        <v>607</v>
      </c>
      <c r="E112" s="534" t="s">
        <v>608</v>
      </c>
      <c r="F112" s="269" t="s">
        <v>609</v>
      </c>
      <c r="G112" s="535">
        <v>1</v>
      </c>
      <c r="H112" s="534">
        <f t="shared" si="6"/>
        <v>1</v>
      </c>
      <c r="I112" s="534">
        <f t="shared" si="7"/>
        <v>1</v>
      </c>
      <c r="J112" s="534">
        <v>1</v>
      </c>
      <c r="K112" s="534" t="s">
        <v>1223</v>
      </c>
      <c r="L112" s="535">
        <v>3</v>
      </c>
      <c r="M112" s="534">
        <f t="shared" si="10"/>
        <v>3</v>
      </c>
      <c r="N112" s="534">
        <f t="shared" si="11"/>
        <v>3</v>
      </c>
      <c r="O112" s="534">
        <v>3</v>
      </c>
      <c r="P112" s="534" t="s">
        <v>91</v>
      </c>
      <c r="Q112" s="535">
        <v>1</v>
      </c>
      <c r="R112" s="534">
        <f t="shared" si="8"/>
        <v>1</v>
      </c>
      <c r="S112" s="534">
        <f t="shared" si="9"/>
        <v>1</v>
      </c>
      <c r="T112" s="534">
        <v>1</v>
      </c>
      <c r="U112" s="468"/>
      <c r="V112" s="571"/>
    </row>
    <row r="113" spans="1:22" s="22" customFormat="1" ht="87" customHeight="1">
      <c r="A113" s="296">
        <v>101</v>
      </c>
      <c r="B113" s="457"/>
      <c r="C113" s="573"/>
      <c r="D113" s="269" t="s">
        <v>1276</v>
      </c>
      <c r="E113" s="534"/>
      <c r="F113" s="269" t="s">
        <v>1277</v>
      </c>
      <c r="G113" s="535"/>
      <c r="H113" s="534">
        <f t="shared" si="6"/>
        <v>0</v>
      </c>
      <c r="I113" s="534">
        <f t="shared" si="7"/>
        <v>0</v>
      </c>
      <c r="J113" s="534"/>
      <c r="K113" s="534"/>
      <c r="L113" s="535"/>
      <c r="M113" s="534">
        <f t="shared" si="10"/>
        <v>0</v>
      </c>
      <c r="N113" s="534">
        <f t="shared" si="11"/>
        <v>0</v>
      </c>
      <c r="O113" s="534"/>
      <c r="P113" s="534"/>
      <c r="Q113" s="535"/>
      <c r="R113" s="534">
        <f t="shared" si="8"/>
        <v>0</v>
      </c>
      <c r="S113" s="534">
        <f t="shared" si="9"/>
        <v>0</v>
      </c>
      <c r="T113" s="534"/>
      <c r="U113" s="468"/>
      <c r="V113" s="571"/>
    </row>
    <row r="114" spans="1:22" s="22" customFormat="1" ht="87" customHeight="1">
      <c r="A114" s="296">
        <v>102</v>
      </c>
      <c r="B114" s="457"/>
      <c r="C114" s="573"/>
      <c r="D114" s="269" t="s">
        <v>1278</v>
      </c>
      <c r="E114" s="534"/>
      <c r="F114" s="269" t="s">
        <v>1279</v>
      </c>
      <c r="G114" s="535"/>
      <c r="H114" s="534">
        <f t="shared" si="6"/>
        <v>0</v>
      </c>
      <c r="I114" s="534">
        <f t="shared" si="7"/>
        <v>0</v>
      </c>
      <c r="J114" s="534"/>
      <c r="K114" s="534"/>
      <c r="L114" s="535"/>
      <c r="M114" s="534">
        <f t="shared" si="10"/>
        <v>0</v>
      </c>
      <c r="N114" s="534">
        <f t="shared" si="11"/>
        <v>0</v>
      </c>
      <c r="O114" s="534"/>
      <c r="P114" s="534"/>
      <c r="Q114" s="535"/>
      <c r="R114" s="534">
        <f t="shared" si="8"/>
        <v>0</v>
      </c>
      <c r="S114" s="534">
        <f t="shared" si="9"/>
        <v>0</v>
      </c>
      <c r="T114" s="534"/>
      <c r="U114" s="468"/>
      <c r="V114" s="571"/>
    </row>
    <row r="115" spans="1:22" s="22" customFormat="1" ht="87" customHeight="1">
      <c r="A115" s="296">
        <v>103</v>
      </c>
      <c r="B115" s="457"/>
      <c r="C115" s="573"/>
      <c r="D115" s="269" t="s">
        <v>610</v>
      </c>
      <c r="E115" s="534"/>
      <c r="F115" s="269" t="s">
        <v>611</v>
      </c>
      <c r="G115" s="535"/>
      <c r="H115" s="534">
        <f t="shared" si="6"/>
        <v>0</v>
      </c>
      <c r="I115" s="534">
        <f t="shared" si="7"/>
        <v>0</v>
      </c>
      <c r="J115" s="534"/>
      <c r="K115" s="534"/>
      <c r="L115" s="535"/>
      <c r="M115" s="534">
        <f t="shared" si="10"/>
        <v>0</v>
      </c>
      <c r="N115" s="534">
        <f t="shared" si="11"/>
        <v>0</v>
      </c>
      <c r="O115" s="534"/>
      <c r="P115" s="534"/>
      <c r="Q115" s="535"/>
      <c r="R115" s="534">
        <f t="shared" si="8"/>
        <v>0</v>
      </c>
      <c r="S115" s="534">
        <f t="shared" si="9"/>
        <v>0</v>
      </c>
      <c r="T115" s="534"/>
      <c r="U115" s="468"/>
      <c r="V115" s="571"/>
    </row>
    <row r="116" spans="1:22" s="22" customFormat="1" ht="63.75" customHeight="1">
      <c r="A116" s="296">
        <v>104</v>
      </c>
      <c r="B116" s="120" t="s">
        <v>1225</v>
      </c>
      <c r="C116" s="573"/>
      <c r="D116" s="262" t="s">
        <v>612</v>
      </c>
      <c r="E116" s="262" t="s">
        <v>613</v>
      </c>
      <c r="F116" s="146" t="s">
        <v>614</v>
      </c>
      <c r="G116" s="326">
        <v>1</v>
      </c>
      <c r="H116" s="262">
        <f t="shared" si="6"/>
        <v>1</v>
      </c>
      <c r="I116" s="262">
        <f t="shared" si="7"/>
        <v>1</v>
      </c>
      <c r="J116" s="262">
        <v>1</v>
      </c>
      <c r="K116" s="262" t="s">
        <v>1223</v>
      </c>
      <c r="L116" s="326">
        <v>3</v>
      </c>
      <c r="M116" s="262">
        <f t="shared" si="10"/>
        <v>3</v>
      </c>
      <c r="N116" s="262">
        <f t="shared" si="11"/>
        <v>3</v>
      </c>
      <c r="O116" s="262">
        <v>3</v>
      </c>
      <c r="P116" s="262" t="s">
        <v>91</v>
      </c>
      <c r="Q116" s="326">
        <v>1</v>
      </c>
      <c r="R116" s="262">
        <f t="shared" si="8"/>
        <v>1</v>
      </c>
      <c r="S116" s="262">
        <f t="shared" si="9"/>
        <v>1</v>
      </c>
      <c r="T116" s="262">
        <v>1</v>
      </c>
      <c r="U116" s="468"/>
      <c r="V116" s="571"/>
    </row>
    <row r="117" spans="1:22" s="22" customFormat="1" ht="63.75" customHeight="1">
      <c r="A117" s="296">
        <v>105</v>
      </c>
      <c r="B117" s="120" t="s">
        <v>1225</v>
      </c>
      <c r="C117" s="573"/>
      <c r="D117" s="262" t="s">
        <v>615</v>
      </c>
      <c r="E117" s="262" t="s">
        <v>616</v>
      </c>
      <c r="F117" s="146" t="s">
        <v>617</v>
      </c>
      <c r="G117" s="326">
        <v>1</v>
      </c>
      <c r="H117" s="262">
        <f t="shared" si="6"/>
        <v>1</v>
      </c>
      <c r="I117" s="262">
        <f t="shared" si="7"/>
        <v>1</v>
      </c>
      <c r="J117" s="262">
        <v>1</v>
      </c>
      <c r="K117" s="262" t="s">
        <v>1223</v>
      </c>
      <c r="L117" s="326">
        <v>3</v>
      </c>
      <c r="M117" s="262">
        <f t="shared" si="10"/>
        <v>3</v>
      </c>
      <c r="N117" s="262">
        <f t="shared" si="11"/>
        <v>3</v>
      </c>
      <c r="O117" s="262">
        <v>3</v>
      </c>
      <c r="P117" s="262" t="s">
        <v>91</v>
      </c>
      <c r="Q117" s="326">
        <v>1</v>
      </c>
      <c r="R117" s="262">
        <f t="shared" si="8"/>
        <v>1</v>
      </c>
      <c r="S117" s="262">
        <f t="shared" si="9"/>
        <v>1</v>
      </c>
      <c r="T117" s="262">
        <v>1</v>
      </c>
      <c r="U117" s="468"/>
      <c r="V117" s="571"/>
    </row>
    <row r="118" spans="1:22" s="22" customFormat="1" ht="63.75" customHeight="1">
      <c r="A118" s="296">
        <v>106</v>
      </c>
      <c r="B118" s="120" t="s">
        <v>1225</v>
      </c>
      <c r="C118" s="573"/>
      <c r="D118" s="262" t="s">
        <v>627</v>
      </c>
      <c r="E118" s="262" t="s">
        <v>628</v>
      </c>
      <c r="F118" s="146" t="s">
        <v>629</v>
      </c>
      <c r="G118" s="326">
        <v>1</v>
      </c>
      <c r="H118" s="262">
        <f t="shared" si="6"/>
        <v>1</v>
      </c>
      <c r="I118" s="262">
        <f t="shared" si="7"/>
        <v>1</v>
      </c>
      <c r="J118" s="262">
        <v>1</v>
      </c>
      <c r="K118" s="262" t="s">
        <v>1223</v>
      </c>
      <c r="L118" s="326">
        <v>3</v>
      </c>
      <c r="M118" s="262">
        <f t="shared" si="10"/>
        <v>3</v>
      </c>
      <c r="N118" s="262">
        <f t="shared" si="11"/>
        <v>3</v>
      </c>
      <c r="O118" s="262">
        <v>3</v>
      </c>
      <c r="P118" s="262" t="s">
        <v>91</v>
      </c>
      <c r="Q118" s="326">
        <v>1</v>
      </c>
      <c r="R118" s="262">
        <f t="shared" si="8"/>
        <v>1</v>
      </c>
      <c r="S118" s="262">
        <f t="shared" si="9"/>
        <v>1</v>
      </c>
      <c r="T118" s="262">
        <v>1</v>
      </c>
      <c r="U118" s="468"/>
      <c r="V118" s="571"/>
    </row>
    <row r="119" spans="1:22" s="22" customFormat="1" ht="65.25" customHeight="1">
      <c r="A119" s="296">
        <v>107</v>
      </c>
      <c r="B119" s="120" t="s">
        <v>1225</v>
      </c>
      <c r="C119" s="573"/>
      <c r="D119" s="262" t="s">
        <v>633</v>
      </c>
      <c r="E119" s="262" t="s">
        <v>634</v>
      </c>
      <c r="F119" s="146" t="s">
        <v>635</v>
      </c>
      <c r="G119" s="326">
        <v>1</v>
      </c>
      <c r="H119" s="262">
        <f t="shared" si="6"/>
        <v>1</v>
      </c>
      <c r="I119" s="262">
        <f t="shared" si="7"/>
        <v>1</v>
      </c>
      <c r="J119" s="262">
        <v>1</v>
      </c>
      <c r="K119" s="262" t="s">
        <v>1223</v>
      </c>
      <c r="L119" s="326">
        <v>3</v>
      </c>
      <c r="M119" s="262">
        <f t="shared" si="10"/>
        <v>3</v>
      </c>
      <c r="N119" s="262">
        <f t="shared" si="11"/>
        <v>3</v>
      </c>
      <c r="O119" s="262">
        <v>3</v>
      </c>
      <c r="P119" s="262" t="s">
        <v>91</v>
      </c>
      <c r="Q119" s="326">
        <v>1</v>
      </c>
      <c r="R119" s="262">
        <f t="shared" si="8"/>
        <v>1</v>
      </c>
      <c r="S119" s="262">
        <f t="shared" si="9"/>
        <v>1</v>
      </c>
      <c r="T119" s="262">
        <v>1</v>
      </c>
      <c r="U119" s="468"/>
      <c r="V119" s="571"/>
    </row>
    <row r="120" spans="1:22" s="22" customFormat="1" ht="63" customHeight="1">
      <c r="A120" s="296">
        <v>108</v>
      </c>
      <c r="B120" s="120" t="s">
        <v>1225</v>
      </c>
      <c r="C120" s="573"/>
      <c r="D120" s="262" t="s">
        <v>639</v>
      </c>
      <c r="E120" s="262" t="s">
        <v>640</v>
      </c>
      <c r="F120" s="146" t="s">
        <v>641</v>
      </c>
      <c r="G120" s="326">
        <v>1</v>
      </c>
      <c r="H120" s="262">
        <f t="shared" si="6"/>
        <v>1</v>
      </c>
      <c r="I120" s="262">
        <f t="shared" si="7"/>
        <v>1</v>
      </c>
      <c r="J120" s="262">
        <v>1</v>
      </c>
      <c r="K120" s="262" t="s">
        <v>1223</v>
      </c>
      <c r="L120" s="326">
        <v>3</v>
      </c>
      <c r="M120" s="262">
        <f t="shared" si="10"/>
        <v>3</v>
      </c>
      <c r="N120" s="262">
        <f t="shared" si="11"/>
        <v>3</v>
      </c>
      <c r="O120" s="262">
        <v>3</v>
      </c>
      <c r="P120" s="262" t="s">
        <v>91</v>
      </c>
      <c r="Q120" s="326">
        <v>1</v>
      </c>
      <c r="R120" s="262">
        <f t="shared" si="8"/>
        <v>1</v>
      </c>
      <c r="S120" s="262">
        <f t="shared" si="9"/>
        <v>1</v>
      </c>
      <c r="T120" s="262">
        <v>1</v>
      </c>
      <c r="U120" s="468"/>
      <c r="V120" s="571"/>
    </row>
    <row r="121" spans="1:22" s="22" customFormat="1" ht="63" customHeight="1">
      <c r="A121" s="296">
        <v>109</v>
      </c>
      <c r="B121" s="120" t="s">
        <v>1225</v>
      </c>
      <c r="C121" s="573"/>
      <c r="D121" s="262" t="s">
        <v>642</v>
      </c>
      <c r="E121" s="262" t="s">
        <v>640</v>
      </c>
      <c r="F121" s="146" t="s">
        <v>643</v>
      </c>
      <c r="G121" s="326">
        <v>1</v>
      </c>
      <c r="H121" s="262">
        <f t="shared" si="6"/>
        <v>1</v>
      </c>
      <c r="I121" s="262">
        <f t="shared" si="7"/>
        <v>1</v>
      </c>
      <c r="J121" s="262">
        <v>1</v>
      </c>
      <c r="K121" s="262" t="s">
        <v>1223</v>
      </c>
      <c r="L121" s="326">
        <v>3</v>
      </c>
      <c r="M121" s="262">
        <f t="shared" si="10"/>
        <v>3</v>
      </c>
      <c r="N121" s="262">
        <f t="shared" si="11"/>
        <v>3</v>
      </c>
      <c r="O121" s="262">
        <v>3</v>
      </c>
      <c r="P121" s="262" t="s">
        <v>91</v>
      </c>
      <c r="Q121" s="326">
        <v>1</v>
      </c>
      <c r="R121" s="262">
        <f t="shared" si="8"/>
        <v>1</v>
      </c>
      <c r="S121" s="262">
        <f t="shared" si="9"/>
        <v>1</v>
      </c>
      <c r="T121" s="262">
        <v>1</v>
      </c>
      <c r="U121" s="468"/>
      <c r="V121" s="571"/>
    </row>
    <row r="122" spans="1:22" s="22" customFormat="1" ht="63" customHeight="1">
      <c r="A122" s="296">
        <v>110</v>
      </c>
      <c r="B122" s="457" t="s">
        <v>1225</v>
      </c>
      <c r="C122" s="573"/>
      <c r="D122" s="262" t="s">
        <v>644</v>
      </c>
      <c r="E122" s="262" t="s">
        <v>645</v>
      </c>
      <c r="F122" s="146" t="s">
        <v>646</v>
      </c>
      <c r="G122" s="326">
        <v>1</v>
      </c>
      <c r="H122" s="262">
        <f t="shared" si="6"/>
        <v>1</v>
      </c>
      <c r="I122" s="262">
        <f t="shared" si="7"/>
        <v>1</v>
      </c>
      <c r="J122" s="262">
        <v>1</v>
      </c>
      <c r="K122" s="262" t="s">
        <v>1223</v>
      </c>
      <c r="L122" s="326">
        <v>3</v>
      </c>
      <c r="M122" s="262">
        <f t="shared" si="10"/>
        <v>3</v>
      </c>
      <c r="N122" s="262">
        <f t="shared" si="11"/>
        <v>3</v>
      </c>
      <c r="O122" s="262">
        <v>3</v>
      </c>
      <c r="P122" s="262" t="s">
        <v>91</v>
      </c>
      <c r="Q122" s="326">
        <v>1</v>
      </c>
      <c r="R122" s="262">
        <f t="shared" si="8"/>
        <v>1</v>
      </c>
      <c r="S122" s="262">
        <f t="shared" si="9"/>
        <v>1</v>
      </c>
      <c r="T122" s="262">
        <v>1</v>
      </c>
      <c r="U122" s="468"/>
      <c r="V122" s="571"/>
    </row>
    <row r="123" spans="1:22" s="22" customFormat="1" ht="67.5" customHeight="1">
      <c r="A123" s="296">
        <v>111</v>
      </c>
      <c r="B123" s="457"/>
      <c r="C123" s="573"/>
      <c r="D123" s="262" t="s">
        <v>647</v>
      </c>
      <c r="E123" s="262" t="s">
        <v>648</v>
      </c>
      <c r="F123" s="146" t="s">
        <v>649</v>
      </c>
      <c r="G123" s="326">
        <v>1</v>
      </c>
      <c r="H123" s="262">
        <f t="shared" si="6"/>
        <v>1</v>
      </c>
      <c r="I123" s="262">
        <f t="shared" si="7"/>
        <v>1</v>
      </c>
      <c r="J123" s="262">
        <v>1</v>
      </c>
      <c r="K123" s="262" t="s">
        <v>1223</v>
      </c>
      <c r="L123" s="326">
        <v>3</v>
      </c>
      <c r="M123" s="262">
        <f t="shared" si="10"/>
        <v>3</v>
      </c>
      <c r="N123" s="262">
        <f t="shared" si="11"/>
        <v>3</v>
      </c>
      <c r="O123" s="262">
        <v>3</v>
      </c>
      <c r="P123" s="262" t="s">
        <v>91</v>
      </c>
      <c r="Q123" s="326">
        <v>1</v>
      </c>
      <c r="R123" s="262">
        <f t="shared" si="8"/>
        <v>1</v>
      </c>
      <c r="S123" s="262">
        <f t="shared" si="9"/>
        <v>1</v>
      </c>
      <c r="T123" s="262">
        <v>1</v>
      </c>
      <c r="U123" s="468"/>
      <c r="V123" s="571"/>
    </row>
    <row r="124" spans="1:22" s="22" customFormat="1" ht="69.75" customHeight="1">
      <c r="A124" s="296">
        <v>112</v>
      </c>
      <c r="B124" s="120" t="s">
        <v>1225</v>
      </c>
      <c r="C124" s="573"/>
      <c r="D124" s="262" t="s">
        <v>650</v>
      </c>
      <c r="E124" s="262" t="s">
        <v>651</v>
      </c>
      <c r="F124" s="146" t="s">
        <v>652</v>
      </c>
      <c r="G124" s="326">
        <v>1</v>
      </c>
      <c r="H124" s="262">
        <f t="shared" si="6"/>
        <v>1</v>
      </c>
      <c r="I124" s="262">
        <f t="shared" si="7"/>
        <v>1</v>
      </c>
      <c r="J124" s="262">
        <v>1</v>
      </c>
      <c r="K124" s="262" t="s">
        <v>1223</v>
      </c>
      <c r="L124" s="326">
        <v>3</v>
      </c>
      <c r="M124" s="262">
        <f t="shared" si="10"/>
        <v>3</v>
      </c>
      <c r="N124" s="262">
        <f t="shared" si="11"/>
        <v>3</v>
      </c>
      <c r="O124" s="262">
        <v>3</v>
      </c>
      <c r="P124" s="262" t="s">
        <v>91</v>
      </c>
      <c r="Q124" s="326">
        <v>1</v>
      </c>
      <c r="R124" s="262">
        <f t="shared" si="8"/>
        <v>1</v>
      </c>
      <c r="S124" s="262">
        <f t="shared" si="9"/>
        <v>1</v>
      </c>
      <c r="T124" s="262">
        <v>1</v>
      </c>
      <c r="U124" s="468"/>
      <c r="V124" s="571"/>
    </row>
    <row r="125" spans="1:22" s="23" customFormat="1" ht="63.75" customHeight="1">
      <c r="A125" s="296">
        <v>113</v>
      </c>
      <c r="B125" s="120" t="s">
        <v>1225</v>
      </c>
      <c r="C125" s="573"/>
      <c r="D125" s="262" t="s">
        <v>653</v>
      </c>
      <c r="E125" s="262" t="s">
        <v>654</v>
      </c>
      <c r="F125" s="146" t="s">
        <v>655</v>
      </c>
      <c r="G125" s="326">
        <v>1</v>
      </c>
      <c r="H125" s="262">
        <f t="shared" si="6"/>
        <v>1</v>
      </c>
      <c r="I125" s="262">
        <f t="shared" si="7"/>
        <v>1</v>
      </c>
      <c r="J125" s="262">
        <v>1</v>
      </c>
      <c r="K125" s="262" t="s">
        <v>1223</v>
      </c>
      <c r="L125" s="326">
        <v>3</v>
      </c>
      <c r="M125" s="262">
        <f t="shared" si="10"/>
        <v>3</v>
      </c>
      <c r="N125" s="262">
        <f t="shared" si="11"/>
        <v>3</v>
      </c>
      <c r="O125" s="262">
        <v>3</v>
      </c>
      <c r="P125" s="262" t="s">
        <v>91</v>
      </c>
      <c r="Q125" s="326">
        <v>1</v>
      </c>
      <c r="R125" s="262">
        <f t="shared" si="8"/>
        <v>1</v>
      </c>
      <c r="S125" s="262">
        <f t="shared" si="9"/>
        <v>1</v>
      </c>
      <c r="T125" s="262">
        <v>1</v>
      </c>
      <c r="U125" s="468"/>
      <c r="V125" s="571"/>
    </row>
    <row r="126" spans="1:22" s="22" customFormat="1" ht="67.5" customHeight="1">
      <c r="A126" s="296">
        <v>114</v>
      </c>
      <c r="B126" s="120" t="s">
        <v>1225</v>
      </c>
      <c r="C126" s="573"/>
      <c r="D126" s="262" t="s">
        <v>656</v>
      </c>
      <c r="E126" s="262" t="s">
        <v>657</v>
      </c>
      <c r="F126" s="146" t="s">
        <v>658</v>
      </c>
      <c r="G126" s="326">
        <v>1</v>
      </c>
      <c r="H126" s="262">
        <f t="shared" si="6"/>
        <v>1</v>
      </c>
      <c r="I126" s="262">
        <f t="shared" si="7"/>
        <v>1</v>
      </c>
      <c r="J126" s="262">
        <v>1</v>
      </c>
      <c r="K126" s="262" t="s">
        <v>1223</v>
      </c>
      <c r="L126" s="326">
        <v>3</v>
      </c>
      <c r="M126" s="262">
        <f t="shared" si="10"/>
        <v>3</v>
      </c>
      <c r="N126" s="262">
        <f t="shared" si="11"/>
        <v>3</v>
      </c>
      <c r="O126" s="262">
        <v>3</v>
      </c>
      <c r="P126" s="262" t="s">
        <v>91</v>
      </c>
      <c r="Q126" s="326">
        <v>1</v>
      </c>
      <c r="R126" s="262">
        <f t="shared" si="8"/>
        <v>1</v>
      </c>
      <c r="S126" s="262">
        <f t="shared" si="9"/>
        <v>1</v>
      </c>
      <c r="T126" s="262">
        <v>1</v>
      </c>
      <c r="U126" s="468"/>
      <c r="V126" s="571"/>
    </row>
    <row r="127" spans="1:22" s="37" customFormat="1" ht="63" customHeight="1">
      <c r="A127" s="296">
        <v>115</v>
      </c>
      <c r="B127" s="120" t="s">
        <v>1225</v>
      </c>
      <c r="C127" s="573"/>
      <c r="D127" s="262" t="s">
        <v>659</v>
      </c>
      <c r="E127" s="262" t="s">
        <v>660</v>
      </c>
      <c r="F127" s="146" t="s">
        <v>1449</v>
      </c>
      <c r="G127" s="326">
        <v>1</v>
      </c>
      <c r="H127" s="262">
        <f t="shared" si="6"/>
        <v>1</v>
      </c>
      <c r="I127" s="262">
        <f t="shared" si="7"/>
        <v>1</v>
      </c>
      <c r="J127" s="262">
        <v>1</v>
      </c>
      <c r="K127" s="262" t="s">
        <v>1223</v>
      </c>
      <c r="L127" s="326">
        <v>3</v>
      </c>
      <c r="M127" s="262">
        <f t="shared" si="10"/>
        <v>3</v>
      </c>
      <c r="N127" s="262">
        <f t="shared" si="11"/>
        <v>3</v>
      </c>
      <c r="O127" s="262">
        <v>3</v>
      </c>
      <c r="P127" s="262" t="s">
        <v>91</v>
      </c>
      <c r="Q127" s="326">
        <v>1</v>
      </c>
      <c r="R127" s="262">
        <f t="shared" si="8"/>
        <v>1</v>
      </c>
      <c r="S127" s="262">
        <f t="shared" si="9"/>
        <v>1</v>
      </c>
      <c r="T127" s="262">
        <v>1</v>
      </c>
      <c r="U127" s="468"/>
      <c r="V127" s="571"/>
    </row>
    <row r="128" spans="1:22" s="37" customFormat="1" ht="71.25" customHeight="1">
      <c r="A128" s="296">
        <v>116</v>
      </c>
      <c r="B128" s="120" t="s">
        <v>1225</v>
      </c>
      <c r="C128" s="573"/>
      <c r="D128" s="210" t="s">
        <v>820</v>
      </c>
      <c r="E128" s="264" t="s">
        <v>821</v>
      </c>
      <c r="F128" s="119" t="s">
        <v>822</v>
      </c>
      <c r="G128" s="326">
        <v>1</v>
      </c>
      <c r="H128" s="262">
        <f t="shared" si="6"/>
        <v>1</v>
      </c>
      <c r="I128" s="262">
        <f t="shared" si="7"/>
        <v>1</v>
      </c>
      <c r="J128" s="262">
        <v>1</v>
      </c>
      <c r="K128" s="262" t="s">
        <v>1223</v>
      </c>
      <c r="L128" s="326">
        <v>3</v>
      </c>
      <c r="M128" s="262">
        <f t="shared" si="10"/>
        <v>3</v>
      </c>
      <c r="N128" s="262">
        <f t="shared" si="11"/>
        <v>3</v>
      </c>
      <c r="O128" s="262">
        <v>3</v>
      </c>
      <c r="P128" s="262" t="s">
        <v>91</v>
      </c>
      <c r="Q128" s="326">
        <v>1</v>
      </c>
      <c r="R128" s="262">
        <f t="shared" si="8"/>
        <v>1</v>
      </c>
      <c r="S128" s="262">
        <f t="shared" si="9"/>
        <v>1</v>
      </c>
      <c r="T128" s="262">
        <v>1</v>
      </c>
      <c r="U128" s="468"/>
      <c r="V128" s="571"/>
    </row>
    <row r="129" spans="1:22" s="37" customFormat="1" ht="87" customHeight="1">
      <c r="A129" s="296">
        <v>117</v>
      </c>
      <c r="B129" s="457" t="s">
        <v>1225</v>
      </c>
      <c r="C129" s="573"/>
      <c r="D129" s="214" t="s">
        <v>823</v>
      </c>
      <c r="E129" s="271" t="s">
        <v>824</v>
      </c>
      <c r="F129" s="271" t="s">
        <v>825</v>
      </c>
      <c r="G129" s="535">
        <v>1</v>
      </c>
      <c r="H129" s="534">
        <f t="shared" si="6"/>
        <v>1</v>
      </c>
      <c r="I129" s="534">
        <f t="shared" si="7"/>
        <v>1</v>
      </c>
      <c r="J129" s="534">
        <v>1</v>
      </c>
      <c r="K129" s="534" t="s">
        <v>1223</v>
      </c>
      <c r="L129" s="535">
        <v>3</v>
      </c>
      <c r="M129" s="534">
        <f t="shared" si="10"/>
        <v>3</v>
      </c>
      <c r="N129" s="534">
        <f t="shared" si="11"/>
        <v>3</v>
      </c>
      <c r="O129" s="534">
        <v>3</v>
      </c>
      <c r="P129" s="534" t="s">
        <v>91</v>
      </c>
      <c r="Q129" s="535">
        <v>1</v>
      </c>
      <c r="R129" s="534">
        <f t="shared" si="8"/>
        <v>1</v>
      </c>
      <c r="S129" s="534">
        <f t="shared" si="9"/>
        <v>1</v>
      </c>
      <c r="T129" s="534">
        <v>1</v>
      </c>
      <c r="U129" s="468"/>
      <c r="V129" s="571"/>
    </row>
    <row r="130" spans="1:22" s="37" customFormat="1" ht="87" customHeight="1">
      <c r="A130" s="296">
        <v>118</v>
      </c>
      <c r="B130" s="457"/>
      <c r="C130" s="573"/>
      <c r="D130" s="214" t="s">
        <v>826</v>
      </c>
      <c r="E130" s="271" t="s">
        <v>827</v>
      </c>
      <c r="F130" s="271" t="s">
        <v>828</v>
      </c>
      <c r="G130" s="535"/>
      <c r="H130" s="534">
        <f t="shared" si="6"/>
        <v>0</v>
      </c>
      <c r="I130" s="534">
        <f t="shared" si="7"/>
        <v>0</v>
      </c>
      <c r="J130" s="534"/>
      <c r="K130" s="534"/>
      <c r="L130" s="535"/>
      <c r="M130" s="534">
        <f t="shared" si="10"/>
        <v>0</v>
      </c>
      <c r="N130" s="534">
        <f t="shared" si="11"/>
        <v>0</v>
      </c>
      <c r="O130" s="534"/>
      <c r="P130" s="534"/>
      <c r="Q130" s="535"/>
      <c r="R130" s="534">
        <f t="shared" si="8"/>
        <v>0</v>
      </c>
      <c r="S130" s="534">
        <f t="shared" si="9"/>
        <v>0</v>
      </c>
      <c r="T130" s="534"/>
      <c r="U130" s="468"/>
      <c r="V130" s="571"/>
    </row>
    <row r="131" spans="1:22" s="37" customFormat="1" ht="57.75" customHeight="1">
      <c r="A131" s="296">
        <v>119</v>
      </c>
      <c r="B131" s="120" t="s">
        <v>1225</v>
      </c>
      <c r="C131" s="573"/>
      <c r="D131" s="262" t="s">
        <v>1282</v>
      </c>
      <c r="E131" s="262" t="s">
        <v>1443</v>
      </c>
      <c r="F131" s="146" t="s">
        <v>1283</v>
      </c>
      <c r="G131" s="326">
        <v>1</v>
      </c>
      <c r="H131" s="262">
        <f t="shared" si="6"/>
        <v>1</v>
      </c>
      <c r="I131" s="262">
        <f t="shared" si="7"/>
        <v>1</v>
      </c>
      <c r="J131" s="262">
        <v>1</v>
      </c>
      <c r="K131" s="262" t="s">
        <v>1223</v>
      </c>
      <c r="L131" s="326">
        <v>3</v>
      </c>
      <c r="M131" s="262">
        <f t="shared" si="10"/>
        <v>3</v>
      </c>
      <c r="N131" s="262">
        <f t="shared" si="11"/>
        <v>3</v>
      </c>
      <c r="O131" s="262">
        <v>3</v>
      </c>
      <c r="P131" s="262" t="s">
        <v>91</v>
      </c>
      <c r="Q131" s="326">
        <v>1</v>
      </c>
      <c r="R131" s="262">
        <f t="shared" si="8"/>
        <v>1</v>
      </c>
      <c r="S131" s="262">
        <f t="shared" si="9"/>
        <v>1</v>
      </c>
      <c r="T131" s="262">
        <v>1</v>
      </c>
      <c r="U131" s="468"/>
      <c r="V131" s="571"/>
    </row>
    <row r="132" spans="1:22" s="37" customFormat="1" ht="54" customHeight="1">
      <c r="A132" s="296">
        <v>120</v>
      </c>
      <c r="B132" s="120" t="s">
        <v>1225</v>
      </c>
      <c r="C132" s="573"/>
      <c r="D132" s="262" t="s">
        <v>1284</v>
      </c>
      <c r="E132" s="264" t="s">
        <v>842</v>
      </c>
      <c r="F132" s="146" t="s">
        <v>1285</v>
      </c>
      <c r="G132" s="326">
        <v>1</v>
      </c>
      <c r="H132" s="262">
        <f t="shared" si="6"/>
        <v>1</v>
      </c>
      <c r="I132" s="262">
        <f t="shared" si="7"/>
        <v>1</v>
      </c>
      <c r="J132" s="262">
        <v>1</v>
      </c>
      <c r="K132" s="262" t="s">
        <v>1223</v>
      </c>
      <c r="L132" s="326">
        <v>3</v>
      </c>
      <c r="M132" s="262">
        <f t="shared" si="10"/>
        <v>3</v>
      </c>
      <c r="N132" s="262">
        <f t="shared" si="11"/>
        <v>3</v>
      </c>
      <c r="O132" s="262">
        <v>3</v>
      </c>
      <c r="P132" s="262" t="s">
        <v>91</v>
      </c>
      <c r="Q132" s="326">
        <v>1</v>
      </c>
      <c r="R132" s="262">
        <f t="shared" si="8"/>
        <v>1</v>
      </c>
      <c r="S132" s="262">
        <f t="shared" si="9"/>
        <v>1</v>
      </c>
      <c r="T132" s="262">
        <v>1</v>
      </c>
      <c r="U132" s="468"/>
      <c r="V132" s="571"/>
    </row>
    <row r="133" spans="1:22" ht="61.5" customHeight="1">
      <c r="A133" s="296">
        <v>121</v>
      </c>
      <c r="B133" s="120" t="s">
        <v>1225</v>
      </c>
      <c r="C133" s="573"/>
      <c r="D133" s="262" t="s">
        <v>1286</v>
      </c>
      <c r="E133" s="262" t="s">
        <v>1444</v>
      </c>
      <c r="F133" s="146" t="s">
        <v>1287</v>
      </c>
      <c r="G133" s="326">
        <v>1</v>
      </c>
      <c r="H133" s="262">
        <f t="shared" si="6"/>
        <v>1</v>
      </c>
      <c r="I133" s="262">
        <f t="shared" si="7"/>
        <v>1</v>
      </c>
      <c r="J133" s="262">
        <v>1</v>
      </c>
      <c r="K133" s="262" t="s">
        <v>1223</v>
      </c>
      <c r="L133" s="326">
        <v>3</v>
      </c>
      <c r="M133" s="262">
        <f t="shared" si="10"/>
        <v>3</v>
      </c>
      <c r="N133" s="262">
        <f t="shared" si="11"/>
        <v>3</v>
      </c>
      <c r="O133" s="262">
        <v>3</v>
      </c>
      <c r="P133" s="262" t="s">
        <v>91</v>
      </c>
      <c r="Q133" s="326">
        <v>1</v>
      </c>
      <c r="R133" s="262">
        <f t="shared" si="8"/>
        <v>1</v>
      </c>
      <c r="S133" s="262">
        <f t="shared" si="9"/>
        <v>1</v>
      </c>
      <c r="T133" s="262">
        <v>1</v>
      </c>
      <c r="U133" s="468"/>
      <c r="V133" s="571"/>
    </row>
    <row r="134" spans="1:22" ht="67.5" customHeight="1">
      <c r="A134" s="296">
        <v>122</v>
      </c>
      <c r="B134" s="120" t="s">
        <v>1225</v>
      </c>
      <c r="C134" s="573"/>
      <c r="D134" s="264" t="s">
        <v>843</v>
      </c>
      <c r="E134" s="264" t="s">
        <v>844</v>
      </c>
      <c r="F134" s="119" t="s">
        <v>845</v>
      </c>
      <c r="G134" s="326">
        <v>1</v>
      </c>
      <c r="H134" s="262">
        <f t="shared" si="6"/>
        <v>1</v>
      </c>
      <c r="I134" s="262">
        <f t="shared" si="7"/>
        <v>1</v>
      </c>
      <c r="J134" s="262">
        <v>1</v>
      </c>
      <c r="K134" s="262" t="s">
        <v>1223</v>
      </c>
      <c r="L134" s="326">
        <v>3</v>
      </c>
      <c r="M134" s="262">
        <f t="shared" si="10"/>
        <v>3</v>
      </c>
      <c r="N134" s="262">
        <f t="shared" si="11"/>
        <v>3</v>
      </c>
      <c r="O134" s="262">
        <v>3</v>
      </c>
      <c r="P134" s="262" t="s">
        <v>91</v>
      </c>
      <c r="Q134" s="326">
        <v>1</v>
      </c>
      <c r="R134" s="262">
        <f t="shared" si="8"/>
        <v>1</v>
      </c>
      <c r="S134" s="262">
        <f t="shared" si="9"/>
        <v>1</v>
      </c>
      <c r="T134" s="262">
        <v>1</v>
      </c>
      <c r="U134" s="468"/>
      <c r="V134" s="571"/>
    </row>
    <row r="135" spans="1:22" ht="80.25" customHeight="1">
      <c r="A135" s="296">
        <v>123</v>
      </c>
      <c r="B135" s="120" t="s">
        <v>1225</v>
      </c>
      <c r="C135" s="573"/>
      <c r="D135" s="264" t="s">
        <v>846</v>
      </c>
      <c r="E135" s="264" t="s">
        <v>847</v>
      </c>
      <c r="F135" s="119" t="s">
        <v>848</v>
      </c>
      <c r="G135" s="326">
        <v>1</v>
      </c>
      <c r="H135" s="262">
        <f t="shared" si="6"/>
        <v>1</v>
      </c>
      <c r="I135" s="262">
        <f t="shared" si="7"/>
        <v>1</v>
      </c>
      <c r="J135" s="262">
        <v>1</v>
      </c>
      <c r="K135" s="262" t="s">
        <v>1223</v>
      </c>
      <c r="L135" s="326">
        <v>3</v>
      </c>
      <c r="M135" s="262">
        <f t="shared" si="10"/>
        <v>3</v>
      </c>
      <c r="N135" s="262">
        <f t="shared" si="11"/>
        <v>3</v>
      </c>
      <c r="O135" s="262">
        <v>3</v>
      </c>
      <c r="P135" s="262" t="s">
        <v>91</v>
      </c>
      <c r="Q135" s="326">
        <v>1</v>
      </c>
      <c r="R135" s="262">
        <f t="shared" si="8"/>
        <v>1</v>
      </c>
      <c r="S135" s="262">
        <f t="shared" si="9"/>
        <v>1</v>
      </c>
      <c r="T135" s="262">
        <v>1</v>
      </c>
      <c r="U135" s="468"/>
      <c r="V135" s="571"/>
    </row>
    <row r="136" spans="1:22" ht="60" customHeight="1">
      <c r="A136" s="296">
        <v>124</v>
      </c>
      <c r="B136" s="120" t="s">
        <v>1225</v>
      </c>
      <c r="C136" s="573"/>
      <c r="D136" s="210" t="s">
        <v>858</v>
      </c>
      <c r="E136" s="121" t="s">
        <v>859</v>
      </c>
      <c r="F136" s="119" t="s">
        <v>860</v>
      </c>
      <c r="G136" s="372">
        <v>1</v>
      </c>
      <c r="H136" s="264">
        <f t="shared" si="6"/>
        <v>1</v>
      </c>
      <c r="I136" s="264">
        <f t="shared" si="7"/>
        <v>1</v>
      </c>
      <c r="J136" s="264">
        <v>1</v>
      </c>
      <c r="K136" s="262" t="s">
        <v>1223</v>
      </c>
      <c r="L136" s="326">
        <v>3</v>
      </c>
      <c r="M136" s="262">
        <f t="shared" si="10"/>
        <v>3</v>
      </c>
      <c r="N136" s="262">
        <f t="shared" si="11"/>
        <v>3</v>
      </c>
      <c r="O136" s="262">
        <v>3</v>
      </c>
      <c r="P136" s="262" t="s">
        <v>91</v>
      </c>
      <c r="Q136" s="372">
        <v>1</v>
      </c>
      <c r="R136" s="264">
        <f t="shared" si="8"/>
        <v>1</v>
      </c>
      <c r="S136" s="264">
        <f t="shared" si="9"/>
        <v>1</v>
      </c>
      <c r="T136" s="264">
        <v>1</v>
      </c>
      <c r="U136" s="468"/>
      <c r="V136" s="571"/>
    </row>
    <row r="137" spans="1:22" ht="172.5" customHeight="1">
      <c r="A137" s="296">
        <v>125</v>
      </c>
      <c r="B137" s="457" t="s">
        <v>1225</v>
      </c>
      <c r="C137" s="573"/>
      <c r="D137" s="269" t="s">
        <v>95</v>
      </c>
      <c r="E137" s="534" t="s">
        <v>1445</v>
      </c>
      <c r="F137" s="269" t="s">
        <v>1288</v>
      </c>
      <c r="G137" s="555">
        <v>1</v>
      </c>
      <c r="H137" s="556">
        <f t="shared" si="6"/>
        <v>1</v>
      </c>
      <c r="I137" s="556">
        <f t="shared" si="7"/>
        <v>1</v>
      </c>
      <c r="J137" s="556">
        <v>1</v>
      </c>
      <c r="K137" s="534" t="s">
        <v>1223</v>
      </c>
      <c r="L137" s="535">
        <v>3</v>
      </c>
      <c r="M137" s="534">
        <f t="shared" si="10"/>
        <v>3</v>
      </c>
      <c r="N137" s="534">
        <f t="shared" si="11"/>
        <v>3</v>
      </c>
      <c r="O137" s="534">
        <v>3</v>
      </c>
      <c r="P137" s="534" t="s">
        <v>91</v>
      </c>
      <c r="Q137" s="555">
        <v>1</v>
      </c>
      <c r="R137" s="556">
        <f t="shared" si="8"/>
        <v>1</v>
      </c>
      <c r="S137" s="556">
        <f t="shared" si="9"/>
        <v>1</v>
      </c>
      <c r="T137" s="556">
        <v>1</v>
      </c>
      <c r="U137" s="468"/>
      <c r="V137" s="571"/>
    </row>
    <row r="138" spans="1:22" ht="190.5" customHeight="1">
      <c r="A138" s="296">
        <v>126</v>
      </c>
      <c r="B138" s="457"/>
      <c r="C138" s="573"/>
      <c r="D138" s="269" t="s">
        <v>96</v>
      </c>
      <c r="E138" s="534"/>
      <c r="F138" s="269" t="s">
        <v>1289</v>
      </c>
      <c r="G138" s="555"/>
      <c r="H138" s="556">
        <f t="shared" si="6"/>
        <v>0</v>
      </c>
      <c r="I138" s="556">
        <f t="shared" si="7"/>
        <v>0</v>
      </c>
      <c r="J138" s="556"/>
      <c r="K138" s="534"/>
      <c r="L138" s="535"/>
      <c r="M138" s="534">
        <f t="shared" si="10"/>
        <v>0</v>
      </c>
      <c r="N138" s="534">
        <f t="shared" si="11"/>
        <v>0</v>
      </c>
      <c r="O138" s="534"/>
      <c r="P138" s="534"/>
      <c r="Q138" s="555"/>
      <c r="R138" s="556">
        <f t="shared" si="8"/>
        <v>0</v>
      </c>
      <c r="S138" s="556">
        <f t="shared" si="9"/>
        <v>0</v>
      </c>
      <c r="T138" s="556"/>
      <c r="U138" s="468"/>
      <c r="V138" s="571"/>
    </row>
    <row r="139" spans="1:22" ht="63.75" customHeight="1">
      <c r="A139" s="296">
        <v>127</v>
      </c>
      <c r="B139" s="120" t="s">
        <v>1225</v>
      </c>
      <c r="C139" s="573"/>
      <c r="D139" s="264" t="s">
        <v>900</v>
      </c>
      <c r="E139" s="264" t="s">
        <v>901</v>
      </c>
      <c r="F139" s="264" t="s">
        <v>902</v>
      </c>
      <c r="G139" s="326">
        <v>1</v>
      </c>
      <c r="H139" s="262">
        <f t="shared" si="6"/>
        <v>1</v>
      </c>
      <c r="I139" s="262">
        <f t="shared" si="7"/>
        <v>1</v>
      </c>
      <c r="J139" s="262">
        <v>1</v>
      </c>
      <c r="K139" s="262" t="s">
        <v>1223</v>
      </c>
      <c r="L139" s="326">
        <v>3</v>
      </c>
      <c r="M139" s="262">
        <f t="shared" si="10"/>
        <v>3</v>
      </c>
      <c r="N139" s="262">
        <f t="shared" si="11"/>
        <v>3</v>
      </c>
      <c r="O139" s="262">
        <v>3</v>
      </c>
      <c r="P139" s="262" t="s">
        <v>91</v>
      </c>
      <c r="Q139" s="326">
        <v>1</v>
      </c>
      <c r="R139" s="262">
        <f t="shared" si="8"/>
        <v>1</v>
      </c>
      <c r="S139" s="262">
        <f t="shared" si="9"/>
        <v>1</v>
      </c>
      <c r="T139" s="262">
        <v>1</v>
      </c>
      <c r="U139" s="468"/>
      <c r="V139" s="571"/>
    </row>
    <row r="140" spans="1:22" ht="72" customHeight="1">
      <c r="A140" s="296">
        <v>128</v>
      </c>
      <c r="B140" s="120" t="s">
        <v>1225</v>
      </c>
      <c r="C140" s="573"/>
      <c r="D140" s="264" t="s">
        <v>903</v>
      </c>
      <c r="E140" s="264" t="s">
        <v>904</v>
      </c>
      <c r="F140" s="264" t="s">
        <v>905</v>
      </c>
      <c r="G140" s="326">
        <v>1</v>
      </c>
      <c r="H140" s="262">
        <f t="shared" si="6"/>
        <v>1</v>
      </c>
      <c r="I140" s="262">
        <f t="shared" si="7"/>
        <v>1</v>
      </c>
      <c r="J140" s="262">
        <v>1</v>
      </c>
      <c r="K140" s="262" t="s">
        <v>1223</v>
      </c>
      <c r="L140" s="326">
        <v>3</v>
      </c>
      <c r="M140" s="262">
        <f t="shared" si="10"/>
        <v>3</v>
      </c>
      <c r="N140" s="262">
        <f t="shared" si="11"/>
        <v>3</v>
      </c>
      <c r="O140" s="262">
        <v>3</v>
      </c>
      <c r="P140" s="262" t="s">
        <v>91</v>
      </c>
      <c r="Q140" s="326">
        <v>1</v>
      </c>
      <c r="R140" s="262">
        <f t="shared" si="8"/>
        <v>1</v>
      </c>
      <c r="S140" s="262">
        <f t="shared" si="9"/>
        <v>1</v>
      </c>
      <c r="T140" s="262">
        <v>1</v>
      </c>
      <c r="U140" s="468"/>
      <c r="V140" s="571"/>
    </row>
    <row r="141" spans="1:22" ht="279.75" customHeight="1">
      <c r="A141" s="296">
        <v>129</v>
      </c>
      <c r="B141" s="457" t="s">
        <v>1225</v>
      </c>
      <c r="C141" s="573"/>
      <c r="D141" s="269" t="s">
        <v>1290</v>
      </c>
      <c r="E141" s="556" t="s">
        <v>1404</v>
      </c>
      <c r="F141" s="269" t="s">
        <v>1291</v>
      </c>
      <c r="G141" s="535">
        <v>1</v>
      </c>
      <c r="H141" s="534">
        <f t="shared" si="6"/>
        <v>1</v>
      </c>
      <c r="I141" s="534">
        <f t="shared" si="7"/>
        <v>1</v>
      </c>
      <c r="J141" s="534">
        <v>1</v>
      </c>
      <c r="K141" s="534" t="s">
        <v>1223</v>
      </c>
      <c r="L141" s="535">
        <v>3</v>
      </c>
      <c r="M141" s="534">
        <f t="shared" si="10"/>
        <v>3</v>
      </c>
      <c r="N141" s="534">
        <f t="shared" si="11"/>
        <v>3</v>
      </c>
      <c r="O141" s="534">
        <v>3</v>
      </c>
      <c r="P141" s="534" t="s">
        <v>91</v>
      </c>
      <c r="Q141" s="535">
        <v>1</v>
      </c>
      <c r="R141" s="534">
        <f t="shared" si="8"/>
        <v>1</v>
      </c>
      <c r="S141" s="534">
        <f t="shared" si="9"/>
        <v>1</v>
      </c>
      <c r="T141" s="534">
        <v>1</v>
      </c>
      <c r="U141" s="468"/>
      <c r="V141" s="571"/>
    </row>
    <row r="142" spans="1:22" ht="274.5" customHeight="1">
      <c r="A142" s="296">
        <v>130</v>
      </c>
      <c r="B142" s="457"/>
      <c r="C142" s="573"/>
      <c r="D142" s="269" t="s">
        <v>1292</v>
      </c>
      <c r="E142" s="556"/>
      <c r="F142" s="269" t="s">
        <v>1293</v>
      </c>
      <c r="G142" s="535"/>
      <c r="H142" s="534">
        <f t="shared" si="6"/>
        <v>0</v>
      </c>
      <c r="I142" s="534">
        <f t="shared" si="7"/>
        <v>0</v>
      </c>
      <c r="J142" s="534"/>
      <c r="K142" s="534"/>
      <c r="L142" s="535"/>
      <c r="M142" s="534">
        <f t="shared" si="10"/>
        <v>0</v>
      </c>
      <c r="N142" s="534">
        <f t="shared" si="11"/>
        <v>0</v>
      </c>
      <c r="O142" s="534"/>
      <c r="P142" s="534"/>
      <c r="Q142" s="535"/>
      <c r="R142" s="534">
        <f t="shared" si="8"/>
        <v>0</v>
      </c>
      <c r="S142" s="534">
        <f t="shared" si="9"/>
        <v>0</v>
      </c>
      <c r="T142" s="534"/>
      <c r="U142" s="468"/>
      <c r="V142" s="571"/>
    </row>
    <row r="143" spans="1:22" ht="123.75" customHeight="1">
      <c r="A143" s="296">
        <v>131</v>
      </c>
      <c r="B143" s="457" t="s">
        <v>1225</v>
      </c>
      <c r="C143" s="573"/>
      <c r="D143" s="269" t="s">
        <v>1294</v>
      </c>
      <c r="E143" s="556" t="s">
        <v>1405</v>
      </c>
      <c r="F143" s="269" t="s">
        <v>1295</v>
      </c>
      <c r="G143" s="535">
        <v>1</v>
      </c>
      <c r="H143" s="534">
        <f t="shared" si="6"/>
        <v>1</v>
      </c>
      <c r="I143" s="534">
        <f t="shared" si="7"/>
        <v>1</v>
      </c>
      <c r="J143" s="534">
        <v>1</v>
      </c>
      <c r="K143" s="534" t="s">
        <v>1223</v>
      </c>
      <c r="L143" s="535">
        <v>3</v>
      </c>
      <c r="M143" s="534">
        <f t="shared" si="10"/>
        <v>3</v>
      </c>
      <c r="N143" s="534">
        <f t="shared" si="11"/>
        <v>3</v>
      </c>
      <c r="O143" s="534">
        <v>3</v>
      </c>
      <c r="P143" s="534" t="s">
        <v>91</v>
      </c>
      <c r="Q143" s="535">
        <v>1</v>
      </c>
      <c r="R143" s="534">
        <f t="shared" si="8"/>
        <v>1</v>
      </c>
      <c r="S143" s="534">
        <f t="shared" si="9"/>
        <v>1</v>
      </c>
      <c r="T143" s="534">
        <v>1</v>
      </c>
      <c r="U143" s="468"/>
      <c r="V143" s="571"/>
    </row>
    <row r="144" spans="1:22" ht="134.25" customHeight="1">
      <c r="A144" s="296">
        <v>132</v>
      </c>
      <c r="B144" s="457"/>
      <c r="C144" s="573"/>
      <c r="D144" s="269" t="s">
        <v>102</v>
      </c>
      <c r="E144" s="556"/>
      <c r="F144" s="269" t="s">
        <v>1296</v>
      </c>
      <c r="G144" s="535"/>
      <c r="H144" s="534">
        <f t="shared" si="6"/>
        <v>0</v>
      </c>
      <c r="I144" s="534">
        <f t="shared" si="7"/>
        <v>0</v>
      </c>
      <c r="J144" s="534"/>
      <c r="K144" s="534"/>
      <c r="L144" s="535"/>
      <c r="M144" s="534">
        <f t="shared" si="10"/>
        <v>0</v>
      </c>
      <c r="N144" s="534">
        <f t="shared" si="11"/>
        <v>0</v>
      </c>
      <c r="O144" s="534"/>
      <c r="P144" s="534"/>
      <c r="Q144" s="535"/>
      <c r="R144" s="534">
        <f t="shared" si="8"/>
        <v>0</v>
      </c>
      <c r="S144" s="534">
        <f t="shared" si="9"/>
        <v>0</v>
      </c>
      <c r="T144" s="534"/>
      <c r="U144" s="468"/>
      <c r="V144" s="571"/>
    </row>
    <row r="145" spans="1:22" ht="143.25" customHeight="1">
      <c r="A145" s="296">
        <v>133</v>
      </c>
      <c r="B145" s="457"/>
      <c r="C145" s="573"/>
      <c r="D145" s="269" t="s">
        <v>101</v>
      </c>
      <c r="E145" s="556"/>
      <c r="F145" s="269" t="s">
        <v>1297</v>
      </c>
      <c r="G145" s="535"/>
      <c r="H145" s="534">
        <f t="shared" si="6"/>
        <v>0</v>
      </c>
      <c r="I145" s="534">
        <f t="shared" si="7"/>
        <v>0</v>
      </c>
      <c r="J145" s="534"/>
      <c r="K145" s="534"/>
      <c r="L145" s="535"/>
      <c r="M145" s="534">
        <f t="shared" si="10"/>
        <v>0</v>
      </c>
      <c r="N145" s="534">
        <f t="shared" si="11"/>
        <v>0</v>
      </c>
      <c r="O145" s="534"/>
      <c r="P145" s="534"/>
      <c r="Q145" s="535"/>
      <c r="R145" s="534">
        <f t="shared" si="8"/>
        <v>0</v>
      </c>
      <c r="S145" s="534">
        <f t="shared" si="9"/>
        <v>0</v>
      </c>
      <c r="T145" s="534"/>
      <c r="U145" s="468"/>
      <c r="V145" s="571"/>
    </row>
    <row r="146" spans="1:22" ht="111" customHeight="1">
      <c r="A146" s="296">
        <v>134</v>
      </c>
      <c r="B146" s="457" t="s">
        <v>1225</v>
      </c>
      <c r="C146" s="573"/>
      <c r="D146" s="269" t="s">
        <v>103</v>
      </c>
      <c r="E146" s="556" t="s">
        <v>1406</v>
      </c>
      <c r="F146" s="269" t="s">
        <v>1298</v>
      </c>
      <c r="G146" s="535">
        <v>1</v>
      </c>
      <c r="H146" s="534">
        <f aca="true" t="shared" si="12" ref="H146:H179">IF(G146=I146,J146)</f>
        <v>1</v>
      </c>
      <c r="I146" s="534">
        <f aca="true" t="shared" si="13" ref="I146:I179">IF(G146="NA","NA",J146)</f>
        <v>1</v>
      </c>
      <c r="J146" s="534">
        <v>1</v>
      </c>
      <c r="K146" s="534" t="s">
        <v>1223</v>
      </c>
      <c r="L146" s="535">
        <v>3</v>
      </c>
      <c r="M146" s="534">
        <f t="shared" si="10"/>
        <v>3</v>
      </c>
      <c r="N146" s="534">
        <f t="shared" si="11"/>
        <v>3</v>
      </c>
      <c r="O146" s="534">
        <v>3</v>
      </c>
      <c r="P146" s="534" t="s">
        <v>91</v>
      </c>
      <c r="Q146" s="535">
        <v>1</v>
      </c>
      <c r="R146" s="534">
        <f aca="true" t="shared" si="14" ref="R146:R179">IF(Q146=S146,T146)</f>
        <v>1</v>
      </c>
      <c r="S146" s="534">
        <f aca="true" t="shared" si="15" ref="S146:S179">IF(Q146="NA","NA",T146)</f>
        <v>1</v>
      </c>
      <c r="T146" s="534">
        <v>1</v>
      </c>
      <c r="U146" s="468"/>
      <c r="V146" s="571"/>
    </row>
    <row r="147" spans="1:22" ht="114" customHeight="1">
      <c r="A147" s="296">
        <v>135</v>
      </c>
      <c r="B147" s="457"/>
      <c r="C147" s="573"/>
      <c r="D147" s="269" t="s">
        <v>1299</v>
      </c>
      <c r="E147" s="556"/>
      <c r="F147" s="269" t="s">
        <v>1300</v>
      </c>
      <c r="G147" s="535"/>
      <c r="H147" s="534">
        <f t="shared" si="12"/>
        <v>0</v>
      </c>
      <c r="I147" s="534">
        <f t="shared" si="13"/>
        <v>0</v>
      </c>
      <c r="J147" s="534"/>
      <c r="K147" s="534"/>
      <c r="L147" s="535"/>
      <c r="M147" s="534">
        <f aca="true" t="shared" si="16" ref="M147:M179">IF(L147=N147,O147)</f>
        <v>0</v>
      </c>
      <c r="N147" s="534">
        <f aca="true" t="shared" si="17" ref="N147:N179">IF(L147="NA","NA",O147)</f>
        <v>0</v>
      </c>
      <c r="O147" s="534"/>
      <c r="P147" s="534"/>
      <c r="Q147" s="535"/>
      <c r="R147" s="534">
        <f t="shared" si="14"/>
        <v>0</v>
      </c>
      <c r="S147" s="534">
        <f t="shared" si="15"/>
        <v>0</v>
      </c>
      <c r="T147" s="534"/>
      <c r="U147" s="468"/>
      <c r="V147" s="571"/>
    </row>
    <row r="148" spans="1:22" ht="114" customHeight="1">
      <c r="A148" s="296">
        <v>136</v>
      </c>
      <c r="B148" s="457"/>
      <c r="C148" s="573"/>
      <c r="D148" s="269" t="s">
        <v>1301</v>
      </c>
      <c r="E148" s="556"/>
      <c r="F148" s="269" t="s">
        <v>1302</v>
      </c>
      <c r="G148" s="535"/>
      <c r="H148" s="534">
        <f t="shared" si="12"/>
        <v>0</v>
      </c>
      <c r="I148" s="534">
        <f t="shared" si="13"/>
        <v>0</v>
      </c>
      <c r="J148" s="534"/>
      <c r="K148" s="534"/>
      <c r="L148" s="535"/>
      <c r="M148" s="534">
        <f t="shared" si="16"/>
        <v>0</v>
      </c>
      <c r="N148" s="534">
        <f t="shared" si="17"/>
        <v>0</v>
      </c>
      <c r="O148" s="534"/>
      <c r="P148" s="534"/>
      <c r="Q148" s="535"/>
      <c r="R148" s="534">
        <f t="shared" si="14"/>
        <v>0</v>
      </c>
      <c r="S148" s="534">
        <f t="shared" si="15"/>
        <v>0</v>
      </c>
      <c r="T148" s="534"/>
      <c r="U148" s="468"/>
      <c r="V148" s="571"/>
    </row>
    <row r="149" spans="1:22" ht="206.25" customHeight="1">
      <c r="A149" s="296">
        <v>137</v>
      </c>
      <c r="B149" s="457" t="s">
        <v>1225</v>
      </c>
      <c r="C149" s="573"/>
      <c r="D149" s="269" t="s">
        <v>104</v>
      </c>
      <c r="E149" s="556" t="s">
        <v>1407</v>
      </c>
      <c r="F149" s="269" t="s">
        <v>1568</v>
      </c>
      <c r="G149" s="535">
        <v>1</v>
      </c>
      <c r="H149" s="534">
        <f t="shared" si="12"/>
        <v>1</v>
      </c>
      <c r="I149" s="534">
        <f t="shared" si="13"/>
        <v>1</v>
      </c>
      <c r="J149" s="534">
        <v>1</v>
      </c>
      <c r="K149" s="534" t="s">
        <v>1223</v>
      </c>
      <c r="L149" s="535">
        <v>3</v>
      </c>
      <c r="M149" s="534">
        <f t="shared" si="16"/>
        <v>3</v>
      </c>
      <c r="N149" s="534">
        <f t="shared" si="17"/>
        <v>3</v>
      </c>
      <c r="O149" s="534">
        <v>3</v>
      </c>
      <c r="P149" s="534" t="s">
        <v>91</v>
      </c>
      <c r="Q149" s="535">
        <v>1</v>
      </c>
      <c r="R149" s="534">
        <f t="shared" si="14"/>
        <v>1</v>
      </c>
      <c r="S149" s="534">
        <f t="shared" si="15"/>
        <v>1</v>
      </c>
      <c r="T149" s="534">
        <v>1</v>
      </c>
      <c r="U149" s="468"/>
      <c r="V149" s="571"/>
    </row>
    <row r="150" spans="1:22" ht="194.25" customHeight="1">
      <c r="A150" s="296">
        <v>138</v>
      </c>
      <c r="B150" s="457"/>
      <c r="C150" s="573"/>
      <c r="D150" s="269" t="s">
        <v>1303</v>
      </c>
      <c r="E150" s="556"/>
      <c r="F150" s="269" t="s">
        <v>1569</v>
      </c>
      <c r="G150" s="535"/>
      <c r="H150" s="534">
        <f t="shared" si="12"/>
        <v>0</v>
      </c>
      <c r="I150" s="534">
        <f t="shared" si="13"/>
        <v>0</v>
      </c>
      <c r="J150" s="534"/>
      <c r="K150" s="534"/>
      <c r="L150" s="535"/>
      <c r="M150" s="534">
        <f t="shared" si="16"/>
        <v>0</v>
      </c>
      <c r="N150" s="534">
        <f t="shared" si="17"/>
        <v>0</v>
      </c>
      <c r="O150" s="534"/>
      <c r="P150" s="534"/>
      <c r="Q150" s="535"/>
      <c r="R150" s="534">
        <f t="shared" si="14"/>
        <v>0</v>
      </c>
      <c r="S150" s="534">
        <f t="shared" si="15"/>
        <v>0</v>
      </c>
      <c r="T150" s="534"/>
      <c r="U150" s="468"/>
      <c r="V150" s="571"/>
    </row>
    <row r="151" spans="1:22" ht="87" customHeight="1">
      <c r="A151" s="296">
        <v>139</v>
      </c>
      <c r="B151" s="120" t="s">
        <v>1225</v>
      </c>
      <c r="C151" s="573"/>
      <c r="D151" s="269" t="s">
        <v>99</v>
      </c>
      <c r="E151" s="556" t="s">
        <v>1408</v>
      </c>
      <c r="F151" s="269" t="s">
        <v>1570</v>
      </c>
      <c r="G151" s="535">
        <v>1</v>
      </c>
      <c r="H151" s="534">
        <f t="shared" si="12"/>
        <v>1</v>
      </c>
      <c r="I151" s="534">
        <f t="shared" si="13"/>
        <v>1</v>
      </c>
      <c r="J151" s="534">
        <v>1</v>
      </c>
      <c r="K151" s="534" t="s">
        <v>1223</v>
      </c>
      <c r="L151" s="535">
        <v>3</v>
      </c>
      <c r="M151" s="534">
        <f t="shared" si="16"/>
        <v>3</v>
      </c>
      <c r="N151" s="534">
        <f t="shared" si="17"/>
        <v>3</v>
      </c>
      <c r="O151" s="534">
        <v>3</v>
      </c>
      <c r="P151" s="534" t="s">
        <v>91</v>
      </c>
      <c r="Q151" s="535">
        <v>1</v>
      </c>
      <c r="R151" s="534">
        <f t="shared" si="14"/>
        <v>1</v>
      </c>
      <c r="S151" s="534">
        <f t="shared" si="15"/>
        <v>1</v>
      </c>
      <c r="T151" s="534">
        <v>1</v>
      </c>
      <c r="U151" s="468"/>
      <c r="V151" s="571"/>
    </row>
    <row r="152" spans="1:22" ht="87" customHeight="1">
      <c r="A152" s="296">
        <v>140</v>
      </c>
      <c r="B152" s="120" t="s">
        <v>1225</v>
      </c>
      <c r="C152" s="573"/>
      <c r="D152" s="269" t="s">
        <v>1304</v>
      </c>
      <c r="E152" s="556"/>
      <c r="F152" s="269" t="s">
        <v>1571</v>
      </c>
      <c r="G152" s="535"/>
      <c r="H152" s="534">
        <f t="shared" si="12"/>
        <v>0</v>
      </c>
      <c r="I152" s="534">
        <f t="shared" si="13"/>
        <v>0</v>
      </c>
      <c r="J152" s="534"/>
      <c r="K152" s="534"/>
      <c r="L152" s="535"/>
      <c r="M152" s="534">
        <f t="shared" si="16"/>
        <v>0</v>
      </c>
      <c r="N152" s="534">
        <f t="shared" si="17"/>
        <v>0</v>
      </c>
      <c r="O152" s="534"/>
      <c r="P152" s="534"/>
      <c r="Q152" s="535"/>
      <c r="R152" s="534">
        <f t="shared" si="14"/>
        <v>0</v>
      </c>
      <c r="S152" s="534">
        <f t="shared" si="15"/>
        <v>0</v>
      </c>
      <c r="T152" s="534"/>
      <c r="U152" s="468"/>
      <c r="V152" s="571"/>
    </row>
    <row r="153" spans="1:22" ht="87" customHeight="1">
      <c r="A153" s="296">
        <v>141</v>
      </c>
      <c r="B153" s="120" t="s">
        <v>1225</v>
      </c>
      <c r="C153" s="573"/>
      <c r="D153" s="269" t="s">
        <v>1305</v>
      </c>
      <c r="E153" s="556" t="s">
        <v>1409</v>
      </c>
      <c r="F153" s="269" t="s">
        <v>1306</v>
      </c>
      <c r="G153" s="535">
        <v>1</v>
      </c>
      <c r="H153" s="534">
        <f t="shared" si="12"/>
        <v>1</v>
      </c>
      <c r="I153" s="534">
        <f t="shared" si="13"/>
        <v>1</v>
      </c>
      <c r="J153" s="534">
        <v>1</v>
      </c>
      <c r="K153" s="534" t="s">
        <v>1223</v>
      </c>
      <c r="L153" s="535">
        <v>3</v>
      </c>
      <c r="M153" s="534">
        <f t="shared" si="16"/>
        <v>3</v>
      </c>
      <c r="N153" s="534">
        <f t="shared" si="17"/>
        <v>3</v>
      </c>
      <c r="O153" s="534">
        <v>3</v>
      </c>
      <c r="P153" s="534" t="s">
        <v>91</v>
      </c>
      <c r="Q153" s="535">
        <v>1</v>
      </c>
      <c r="R153" s="534">
        <f t="shared" si="14"/>
        <v>1</v>
      </c>
      <c r="S153" s="534">
        <f t="shared" si="15"/>
        <v>1</v>
      </c>
      <c r="T153" s="534">
        <v>1</v>
      </c>
      <c r="U153" s="468"/>
      <c r="V153" s="571"/>
    </row>
    <row r="154" spans="1:22" ht="99" customHeight="1">
      <c r="A154" s="296">
        <v>142</v>
      </c>
      <c r="B154" s="120" t="s">
        <v>1225</v>
      </c>
      <c r="C154" s="573"/>
      <c r="D154" s="269" t="s">
        <v>1307</v>
      </c>
      <c r="E154" s="556"/>
      <c r="F154" s="269" t="s">
        <v>1308</v>
      </c>
      <c r="G154" s="535"/>
      <c r="H154" s="534">
        <f t="shared" si="12"/>
        <v>0</v>
      </c>
      <c r="I154" s="534">
        <f t="shared" si="13"/>
        <v>0</v>
      </c>
      <c r="J154" s="534"/>
      <c r="K154" s="534"/>
      <c r="L154" s="535"/>
      <c r="M154" s="534">
        <f t="shared" si="16"/>
        <v>0</v>
      </c>
      <c r="N154" s="534">
        <f t="shared" si="17"/>
        <v>0</v>
      </c>
      <c r="O154" s="534"/>
      <c r="P154" s="534"/>
      <c r="Q154" s="535"/>
      <c r="R154" s="534">
        <f t="shared" si="14"/>
        <v>0</v>
      </c>
      <c r="S154" s="534">
        <f t="shared" si="15"/>
        <v>0</v>
      </c>
      <c r="T154" s="534"/>
      <c r="U154" s="468"/>
      <c r="V154" s="571"/>
    </row>
    <row r="155" spans="1:22" ht="149.25" customHeight="1">
      <c r="A155" s="296">
        <v>143</v>
      </c>
      <c r="B155" s="457" t="s">
        <v>1225</v>
      </c>
      <c r="C155" s="573"/>
      <c r="D155" s="269" t="s">
        <v>1309</v>
      </c>
      <c r="E155" s="556" t="s">
        <v>1410</v>
      </c>
      <c r="F155" s="269" t="s">
        <v>1310</v>
      </c>
      <c r="G155" s="535">
        <v>1</v>
      </c>
      <c r="H155" s="534">
        <f t="shared" si="12"/>
        <v>1</v>
      </c>
      <c r="I155" s="534">
        <f t="shared" si="13"/>
        <v>1</v>
      </c>
      <c r="J155" s="534">
        <v>1</v>
      </c>
      <c r="K155" s="534" t="s">
        <v>1223</v>
      </c>
      <c r="L155" s="535">
        <v>3</v>
      </c>
      <c r="M155" s="534">
        <f t="shared" si="16"/>
        <v>3</v>
      </c>
      <c r="N155" s="534">
        <f t="shared" si="17"/>
        <v>3</v>
      </c>
      <c r="O155" s="534">
        <v>3</v>
      </c>
      <c r="P155" s="534" t="s">
        <v>91</v>
      </c>
      <c r="Q155" s="535">
        <v>1</v>
      </c>
      <c r="R155" s="534">
        <f t="shared" si="14"/>
        <v>1</v>
      </c>
      <c r="S155" s="534">
        <f t="shared" si="15"/>
        <v>1</v>
      </c>
      <c r="T155" s="534">
        <v>1</v>
      </c>
      <c r="U155" s="468"/>
      <c r="V155" s="571"/>
    </row>
    <row r="156" spans="1:22" ht="150" customHeight="1">
      <c r="A156" s="296">
        <v>144</v>
      </c>
      <c r="B156" s="457"/>
      <c r="C156" s="573"/>
      <c r="D156" s="269" t="s">
        <v>105</v>
      </c>
      <c r="E156" s="556"/>
      <c r="F156" s="269" t="s">
        <v>1311</v>
      </c>
      <c r="G156" s="535"/>
      <c r="H156" s="534">
        <f t="shared" si="12"/>
        <v>0</v>
      </c>
      <c r="I156" s="534">
        <f t="shared" si="13"/>
        <v>0</v>
      </c>
      <c r="J156" s="534"/>
      <c r="K156" s="534"/>
      <c r="L156" s="535"/>
      <c r="M156" s="534">
        <f t="shared" si="16"/>
        <v>0</v>
      </c>
      <c r="N156" s="534">
        <f t="shared" si="17"/>
        <v>0</v>
      </c>
      <c r="O156" s="534"/>
      <c r="P156" s="534"/>
      <c r="Q156" s="535"/>
      <c r="R156" s="534">
        <f t="shared" si="14"/>
        <v>0</v>
      </c>
      <c r="S156" s="534">
        <f t="shared" si="15"/>
        <v>0</v>
      </c>
      <c r="T156" s="534"/>
      <c r="U156" s="468"/>
      <c r="V156" s="571"/>
    </row>
    <row r="157" spans="1:22" ht="131.25" customHeight="1">
      <c r="A157" s="296">
        <v>145</v>
      </c>
      <c r="B157" s="457" t="s">
        <v>1225</v>
      </c>
      <c r="C157" s="573"/>
      <c r="D157" s="269" t="s">
        <v>97</v>
      </c>
      <c r="E157" s="556" t="s">
        <v>1411</v>
      </c>
      <c r="F157" s="212" t="s">
        <v>1312</v>
      </c>
      <c r="G157" s="535">
        <v>1</v>
      </c>
      <c r="H157" s="534">
        <f t="shared" si="12"/>
        <v>1</v>
      </c>
      <c r="I157" s="534">
        <f t="shared" si="13"/>
        <v>1</v>
      </c>
      <c r="J157" s="534">
        <v>1</v>
      </c>
      <c r="K157" s="534" t="s">
        <v>1223</v>
      </c>
      <c r="L157" s="535">
        <v>3</v>
      </c>
      <c r="M157" s="534">
        <f t="shared" si="16"/>
        <v>3</v>
      </c>
      <c r="N157" s="534">
        <f t="shared" si="17"/>
        <v>3</v>
      </c>
      <c r="O157" s="534">
        <v>3</v>
      </c>
      <c r="P157" s="534" t="s">
        <v>91</v>
      </c>
      <c r="Q157" s="535">
        <v>1</v>
      </c>
      <c r="R157" s="534">
        <f t="shared" si="14"/>
        <v>1</v>
      </c>
      <c r="S157" s="534">
        <f t="shared" si="15"/>
        <v>1</v>
      </c>
      <c r="T157" s="534">
        <v>1</v>
      </c>
      <c r="U157" s="468"/>
      <c r="V157" s="571"/>
    </row>
    <row r="158" spans="1:22" ht="132" customHeight="1">
      <c r="A158" s="296">
        <v>146</v>
      </c>
      <c r="B158" s="457"/>
      <c r="C158" s="573"/>
      <c r="D158" s="269" t="s">
        <v>98</v>
      </c>
      <c r="E158" s="556"/>
      <c r="F158" s="212" t="s">
        <v>1313</v>
      </c>
      <c r="G158" s="535"/>
      <c r="H158" s="534">
        <f t="shared" si="12"/>
        <v>0</v>
      </c>
      <c r="I158" s="534">
        <f t="shared" si="13"/>
        <v>0</v>
      </c>
      <c r="J158" s="534"/>
      <c r="K158" s="534"/>
      <c r="L158" s="535"/>
      <c r="M158" s="534">
        <f t="shared" si="16"/>
        <v>0</v>
      </c>
      <c r="N158" s="534">
        <f t="shared" si="17"/>
        <v>0</v>
      </c>
      <c r="O158" s="534"/>
      <c r="P158" s="534"/>
      <c r="Q158" s="535"/>
      <c r="R158" s="534">
        <f t="shared" si="14"/>
        <v>0</v>
      </c>
      <c r="S158" s="534">
        <f t="shared" si="15"/>
        <v>0</v>
      </c>
      <c r="T158" s="534"/>
      <c r="U158" s="468"/>
      <c r="V158" s="571"/>
    </row>
    <row r="159" spans="1:22" ht="87" customHeight="1">
      <c r="A159" s="296">
        <v>147</v>
      </c>
      <c r="B159" s="457" t="s">
        <v>1225</v>
      </c>
      <c r="C159" s="573"/>
      <c r="D159" s="269" t="s">
        <v>106</v>
      </c>
      <c r="E159" s="556" t="s">
        <v>1412</v>
      </c>
      <c r="F159" s="212" t="s">
        <v>1314</v>
      </c>
      <c r="G159" s="535">
        <v>1</v>
      </c>
      <c r="H159" s="534">
        <f t="shared" si="12"/>
        <v>1</v>
      </c>
      <c r="I159" s="534">
        <f t="shared" si="13"/>
        <v>1</v>
      </c>
      <c r="J159" s="534">
        <v>1</v>
      </c>
      <c r="K159" s="534" t="s">
        <v>1223</v>
      </c>
      <c r="L159" s="535">
        <v>3</v>
      </c>
      <c r="M159" s="534">
        <f t="shared" si="16"/>
        <v>3</v>
      </c>
      <c r="N159" s="534">
        <f t="shared" si="17"/>
        <v>3</v>
      </c>
      <c r="O159" s="534">
        <v>3</v>
      </c>
      <c r="P159" s="534" t="s">
        <v>91</v>
      </c>
      <c r="Q159" s="535">
        <v>1</v>
      </c>
      <c r="R159" s="534">
        <f t="shared" si="14"/>
        <v>1</v>
      </c>
      <c r="S159" s="534">
        <f t="shared" si="15"/>
        <v>1</v>
      </c>
      <c r="T159" s="534">
        <v>1</v>
      </c>
      <c r="U159" s="468"/>
      <c r="V159" s="571"/>
    </row>
    <row r="160" spans="1:22" ht="87" customHeight="1">
      <c r="A160" s="296">
        <v>148</v>
      </c>
      <c r="B160" s="457"/>
      <c r="C160" s="573"/>
      <c r="D160" s="269" t="s">
        <v>107</v>
      </c>
      <c r="E160" s="556"/>
      <c r="F160" s="212" t="s">
        <v>1315</v>
      </c>
      <c r="G160" s="535"/>
      <c r="H160" s="534">
        <f t="shared" si="12"/>
        <v>0</v>
      </c>
      <c r="I160" s="534">
        <f t="shared" si="13"/>
        <v>0</v>
      </c>
      <c r="J160" s="534"/>
      <c r="K160" s="534"/>
      <c r="L160" s="535"/>
      <c r="M160" s="534">
        <f t="shared" si="16"/>
        <v>0</v>
      </c>
      <c r="N160" s="534">
        <f t="shared" si="17"/>
        <v>0</v>
      </c>
      <c r="O160" s="534"/>
      <c r="P160" s="534"/>
      <c r="Q160" s="535"/>
      <c r="R160" s="534">
        <f t="shared" si="14"/>
        <v>0</v>
      </c>
      <c r="S160" s="534">
        <f t="shared" si="15"/>
        <v>0</v>
      </c>
      <c r="T160" s="534"/>
      <c r="U160" s="468"/>
      <c r="V160" s="571"/>
    </row>
    <row r="161" spans="1:22" ht="87" customHeight="1">
      <c r="A161" s="296">
        <v>149</v>
      </c>
      <c r="B161" s="457"/>
      <c r="C161" s="573"/>
      <c r="D161" s="269" t="s">
        <v>108</v>
      </c>
      <c r="E161" s="556"/>
      <c r="F161" s="212" t="s">
        <v>1316</v>
      </c>
      <c r="G161" s="535"/>
      <c r="H161" s="534">
        <f t="shared" si="12"/>
        <v>0</v>
      </c>
      <c r="I161" s="534">
        <f t="shared" si="13"/>
        <v>0</v>
      </c>
      <c r="J161" s="534"/>
      <c r="K161" s="534"/>
      <c r="L161" s="535"/>
      <c r="M161" s="534">
        <f t="shared" si="16"/>
        <v>0</v>
      </c>
      <c r="N161" s="534">
        <f t="shared" si="17"/>
        <v>0</v>
      </c>
      <c r="O161" s="534"/>
      <c r="P161" s="534"/>
      <c r="Q161" s="535"/>
      <c r="R161" s="534">
        <f t="shared" si="14"/>
        <v>0</v>
      </c>
      <c r="S161" s="534">
        <f t="shared" si="15"/>
        <v>0</v>
      </c>
      <c r="T161" s="534"/>
      <c r="U161" s="468"/>
      <c r="V161" s="571"/>
    </row>
    <row r="162" spans="1:22" ht="87" customHeight="1">
      <c r="A162" s="296">
        <v>150</v>
      </c>
      <c r="B162" s="120" t="s">
        <v>1225</v>
      </c>
      <c r="C162" s="573"/>
      <c r="D162" s="262" t="s">
        <v>1317</v>
      </c>
      <c r="E162" s="264" t="s">
        <v>1413</v>
      </c>
      <c r="F162" s="146" t="s">
        <v>1318</v>
      </c>
      <c r="G162" s="326">
        <v>1</v>
      </c>
      <c r="H162" s="262">
        <f t="shared" si="12"/>
        <v>1</v>
      </c>
      <c r="I162" s="262">
        <f t="shared" si="13"/>
        <v>1</v>
      </c>
      <c r="J162" s="262">
        <v>1</v>
      </c>
      <c r="K162" s="262" t="s">
        <v>1223</v>
      </c>
      <c r="L162" s="326">
        <v>3</v>
      </c>
      <c r="M162" s="262">
        <f t="shared" si="16"/>
        <v>3</v>
      </c>
      <c r="N162" s="262">
        <f t="shared" si="17"/>
        <v>3</v>
      </c>
      <c r="O162" s="262">
        <v>3</v>
      </c>
      <c r="P162" s="262" t="s">
        <v>91</v>
      </c>
      <c r="Q162" s="326">
        <v>1</v>
      </c>
      <c r="R162" s="262">
        <f t="shared" si="14"/>
        <v>1</v>
      </c>
      <c r="S162" s="262">
        <f t="shared" si="15"/>
        <v>1</v>
      </c>
      <c r="T162" s="262">
        <v>1</v>
      </c>
      <c r="U162" s="468"/>
      <c r="V162" s="571"/>
    </row>
    <row r="163" spans="1:22" ht="122.25" customHeight="1">
      <c r="A163" s="296">
        <v>151</v>
      </c>
      <c r="B163" s="457" t="s">
        <v>1225</v>
      </c>
      <c r="C163" s="573"/>
      <c r="D163" s="269" t="s">
        <v>1319</v>
      </c>
      <c r="E163" s="556" t="s">
        <v>1414</v>
      </c>
      <c r="F163" s="212" t="s">
        <v>1320</v>
      </c>
      <c r="G163" s="535">
        <v>1</v>
      </c>
      <c r="H163" s="534">
        <f t="shared" si="12"/>
        <v>1</v>
      </c>
      <c r="I163" s="534">
        <f t="shared" si="13"/>
        <v>1</v>
      </c>
      <c r="J163" s="534">
        <v>1</v>
      </c>
      <c r="K163" s="534" t="s">
        <v>1223</v>
      </c>
      <c r="L163" s="535">
        <v>3</v>
      </c>
      <c r="M163" s="534">
        <f t="shared" si="16"/>
        <v>3</v>
      </c>
      <c r="N163" s="534">
        <f t="shared" si="17"/>
        <v>3</v>
      </c>
      <c r="O163" s="534">
        <v>3</v>
      </c>
      <c r="P163" s="534" t="s">
        <v>91</v>
      </c>
      <c r="Q163" s="535">
        <v>1</v>
      </c>
      <c r="R163" s="534">
        <f t="shared" si="14"/>
        <v>1</v>
      </c>
      <c r="S163" s="534">
        <f t="shared" si="15"/>
        <v>1</v>
      </c>
      <c r="T163" s="534">
        <v>1</v>
      </c>
      <c r="U163" s="468"/>
      <c r="V163" s="571"/>
    </row>
    <row r="164" spans="1:22" ht="137.25" customHeight="1">
      <c r="A164" s="296">
        <v>152</v>
      </c>
      <c r="B164" s="457"/>
      <c r="C164" s="573"/>
      <c r="D164" s="269" t="s">
        <v>1321</v>
      </c>
      <c r="E164" s="556"/>
      <c r="F164" s="212" t="s">
        <v>1322</v>
      </c>
      <c r="G164" s="535"/>
      <c r="H164" s="534">
        <f t="shared" si="12"/>
        <v>0</v>
      </c>
      <c r="I164" s="534">
        <f t="shared" si="13"/>
        <v>0</v>
      </c>
      <c r="J164" s="534"/>
      <c r="K164" s="534"/>
      <c r="L164" s="535"/>
      <c r="M164" s="534">
        <f t="shared" si="16"/>
        <v>0</v>
      </c>
      <c r="N164" s="534">
        <f t="shared" si="17"/>
        <v>0</v>
      </c>
      <c r="O164" s="534"/>
      <c r="P164" s="534"/>
      <c r="Q164" s="535"/>
      <c r="R164" s="534">
        <f t="shared" si="14"/>
        <v>0</v>
      </c>
      <c r="S164" s="534">
        <f t="shared" si="15"/>
        <v>0</v>
      </c>
      <c r="T164" s="534"/>
      <c r="U164" s="468"/>
      <c r="V164" s="571"/>
    </row>
    <row r="165" spans="1:22" ht="118.5" customHeight="1">
      <c r="A165" s="296">
        <v>153</v>
      </c>
      <c r="B165" s="457"/>
      <c r="C165" s="573"/>
      <c r="D165" s="269" t="s">
        <v>1323</v>
      </c>
      <c r="E165" s="556"/>
      <c r="F165" s="212" t="s">
        <v>1324</v>
      </c>
      <c r="G165" s="535"/>
      <c r="H165" s="534">
        <f t="shared" si="12"/>
        <v>0</v>
      </c>
      <c r="I165" s="534">
        <f t="shared" si="13"/>
        <v>0</v>
      </c>
      <c r="J165" s="534"/>
      <c r="K165" s="534"/>
      <c r="L165" s="535"/>
      <c r="M165" s="534">
        <f t="shared" si="16"/>
        <v>0</v>
      </c>
      <c r="N165" s="534">
        <f t="shared" si="17"/>
        <v>0</v>
      </c>
      <c r="O165" s="534"/>
      <c r="P165" s="534"/>
      <c r="Q165" s="535"/>
      <c r="R165" s="534">
        <f t="shared" si="14"/>
        <v>0</v>
      </c>
      <c r="S165" s="534">
        <f t="shared" si="15"/>
        <v>0</v>
      </c>
      <c r="T165" s="534"/>
      <c r="U165" s="468"/>
      <c r="V165" s="571"/>
    </row>
    <row r="166" spans="1:22" ht="107.25" customHeight="1">
      <c r="A166" s="296">
        <v>154</v>
      </c>
      <c r="B166" s="120" t="s">
        <v>1225</v>
      </c>
      <c r="C166" s="573"/>
      <c r="D166" s="269" t="s">
        <v>1325</v>
      </c>
      <c r="E166" s="556"/>
      <c r="F166" s="212" t="s">
        <v>1326</v>
      </c>
      <c r="G166" s="535"/>
      <c r="H166" s="534">
        <f t="shared" si="12"/>
        <v>0</v>
      </c>
      <c r="I166" s="534">
        <f t="shared" si="13"/>
        <v>0</v>
      </c>
      <c r="J166" s="534"/>
      <c r="K166" s="534"/>
      <c r="L166" s="535"/>
      <c r="M166" s="534">
        <f t="shared" si="16"/>
        <v>0</v>
      </c>
      <c r="N166" s="534">
        <f t="shared" si="17"/>
        <v>0</v>
      </c>
      <c r="O166" s="534"/>
      <c r="P166" s="534"/>
      <c r="Q166" s="535"/>
      <c r="R166" s="534">
        <f t="shared" si="14"/>
        <v>0</v>
      </c>
      <c r="S166" s="534">
        <f t="shared" si="15"/>
        <v>0</v>
      </c>
      <c r="T166" s="534"/>
      <c r="U166" s="468"/>
      <c r="V166" s="571"/>
    </row>
    <row r="167" spans="1:22" ht="156.75" customHeight="1">
      <c r="A167" s="296">
        <v>155</v>
      </c>
      <c r="B167" s="457" t="s">
        <v>1225</v>
      </c>
      <c r="C167" s="573"/>
      <c r="D167" s="269" t="s">
        <v>1327</v>
      </c>
      <c r="E167" s="556" t="s">
        <v>1415</v>
      </c>
      <c r="F167" s="212" t="s">
        <v>1328</v>
      </c>
      <c r="G167" s="535">
        <v>1</v>
      </c>
      <c r="H167" s="534">
        <f t="shared" si="12"/>
        <v>1</v>
      </c>
      <c r="I167" s="534">
        <f t="shared" si="13"/>
        <v>1</v>
      </c>
      <c r="J167" s="534">
        <v>1</v>
      </c>
      <c r="K167" s="534" t="s">
        <v>1223</v>
      </c>
      <c r="L167" s="535">
        <v>3</v>
      </c>
      <c r="M167" s="534">
        <f t="shared" si="16"/>
        <v>3</v>
      </c>
      <c r="N167" s="534">
        <f t="shared" si="17"/>
        <v>3</v>
      </c>
      <c r="O167" s="534">
        <v>3</v>
      </c>
      <c r="P167" s="534" t="s">
        <v>91</v>
      </c>
      <c r="Q167" s="535">
        <v>1</v>
      </c>
      <c r="R167" s="534">
        <f t="shared" si="14"/>
        <v>1</v>
      </c>
      <c r="S167" s="534">
        <f t="shared" si="15"/>
        <v>1</v>
      </c>
      <c r="T167" s="534">
        <v>1</v>
      </c>
      <c r="U167" s="468"/>
      <c r="V167" s="571"/>
    </row>
    <row r="168" spans="1:22" ht="167.25" customHeight="1">
      <c r="A168" s="296">
        <v>156</v>
      </c>
      <c r="B168" s="457"/>
      <c r="C168" s="573"/>
      <c r="D168" s="269" t="s">
        <v>1329</v>
      </c>
      <c r="E168" s="556"/>
      <c r="F168" s="212" t="s">
        <v>1572</v>
      </c>
      <c r="G168" s="535"/>
      <c r="H168" s="534">
        <f t="shared" si="12"/>
        <v>0</v>
      </c>
      <c r="I168" s="534">
        <f t="shared" si="13"/>
        <v>0</v>
      </c>
      <c r="J168" s="534"/>
      <c r="K168" s="534"/>
      <c r="L168" s="535"/>
      <c r="M168" s="534">
        <f t="shared" si="16"/>
        <v>0</v>
      </c>
      <c r="N168" s="534">
        <f t="shared" si="17"/>
        <v>0</v>
      </c>
      <c r="O168" s="534"/>
      <c r="P168" s="534"/>
      <c r="Q168" s="535"/>
      <c r="R168" s="534">
        <f t="shared" si="14"/>
        <v>0</v>
      </c>
      <c r="S168" s="534">
        <f t="shared" si="15"/>
        <v>0</v>
      </c>
      <c r="T168" s="534"/>
      <c r="U168" s="468"/>
      <c r="V168" s="571"/>
    </row>
    <row r="169" spans="1:22" ht="105" customHeight="1">
      <c r="A169" s="296">
        <v>157</v>
      </c>
      <c r="B169" s="457" t="s">
        <v>1225</v>
      </c>
      <c r="C169" s="573"/>
      <c r="D169" s="269" t="s">
        <v>1330</v>
      </c>
      <c r="E169" s="556" t="s">
        <v>1416</v>
      </c>
      <c r="F169" s="212" t="s">
        <v>1331</v>
      </c>
      <c r="G169" s="535">
        <v>1</v>
      </c>
      <c r="H169" s="534">
        <f t="shared" si="12"/>
        <v>1</v>
      </c>
      <c r="I169" s="534">
        <f t="shared" si="13"/>
        <v>1</v>
      </c>
      <c r="J169" s="534">
        <v>1</v>
      </c>
      <c r="K169" s="534" t="s">
        <v>1223</v>
      </c>
      <c r="L169" s="535">
        <v>3</v>
      </c>
      <c r="M169" s="534">
        <f t="shared" si="16"/>
        <v>3</v>
      </c>
      <c r="N169" s="534">
        <f t="shared" si="17"/>
        <v>3</v>
      </c>
      <c r="O169" s="534">
        <v>3</v>
      </c>
      <c r="P169" s="534" t="s">
        <v>91</v>
      </c>
      <c r="Q169" s="535">
        <v>1</v>
      </c>
      <c r="R169" s="534">
        <f t="shared" si="14"/>
        <v>1</v>
      </c>
      <c r="S169" s="534">
        <f t="shared" si="15"/>
        <v>1</v>
      </c>
      <c r="T169" s="534">
        <v>1</v>
      </c>
      <c r="U169" s="468"/>
      <c r="V169" s="571"/>
    </row>
    <row r="170" spans="1:22" ht="123" customHeight="1">
      <c r="A170" s="296">
        <v>158</v>
      </c>
      <c r="B170" s="457"/>
      <c r="C170" s="573"/>
      <c r="D170" s="269" t="s">
        <v>1332</v>
      </c>
      <c r="E170" s="556"/>
      <c r="F170" s="212" t="s">
        <v>1333</v>
      </c>
      <c r="G170" s="535"/>
      <c r="H170" s="534">
        <f t="shared" si="12"/>
        <v>0</v>
      </c>
      <c r="I170" s="534">
        <f t="shared" si="13"/>
        <v>0</v>
      </c>
      <c r="J170" s="534"/>
      <c r="K170" s="534"/>
      <c r="L170" s="535"/>
      <c r="M170" s="534">
        <f t="shared" si="16"/>
        <v>0</v>
      </c>
      <c r="N170" s="534">
        <f t="shared" si="17"/>
        <v>0</v>
      </c>
      <c r="O170" s="534"/>
      <c r="P170" s="534"/>
      <c r="Q170" s="535"/>
      <c r="R170" s="534">
        <f t="shared" si="14"/>
        <v>0</v>
      </c>
      <c r="S170" s="534">
        <f t="shared" si="15"/>
        <v>0</v>
      </c>
      <c r="T170" s="534"/>
      <c r="U170" s="468"/>
      <c r="V170" s="571"/>
    </row>
    <row r="171" spans="1:22" ht="356.25" customHeight="1">
      <c r="A171" s="296">
        <v>159</v>
      </c>
      <c r="B171" s="457" t="s">
        <v>1225</v>
      </c>
      <c r="C171" s="573"/>
      <c r="D171" s="269" t="s">
        <v>1339</v>
      </c>
      <c r="E171" s="556" t="s">
        <v>1417</v>
      </c>
      <c r="F171" s="212" t="s">
        <v>1340</v>
      </c>
      <c r="G171" s="535">
        <v>1</v>
      </c>
      <c r="H171" s="534">
        <f t="shared" si="12"/>
        <v>1</v>
      </c>
      <c r="I171" s="534">
        <f t="shared" si="13"/>
        <v>1</v>
      </c>
      <c r="J171" s="534">
        <v>1</v>
      </c>
      <c r="K171" s="534" t="s">
        <v>1223</v>
      </c>
      <c r="L171" s="535">
        <v>3</v>
      </c>
      <c r="M171" s="534">
        <f t="shared" si="16"/>
        <v>3</v>
      </c>
      <c r="N171" s="534">
        <f t="shared" si="17"/>
        <v>3</v>
      </c>
      <c r="O171" s="534">
        <v>3</v>
      </c>
      <c r="P171" s="534" t="s">
        <v>91</v>
      </c>
      <c r="Q171" s="535">
        <v>1</v>
      </c>
      <c r="R171" s="534">
        <f t="shared" si="14"/>
        <v>1</v>
      </c>
      <c r="S171" s="534">
        <f t="shared" si="15"/>
        <v>1</v>
      </c>
      <c r="T171" s="534">
        <v>1</v>
      </c>
      <c r="U171" s="468"/>
      <c r="V171" s="571"/>
    </row>
    <row r="172" spans="1:22" ht="293.25" customHeight="1">
      <c r="A172" s="296">
        <v>160</v>
      </c>
      <c r="B172" s="457"/>
      <c r="C172" s="573"/>
      <c r="D172" s="269" t="s">
        <v>1341</v>
      </c>
      <c r="E172" s="556"/>
      <c r="F172" s="212" t="s">
        <v>1342</v>
      </c>
      <c r="G172" s="535"/>
      <c r="H172" s="534">
        <f t="shared" si="12"/>
        <v>0</v>
      </c>
      <c r="I172" s="534">
        <f t="shared" si="13"/>
        <v>0</v>
      </c>
      <c r="J172" s="534"/>
      <c r="K172" s="534"/>
      <c r="L172" s="535"/>
      <c r="M172" s="534">
        <f t="shared" si="16"/>
        <v>0</v>
      </c>
      <c r="N172" s="534">
        <f t="shared" si="17"/>
        <v>0</v>
      </c>
      <c r="O172" s="534"/>
      <c r="P172" s="534"/>
      <c r="Q172" s="535"/>
      <c r="R172" s="534">
        <f t="shared" si="14"/>
        <v>0</v>
      </c>
      <c r="S172" s="534">
        <f t="shared" si="15"/>
        <v>0</v>
      </c>
      <c r="T172" s="534"/>
      <c r="U172" s="468"/>
      <c r="V172" s="571"/>
    </row>
    <row r="173" spans="1:22" ht="87" customHeight="1">
      <c r="A173" s="296">
        <v>161</v>
      </c>
      <c r="B173" s="120" t="s">
        <v>1225</v>
      </c>
      <c r="C173" s="573"/>
      <c r="D173" s="264" t="s">
        <v>926</v>
      </c>
      <c r="E173" s="121" t="s">
        <v>927</v>
      </c>
      <c r="F173" s="264" t="s">
        <v>928</v>
      </c>
      <c r="G173" s="372">
        <v>1</v>
      </c>
      <c r="H173" s="264">
        <f t="shared" si="12"/>
        <v>1</v>
      </c>
      <c r="I173" s="264">
        <f t="shared" si="13"/>
        <v>1</v>
      </c>
      <c r="J173" s="264">
        <v>1</v>
      </c>
      <c r="K173" s="262" t="s">
        <v>1223</v>
      </c>
      <c r="L173" s="326">
        <v>3</v>
      </c>
      <c r="M173" s="262">
        <f t="shared" si="16"/>
        <v>3</v>
      </c>
      <c r="N173" s="262">
        <f t="shared" si="17"/>
        <v>3</v>
      </c>
      <c r="O173" s="262">
        <v>3</v>
      </c>
      <c r="P173" s="262" t="s">
        <v>91</v>
      </c>
      <c r="Q173" s="372">
        <v>1</v>
      </c>
      <c r="R173" s="264">
        <f t="shared" si="14"/>
        <v>1</v>
      </c>
      <c r="S173" s="264">
        <f t="shared" si="15"/>
        <v>1</v>
      </c>
      <c r="T173" s="264">
        <v>1</v>
      </c>
      <c r="U173" s="468"/>
      <c r="V173" s="571"/>
    </row>
    <row r="174" spans="1:22" ht="87" customHeight="1">
      <c r="A174" s="296">
        <v>162</v>
      </c>
      <c r="B174" s="120" t="s">
        <v>1225</v>
      </c>
      <c r="C174" s="573"/>
      <c r="D174" s="264" t="s">
        <v>932</v>
      </c>
      <c r="E174" s="264" t="s">
        <v>933</v>
      </c>
      <c r="F174" s="264" t="s">
        <v>934</v>
      </c>
      <c r="G174" s="326">
        <v>1</v>
      </c>
      <c r="H174" s="262">
        <f t="shared" si="12"/>
        <v>1</v>
      </c>
      <c r="I174" s="262">
        <f t="shared" si="13"/>
        <v>1</v>
      </c>
      <c r="J174" s="262">
        <v>1</v>
      </c>
      <c r="K174" s="262" t="s">
        <v>1223</v>
      </c>
      <c r="L174" s="326">
        <v>3</v>
      </c>
      <c r="M174" s="262">
        <f t="shared" si="16"/>
        <v>3</v>
      </c>
      <c r="N174" s="262">
        <f t="shared" si="17"/>
        <v>3</v>
      </c>
      <c r="O174" s="262">
        <v>3</v>
      </c>
      <c r="P174" s="262" t="s">
        <v>91</v>
      </c>
      <c r="Q174" s="326">
        <v>1</v>
      </c>
      <c r="R174" s="262">
        <f t="shared" si="14"/>
        <v>1</v>
      </c>
      <c r="S174" s="262">
        <f t="shared" si="15"/>
        <v>1</v>
      </c>
      <c r="T174" s="262">
        <v>1</v>
      </c>
      <c r="U174" s="468"/>
      <c r="V174" s="571"/>
    </row>
    <row r="175" spans="1:22" ht="87" customHeight="1">
      <c r="A175" s="296">
        <v>163</v>
      </c>
      <c r="B175" s="457" t="s">
        <v>1225</v>
      </c>
      <c r="C175" s="573"/>
      <c r="D175" s="271" t="s">
        <v>935</v>
      </c>
      <c r="E175" s="556" t="s">
        <v>936</v>
      </c>
      <c r="F175" s="271" t="s">
        <v>937</v>
      </c>
      <c r="G175" s="535">
        <v>1</v>
      </c>
      <c r="H175" s="534">
        <f t="shared" si="12"/>
        <v>1</v>
      </c>
      <c r="I175" s="534">
        <f t="shared" si="13"/>
        <v>1</v>
      </c>
      <c r="J175" s="534">
        <v>1</v>
      </c>
      <c r="K175" s="534" t="s">
        <v>1223</v>
      </c>
      <c r="L175" s="535">
        <v>3</v>
      </c>
      <c r="M175" s="534">
        <f t="shared" si="16"/>
        <v>3</v>
      </c>
      <c r="N175" s="534">
        <f t="shared" si="17"/>
        <v>3</v>
      </c>
      <c r="O175" s="534">
        <v>3</v>
      </c>
      <c r="P175" s="534" t="s">
        <v>91</v>
      </c>
      <c r="Q175" s="535">
        <v>1</v>
      </c>
      <c r="R175" s="534">
        <f t="shared" si="14"/>
        <v>1</v>
      </c>
      <c r="S175" s="534">
        <f t="shared" si="15"/>
        <v>1</v>
      </c>
      <c r="T175" s="534">
        <v>1</v>
      </c>
      <c r="U175" s="468"/>
      <c r="V175" s="571"/>
    </row>
    <row r="176" spans="1:22" ht="87" customHeight="1">
      <c r="A176" s="296">
        <v>164</v>
      </c>
      <c r="B176" s="457"/>
      <c r="C176" s="573"/>
      <c r="D176" s="271" t="s">
        <v>938</v>
      </c>
      <c r="E176" s="556"/>
      <c r="F176" s="271" t="s">
        <v>939</v>
      </c>
      <c r="G176" s="535"/>
      <c r="H176" s="534">
        <f t="shared" si="12"/>
        <v>0</v>
      </c>
      <c r="I176" s="534">
        <f t="shared" si="13"/>
        <v>0</v>
      </c>
      <c r="J176" s="534"/>
      <c r="K176" s="534"/>
      <c r="L176" s="535"/>
      <c r="M176" s="534">
        <f t="shared" si="16"/>
        <v>0</v>
      </c>
      <c r="N176" s="534">
        <f t="shared" si="17"/>
        <v>0</v>
      </c>
      <c r="O176" s="534"/>
      <c r="P176" s="534"/>
      <c r="Q176" s="535"/>
      <c r="R176" s="534">
        <f t="shared" si="14"/>
        <v>0</v>
      </c>
      <c r="S176" s="534">
        <f t="shared" si="15"/>
        <v>0</v>
      </c>
      <c r="T176" s="534"/>
      <c r="U176" s="468"/>
      <c r="V176" s="571"/>
    </row>
    <row r="177" spans="1:22" s="22" customFormat="1" ht="148.5" customHeight="1">
      <c r="A177" s="296">
        <v>165</v>
      </c>
      <c r="B177" s="120" t="s">
        <v>1225</v>
      </c>
      <c r="C177" s="573"/>
      <c r="D177" s="264" t="s">
        <v>940</v>
      </c>
      <c r="E177" s="264" t="s">
        <v>941</v>
      </c>
      <c r="F177" s="264" t="s">
        <v>942</v>
      </c>
      <c r="G177" s="326">
        <v>1</v>
      </c>
      <c r="H177" s="262">
        <f t="shared" si="12"/>
        <v>1</v>
      </c>
      <c r="I177" s="262">
        <f t="shared" si="13"/>
        <v>1</v>
      </c>
      <c r="J177" s="262">
        <v>1</v>
      </c>
      <c r="K177" s="262" t="s">
        <v>1223</v>
      </c>
      <c r="L177" s="326">
        <v>3</v>
      </c>
      <c r="M177" s="262">
        <f t="shared" si="16"/>
        <v>3</v>
      </c>
      <c r="N177" s="262">
        <f t="shared" si="17"/>
        <v>3</v>
      </c>
      <c r="O177" s="262">
        <v>3</v>
      </c>
      <c r="P177" s="262" t="s">
        <v>91</v>
      </c>
      <c r="Q177" s="326">
        <v>1</v>
      </c>
      <c r="R177" s="262">
        <f t="shared" si="14"/>
        <v>1</v>
      </c>
      <c r="S177" s="262">
        <f t="shared" si="15"/>
        <v>1</v>
      </c>
      <c r="T177" s="262">
        <v>1</v>
      </c>
      <c r="U177" s="468"/>
      <c r="V177" s="572"/>
    </row>
    <row r="178" spans="1:22" s="22" customFormat="1" ht="320.25" customHeight="1">
      <c r="A178" s="574">
        <v>166</v>
      </c>
      <c r="B178" s="457" t="s">
        <v>943</v>
      </c>
      <c r="C178" s="524" t="s">
        <v>757</v>
      </c>
      <c r="D178" s="461" t="s">
        <v>1374</v>
      </c>
      <c r="E178" s="461"/>
      <c r="F178" s="461"/>
      <c r="G178" s="561">
        <v>1</v>
      </c>
      <c r="H178" s="468">
        <f t="shared" si="12"/>
        <v>1</v>
      </c>
      <c r="I178" s="468">
        <f t="shared" si="13"/>
        <v>1</v>
      </c>
      <c r="J178" s="468">
        <v>1</v>
      </c>
      <c r="K178" s="264" t="s">
        <v>1372</v>
      </c>
      <c r="L178" s="561">
        <v>1</v>
      </c>
      <c r="M178" s="468">
        <f t="shared" si="16"/>
        <v>1</v>
      </c>
      <c r="N178" s="468">
        <f t="shared" si="17"/>
        <v>1</v>
      </c>
      <c r="O178" s="468">
        <v>1</v>
      </c>
      <c r="P178" s="264" t="s">
        <v>1375</v>
      </c>
      <c r="Q178" s="561">
        <v>1</v>
      </c>
      <c r="R178" s="468">
        <f t="shared" si="14"/>
        <v>1</v>
      </c>
      <c r="S178" s="468">
        <f t="shared" si="15"/>
        <v>1</v>
      </c>
      <c r="T178" s="468">
        <v>1</v>
      </c>
      <c r="U178" s="468" t="s">
        <v>774</v>
      </c>
      <c r="V178" s="468" t="s">
        <v>775</v>
      </c>
    </row>
    <row r="179" spans="1:22" ht="249" customHeight="1">
      <c r="A179" s="575"/>
      <c r="B179" s="457"/>
      <c r="C179" s="524"/>
      <c r="D179" s="461"/>
      <c r="E179" s="461"/>
      <c r="F179" s="461"/>
      <c r="G179" s="561"/>
      <c r="H179" s="468">
        <f t="shared" si="12"/>
        <v>0</v>
      </c>
      <c r="I179" s="468">
        <f t="shared" si="13"/>
        <v>0</v>
      </c>
      <c r="J179" s="468"/>
      <c r="K179" s="264" t="s">
        <v>1371</v>
      </c>
      <c r="L179" s="561"/>
      <c r="M179" s="468">
        <f t="shared" si="16"/>
        <v>0</v>
      </c>
      <c r="N179" s="468">
        <f t="shared" si="17"/>
        <v>0</v>
      </c>
      <c r="O179" s="468"/>
      <c r="P179" s="264" t="s">
        <v>1373</v>
      </c>
      <c r="Q179" s="561"/>
      <c r="R179" s="468">
        <f t="shared" si="14"/>
        <v>0</v>
      </c>
      <c r="S179" s="468">
        <f t="shared" si="15"/>
        <v>0</v>
      </c>
      <c r="T179" s="468"/>
      <c r="U179" s="468"/>
      <c r="V179" s="468"/>
    </row>
    <row r="180" spans="1:22" ht="27" customHeight="1">
      <c r="A180" s="234"/>
      <c r="B180" s="220"/>
      <c r="C180" s="159"/>
      <c r="D180" s="562"/>
      <c r="E180" s="562"/>
      <c r="F180" s="563"/>
      <c r="G180" s="184">
        <f>SUM(G11:G179)</f>
        <v>123</v>
      </c>
      <c r="H180" s="184">
        <f>SUM(H11:H179)</f>
        <v>124</v>
      </c>
      <c r="I180" s="184">
        <f>SUM(I11:I179)</f>
        <v>123</v>
      </c>
      <c r="J180" s="184">
        <f>SUM(J11:J179)</f>
        <v>123</v>
      </c>
      <c r="K180" s="178"/>
      <c r="L180" s="184">
        <f>SUM(L11:L179)</f>
        <v>361</v>
      </c>
      <c r="M180" s="184">
        <f>SUM(M11:M179)</f>
        <v>361</v>
      </c>
      <c r="N180" s="184">
        <f>SUM(N11:N179)</f>
        <v>361</v>
      </c>
      <c r="O180" s="184">
        <f>SUM(O11:O179)</f>
        <v>361</v>
      </c>
      <c r="P180" s="178"/>
      <c r="Q180" s="184">
        <f>SUM(Q11:Q179)</f>
        <v>122</v>
      </c>
      <c r="R180" s="184">
        <f>SUM(R11:R179)</f>
        <v>122</v>
      </c>
      <c r="S180" s="184">
        <f>SUM(S11:S179)</f>
        <v>122</v>
      </c>
      <c r="T180" s="184">
        <f>SUM(T11:T179)</f>
        <v>122</v>
      </c>
      <c r="U180" s="240"/>
      <c r="V180" s="240"/>
    </row>
    <row r="181" spans="1:22" ht="26.25" customHeight="1">
      <c r="A181" s="234"/>
      <c r="B181" s="220"/>
      <c r="C181" s="234"/>
      <c r="D181" s="235"/>
      <c r="E181" s="236"/>
      <c r="F181" s="233"/>
      <c r="G181" s="179"/>
      <c r="H181" s="179"/>
      <c r="I181" s="179"/>
      <c r="J181" s="179"/>
      <c r="K181" s="178"/>
      <c r="L181" s="179"/>
      <c r="M181" s="179"/>
      <c r="N181" s="179"/>
      <c r="O181" s="179"/>
      <c r="P181" s="178"/>
      <c r="Q181" s="179"/>
      <c r="R181" s="179"/>
      <c r="S181" s="179"/>
      <c r="T181" s="179"/>
      <c r="U181" s="240"/>
      <c r="V181" s="240"/>
    </row>
    <row r="182" spans="1:22" ht="19.5" thickBot="1">
      <c r="A182" s="234"/>
      <c r="B182" s="220"/>
      <c r="C182" s="159"/>
      <c r="D182" s="233" t="s">
        <v>1226</v>
      </c>
      <c r="E182" s="237"/>
      <c r="F182" s="233"/>
      <c r="G182" s="179"/>
      <c r="H182" s="179"/>
      <c r="I182" s="179"/>
      <c r="J182" s="179"/>
      <c r="K182" s="178">
        <f>G180+L180+Q180</f>
        <v>606</v>
      </c>
      <c r="L182" s="179"/>
      <c r="M182" s="179"/>
      <c r="N182" s="179"/>
      <c r="O182" s="179"/>
      <c r="P182" s="178"/>
      <c r="Q182" s="179"/>
      <c r="R182" s="179"/>
      <c r="S182" s="179"/>
      <c r="T182" s="179"/>
      <c r="U182" s="240"/>
      <c r="V182" s="240"/>
    </row>
    <row r="183" spans="1:254" s="33" customFormat="1" ht="18" customHeight="1">
      <c r="A183" s="234"/>
      <c r="B183" s="557" t="s">
        <v>1610</v>
      </c>
      <c r="C183" s="577">
        <f>'RESULTADO-BÁSICA'!B53</f>
        <v>1</v>
      </c>
      <c r="D183" s="578"/>
      <c r="E183" s="578"/>
      <c r="F183" s="579"/>
      <c r="G183" s="179"/>
      <c r="H183" s="179"/>
      <c r="I183" s="179"/>
      <c r="J183" s="179"/>
      <c r="K183" s="193" t="s">
        <v>1226</v>
      </c>
      <c r="L183" s="179"/>
      <c r="M183" s="179"/>
      <c r="N183" s="179"/>
      <c r="O183" s="179"/>
      <c r="P183" s="181"/>
      <c r="Q183" s="179"/>
      <c r="R183" s="179"/>
      <c r="S183" s="179"/>
      <c r="T183" s="179"/>
      <c r="U183" s="240"/>
      <c r="V183" s="240"/>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c r="FG183" s="17"/>
      <c r="FH183" s="17"/>
      <c r="FI183" s="17"/>
      <c r="FJ183" s="17"/>
      <c r="FK183" s="17"/>
      <c r="FL183" s="17"/>
      <c r="FM183" s="17"/>
      <c r="FN183" s="17"/>
      <c r="FO183" s="17"/>
      <c r="FP183" s="17"/>
      <c r="FQ183" s="17"/>
      <c r="FR183" s="17"/>
      <c r="FS183" s="17"/>
      <c r="FT183" s="17"/>
      <c r="FU183" s="17"/>
      <c r="FV183" s="17"/>
      <c r="FW183" s="17"/>
      <c r="FX183" s="17"/>
      <c r="FY183" s="17"/>
      <c r="FZ183" s="17"/>
      <c r="GA183" s="17"/>
      <c r="GB183" s="17"/>
      <c r="GC183" s="17"/>
      <c r="GD183" s="17"/>
      <c r="GE183" s="17"/>
      <c r="GF183" s="17"/>
      <c r="GG183" s="17"/>
      <c r="GH183" s="17"/>
      <c r="GI183" s="17"/>
      <c r="GJ183" s="17"/>
      <c r="GK183" s="17"/>
      <c r="GL183" s="17"/>
      <c r="GM183" s="17"/>
      <c r="GN183" s="17"/>
      <c r="GO183" s="17"/>
      <c r="GP183" s="17"/>
      <c r="GQ183" s="17"/>
      <c r="GR183" s="17"/>
      <c r="GS183" s="17"/>
      <c r="GT183" s="17"/>
      <c r="GU183" s="17"/>
      <c r="GV183" s="17"/>
      <c r="GW183" s="17"/>
      <c r="GX183" s="17"/>
      <c r="GY183" s="17"/>
      <c r="GZ183" s="17"/>
      <c r="HA183" s="17"/>
      <c r="HB183" s="17"/>
      <c r="HC183" s="17"/>
      <c r="HD183" s="17"/>
      <c r="HE183" s="17"/>
      <c r="HF183" s="17"/>
      <c r="HG183" s="17"/>
      <c r="HH183" s="17"/>
      <c r="HI183" s="17"/>
      <c r="HJ183" s="17"/>
      <c r="HK183" s="17"/>
      <c r="HL183" s="17"/>
      <c r="HM183" s="17"/>
      <c r="HN183" s="17"/>
      <c r="HO183" s="17"/>
      <c r="HP183" s="17"/>
      <c r="HQ183" s="17"/>
      <c r="HR183" s="17"/>
      <c r="HS183" s="17"/>
      <c r="HT183" s="17"/>
      <c r="HU183" s="17"/>
      <c r="HV183" s="17"/>
      <c r="HW183" s="17"/>
      <c r="HX183" s="17"/>
      <c r="HY183" s="17"/>
      <c r="HZ183" s="17"/>
      <c r="IA183" s="17"/>
      <c r="IB183" s="17"/>
      <c r="IC183" s="17"/>
      <c r="ID183" s="17"/>
      <c r="IE183" s="17"/>
      <c r="IF183" s="17"/>
      <c r="IG183" s="17"/>
      <c r="IH183" s="17"/>
      <c r="II183" s="17"/>
      <c r="IJ183" s="17"/>
      <c r="IK183" s="17"/>
      <c r="IL183" s="17"/>
      <c r="IM183" s="17"/>
      <c r="IN183" s="17"/>
      <c r="IO183" s="17"/>
      <c r="IP183" s="17"/>
      <c r="IQ183" s="17"/>
      <c r="IR183" s="17"/>
      <c r="IS183" s="17"/>
      <c r="IT183" s="17"/>
    </row>
    <row r="184" spans="1:254" s="33" customFormat="1" ht="29.25" customHeight="1" thickBot="1">
      <c r="A184" s="234"/>
      <c r="B184" s="558"/>
      <c r="C184" s="580"/>
      <c r="D184" s="581"/>
      <c r="E184" s="581"/>
      <c r="F184" s="582"/>
      <c r="G184" s="179"/>
      <c r="H184" s="179"/>
      <c r="I184" s="179"/>
      <c r="J184" s="179"/>
      <c r="K184" s="178"/>
      <c r="L184" s="179"/>
      <c r="M184" s="179"/>
      <c r="N184" s="179"/>
      <c r="O184" s="179"/>
      <c r="P184" s="178"/>
      <c r="Q184" s="179"/>
      <c r="R184" s="179"/>
      <c r="S184" s="179"/>
      <c r="T184" s="179"/>
      <c r="U184" s="240"/>
      <c r="V184" s="240"/>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c r="FD184" s="17"/>
      <c r="FE184" s="17"/>
      <c r="FF184" s="17"/>
      <c r="FG184" s="17"/>
      <c r="FH184" s="17"/>
      <c r="FI184" s="17"/>
      <c r="FJ184" s="17"/>
      <c r="FK184" s="17"/>
      <c r="FL184" s="17"/>
      <c r="FM184" s="17"/>
      <c r="FN184" s="17"/>
      <c r="FO184" s="17"/>
      <c r="FP184" s="17"/>
      <c r="FQ184" s="17"/>
      <c r="FR184" s="17"/>
      <c r="FS184" s="17"/>
      <c r="FT184" s="17"/>
      <c r="FU184" s="17"/>
      <c r="FV184" s="17"/>
      <c r="FW184" s="17"/>
      <c r="FX184" s="17"/>
      <c r="FY184" s="17"/>
      <c r="FZ184" s="17"/>
      <c r="GA184" s="17"/>
      <c r="GB184" s="17"/>
      <c r="GC184" s="17"/>
      <c r="GD184" s="17"/>
      <c r="GE184" s="17"/>
      <c r="GF184" s="17"/>
      <c r="GG184" s="17"/>
      <c r="GH184" s="17"/>
      <c r="GI184" s="17"/>
      <c r="GJ184" s="17"/>
      <c r="GK184" s="17"/>
      <c r="GL184" s="17"/>
      <c r="GM184" s="17"/>
      <c r="GN184" s="17"/>
      <c r="GO184" s="17"/>
      <c r="GP184" s="17"/>
      <c r="GQ184" s="17"/>
      <c r="GR184" s="17"/>
      <c r="GS184" s="17"/>
      <c r="GT184" s="17"/>
      <c r="GU184" s="17"/>
      <c r="GV184" s="17"/>
      <c r="GW184" s="17"/>
      <c r="GX184" s="17"/>
      <c r="GY184" s="17"/>
      <c r="GZ184" s="17"/>
      <c r="HA184" s="17"/>
      <c r="HB184" s="17"/>
      <c r="HC184" s="17"/>
      <c r="HD184" s="17"/>
      <c r="HE184" s="17"/>
      <c r="HF184" s="17"/>
      <c r="HG184" s="17"/>
      <c r="HH184" s="17"/>
      <c r="HI184" s="17"/>
      <c r="HJ184" s="17"/>
      <c r="HK184" s="17"/>
      <c r="HL184" s="17"/>
      <c r="HM184" s="17"/>
      <c r="HN184" s="17"/>
      <c r="HO184" s="17"/>
      <c r="HP184" s="17"/>
      <c r="HQ184" s="17"/>
      <c r="HR184" s="17"/>
      <c r="HS184" s="17"/>
      <c r="HT184" s="17"/>
      <c r="HU184" s="17"/>
      <c r="HV184" s="17"/>
      <c r="HW184" s="17"/>
      <c r="HX184" s="17"/>
      <c r="HY184" s="17"/>
      <c r="HZ184" s="17"/>
      <c r="IA184" s="17"/>
      <c r="IB184" s="17"/>
      <c r="IC184" s="17"/>
      <c r="ID184" s="17"/>
      <c r="IE184" s="17"/>
      <c r="IF184" s="17"/>
      <c r="IG184" s="17"/>
      <c r="IH184" s="17"/>
      <c r="II184" s="17"/>
      <c r="IJ184" s="17"/>
      <c r="IK184" s="17"/>
      <c r="IL184" s="17"/>
      <c r="IM184" s="17"/>
      <c r="IN184" s="17"/>
      <c r="IO184" s="17"/>
      <c r="IP184" s="17"/>
      <c r="IQ184" s="17"/>
      <c r="IR184" s="17"/>
      <c r="IS184" s="17"/>
      <c r="IT184" s="17"/>
    </row>
    <row r="185" spans="1:254" s="33" customFormat="1" ht="18.75">
      <c r="A185" s="234"/>
      <c r="B185" s="238"/>
      <c r="C185" s="234"/>
      <c r="D185" s="233"/>
      <c r="E185" s="237"/>
      <c r="F185" s="233"/>
      <c r="G185" s="233"/>
      <c r="H185" s="233"/>
      <c r="I185" s="233"/>
      <c r="J185" s="233"/>
      <c r="K185" s="239"/>
      <c r="L185" s="233"/>
      <c r="M185" s="233"/>
      <c r="N185" s="233"/>
      <c r="O185" s="233"/>
      <c r="P185" s="239"/>
      <c r="Q185" s="233"/>
      <c r="R185" s="233"/>
      <c r="S185" s="233"/>
      <c r="T185" s="233"/>
      <c r="U185" s="240"/>
      <c r="V185" s="240"/>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c r="FD185" s="17"/>
      <c r="FE185" s="17"/>
      <c r="FF185" s="17"/>
      <c r="FG185" s="17"/>
      <c r="FH185" s="17"/>
      <c r="FI185" s="17"/>
      <c r="FJ185" s="17"/>
      <c r="FK185" s="17"/>
      <c r="FL185" s="17"/>
      <c r="FM185" s="17"/>
      <c r="FN185" s="17"/>
      <c r="FO185" s="17"/>
      <c r="FP185" s="17"/>
      <c r="FQ185" s="17"/>
      <c r="FR185" s="17"/>
      <c r="FS185" s="17"/>
      <c r="FT185" s="17"/>
      <c r="FU185" s="17"/>
      <c r="FV185" s="17"/>
      <c r="FW185" s="17"/>
      <c r="FX185" s="17"/>
      <c r="FY185" s="17"/>
      <c r="FZ185" s="17"/>
      <c r="GA185" s="17"/>
      <c r="GB185" s="17"/>
      <c r="GC185" s="17"/>
      <c r="GD185" s="17"/>
      <c r="GE185" s="17"/>
      <c r="GF185" s="17"/>
      <c r="GG185" s="17"/>
      <c r="GH185" s="17"/>
      <c r="GI185" s="17"/>
      <c r="GJ185" s="17"/>
      <c r="GK185" s="17"/>
      <c r="GL185" s="17"/>
      <c r="GM185" s="17"/>
      <c r="GN185" s="17"/>
      <c r="GO185" s="17"/>
      <c r="GP185" s="17"/>
      <c r="GQ185" s="17"/>
      <c r="GR185" s="17"/>
      <c r="GS185" s="17"/>
      <c r="GT185" s="17"/>
      <c r="GU185" s="17"/>
      <c r="GV185" s="17"/>
      <c r="GW185" s="17"/>
      <c r="GX185" s="17"/>
      <c r="GY185" s="17"/>
      <c r="GZ185" s="17"/>
      <c r="HA185" s="17"/>
      <c r="HB185" s="17"/>
      <c r="HC185" s="17"/>
      <c r="HD185" s="17"/>
      <c r="HE185" s="17"/>
      <c r="HF185" s="17"/>
      <c r="HG185" s="17"/>
      <c r="HH185" s="17"/>
      <c r="HI185" s="17"/>
      <c r="HJ185" s="17"/>
      <c r="HK185" s="17"/>
      <c r="HL185" s="17"/>
      <c r="HM185" s="17"/>
      <c r="HN185" s="17"/>
      <c r="HO185" s="17"/>
      <c r="HP185" s="17"/>
      <c r="HQ185" s="17"/>
      <c r="HR185" s="17"/>
      <c r="HS185" s="17"/>
      <c r="HT185" s="17"/>
      <c r="HU185" s="17"/>
      <c r="HV185" s="17"/>
      <c r="HW185" s="17"/>
      <c r="HX185" s="17"/>
      <c r="HY185" s="17"/>
      <c r="HZ185" s="17"/>
      <c r="IA185" s="17"/>
      <c r="IB185" s="17"/>
      <c r="IC185" s="17"/>
      <c r="ID185" s="17"/>
      <c r="IE185" s="17"/>
      <c r="IF185" s="17"/>
      <c r="IG185" s="17"/>
      <c r="IH185" s="17"/>
      <c r="II185" s="17"/>
      <c r="IJ185" s="17"/>
      <c r="IK185" s="17"/>
      <c r="IL185" s="17"/>
      <c r="IM185" s="17"/>
      <c r="IN185" s="17"/>
      <c r="IO185" s="17"/>
      <c r="IP185" s="17"/>
      <c r="IQ185" s="17"/>
      <c r="IR185" s="17"/>
      <c r="IS185" s="17"/>
      <c r="IT185" s="17"/>
    </row>
    <row r="197" spans="1:254" s="33" customFormat="1" ht="14.25">
      <c r="A197" s="17"/>
      <c r="B197" s="209"/>
      <c r="C197" s="17"/>
      <c r="D197" s="2"/>
      <c r="E197" s="19"/>
      <c r="F197" s="2"/>
      <c r="G197" s="2"/>
      <c r="H197" s="2"/>
      <c r="I197" s="2"/>
      <c r="J197" s="2"/>
      <c r="K197" s="20"/>
      <c r="L197" s="2"/>
      <c r="M197" s="2"/>
      <c r="N197" s="2"/>
      <c r="O197" s="2"/>
      <c r="P197" s="20"/>
      <c r="Q197" s="2"/>
      <c r="R197" s="2"/>
      <c r="S197" s="2"/>
      <c r="T197" s="2"/>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c r="DX197" s="17"/>
      <c r="DY197" s="17"/>
      <c r="DZ197" s="17"/>
      <c r="EA197" s="17"/>
      <c r="EB197" s="17"/>
      <c r="EC197" s="17"/>
      <c r="ED197" s="17"/>
      <c r="EE197" s="17"/>
      <c r="EF197" s="17"/>
      <c r="EG197" s="17"/>
      <c r="EH197" s="17"/>
      <c r="EI197" s="17"/>
      <c r="EJ197" s="17"/>
      <c r="EK197" s="17"/>
      <c r="EL197" s="17"/>
      <c r="EM197" s="17"/>
      <c r="EN197" s="17"/>
      <c r="EO197" s="17"/>
      <c r="EP197" s="17"/>
      <c r="EQ197" s="17"/>
      <c r="ER197" s="17"/>
      <c r="ES197" s="17"/>
      <c r="ET197" s="17"/>
      <c r="EU197" s="17"/>
      <c r="EV197" s="17"/>
      <c r="EW197" s="17"/>
      <c r="EX197" s="17"/>
      <c r="EY197" s="17"/>
      <c r="EZ197" s="17"/>
      <c r="FA197" s="17"/>
      <c r="FB197" s="17"/>
      <c r="FC197" s="17"/>
      <c r="FD197" s="17"/>
      <c r="FE197" s="17"/>
      <c r="FF197" s="17"/>
      <c r="FG197" s="17"/>
      <c r="FH197" s="17"/>
      <c r="FI197" s="17"/>
      <c r="FJ197" s="17"/>
      <c r="FK197" s="17"/>
      <c r="FL197" s="17"/>
      <c r="FM197" s="17"/>
      <c r="FN197" s="17"/>
      <c r="FO197" s="17"/>
      <c r="FP197" s="17"/>
      <c r="FQ197" s="17"/>
      <c r="FR197" s="17"/>
      <c r="FS197" s="17"/>
      <c r="FT197" s="17"/>
      <c r="FU197" s="17"/>
      <c r="FV197" s="17"/>
      <c r="FW197" s="17"/>
      <c r="FX197" s="17"/>
      <c r="FY197" s="17"/>
      <c r="FZ197" s="17"/>
      <c r="GA197" s="17"/>
      <c r="GB197" s="17"/>
      <c r="GC197" s="17"/>
      <c r="GD197" s="17"/>
      <c r="GE197" s="17"/>
      <c r="GF197" s="17"/>
      <c r="GG197" s="17"/>
      <c r="GH197" s="17"/>
      <c r="GI197" s="17"/>
      <c r="GJ197" s="17"/>
      <c r="GK197" s="17"/>
      <c r="GL197" s="17"/>
      <c r="GM197" s="17"/>
      <c r="GN197" s="17"/>
      <c r="GO197" s="17"/>
      <c r="GP197" s="17"/>
      <c r="GQ197" s="17"/>
      <c r="GR197" s="17"/>
      <c r="GS197" s="17"/>
      <c r="GT197" s="17"/>
      <c r="GU197" s="17"/>
      <c r="GV197" s="17"/>
      <c r="GW197" s="17"/>
      <c r="GX197" s="17"/>
      <c r="GY197" s="17"/>
      <c r="GZ197" s="17"/>
      <c r="HA197" s="17"/>
      <c r="HB197" s="17"/>
      <c r="HC197" s="17"/>
      <c r="HD197" s="17"/>
      <c r="HE197" s="17"/>
      <c r="HF197" s="17"/>
      <c r="HG197" s="17"/>
      <c r="HH197" s="17"/>
      <c r="HI197" s="17"/>
      <c r="HJ197" s="17"/>
      <c r="HK197" s="17"/>
      <c r="HL197" s="17"/>
      <c r="HM197" s="17"/>
      <c r="HN197" s="17"/>
      <c r="HO197" s="17"/>
      <c r="HP197" s="17"/>
      <c r="HQ197" s="17"/>
      <c r="HR197" s="17"/>
      <c r="HS197" s="17"/>
      <c r="HT197" s="17"/>
      <c r="HU197" s="17"/>
      <c r="HV197" s="17"/>
      <c r="HW197" s="17"/>
      <c r="HX197" s="17"/>
      <c r="HY197" s="17"/>
      <c r="HZ197" s="17"/>
      <c r="IA197" s="17"/>
      <c r="IB197" s="17"/>
      <c r="IC197" s="17"/>
      <c r="ID197" s="17"/>
      <c r="IE197" s="17"/>
      <c r="IF197" s="17"/>
      <c r="IG197" s="17"/>
      <c r="IH197" s="17"/>
      <c r="II197" s="17"/>
      <c r="IJ197" s="17"/>
      <c r="IK197" s="17"/>
      <c r="IL197" s="17"/>
      <c r="IM197" s="17"/>
      <c r="IN197" s="17"/>
      <c r="IO197" s="17"/>
      <c r="IP197" s="17"/>
      <c r="IQ197" s="17"/>
      <c r="IR197" s="17"/>
      <c r="IS197" s="17"/>
      <c r="IT197" s="17"/>
    </row>
    <row r="198" ht="14.25">
      <c r="K198" s="61"/>
    </row>
  </sheetData>
  <sheetProtection password="C467" sheet="1" selectLockedCells="1"/>
  <mergeCells count="567">
    <mergeCell ref="A6:K6"/>
    <mergeCell ref="V178:V179"/>
    <mergeCell ref="U178:U179"/>
    <mergeCell ref="E159:E161"/>
    <mergeCell ref="E163:E166"/>
    <mergeCell ref="E167:E168"/>
    <mergeCell ref="E169:E170"/>
    <mergeCell ref="E171:E172"/>
    <mergeCell ref="E175:E176"/>
    <mergeCell ref="E143:E145"/>
    <mergeCell ref="E146:E148"/>
    <mergeCell ref="E149:E150"/>
    <mergeCell ref="E151:E152"/>
    <mergeCell ref="E153:E154"/>
    <mergeCell ref="E155:E156"/>
    <mergeCell ref="E76:E77"/>
    <mergeCell ref="E78:E79"/>
    <mergeCell ref="E87:E88"/>
    <mergeCell ref="E104:E105"/>
    <mergeCell ref="E137:E138"/>
    <mergeCell ref="E141:E142"/>
    <mergeCell ref="E31:E32"/>
    <mergeCell ref="E39:E40"/>
    <mergeCell ref="E43:E45"/>
    <mergeCell ref="E58:E59"/>
    <mergeCell ref="E71:E72"/>
    <mergeCell ref="E74:E75"/>
    <mergeCell ref="A7:K7"/>
    <mergeCell ref="A1:V1"/>
    <mergeCell ref="A2:V2"/>
    <mergeCell ref="A3:V5"/>
    <mergeCell ref="O6:V7"/>
    <mergeCell ref="S175:S176"/>
    <mergeCell ref="S153:S154"/>
    <mergeCell ref="R155:R156"/>
    <mergeCell ref="S155:S156"/>
    <mergeCell ref="R157:R158"/>
    <mergeCell ref="S178:S179"/>
    <mergeCell ref="C183:F184"/>
    <mergeCell ref="S163:S166"/>
    <mergeCell ref="R167:R168"/>
    <mergeCell ref="S167:S168"/>
    <mergeCell ref="R169:R170"/>
    <mergeCell ref="S169:S170"/>
    <mergeCell ref="R171:R172"/>
    <mergeCell ref="S171:S172"/>
    <mergeCell ref="N171:N172"/>
    <mergeCell ref="S157:S158"/>
    <mergeCell ref="R159:R161"/>
    <mergeCell ref="S159:S161"/>
    <mergeCell ref="S143:S145"/>
    <mergeCell ref="R146:R148"/>
    <mergeCell ref="S146:S148"/>
    <mergeCell ref="R149:R150"/>
    <mergeCell ref="S149:S150"/>
    <mergeCell ref="R151:R152"/>
    <mergeCell ref="S151:S152"/>
    <mergeCell ref="R137:R138"/>
    <mergeCell ref="S137:S138"/>
    <mergeCell ref="R141:R142"/>
    <mergeCell ref="S141:S142"/>
    <mergeCell ref="R112:R115"/>
    <mergeCell ref="R129:R130"/>
    <mergeCell ref="S87:S88"/>
    <mergeCell ref="R104:R105"/>
    <mergeCell ref="S104:S105"/>
    <mergeCell ref="R87:R88"/>
    <mergeCell ref="S112:S115"/>
    <mergeCell ref="S129:S130"/>
    <mergeCell ref="S78:S79"/>
    <mergeCell ref="R69:R70"/>
    <mergeCell ref="R74:R75"/>
    <mergeCell ref="R76:R77"/>
    <mergeCell ref="R78:R79"/>
    <mergeCell ref="R80:R81"/>
    <mergeCell ref="S80:S81"/>
    <mergeCell ref="R43:R45"/>
    <mergeCell ref="S69:S70"/>
    <mergeCell ref="R71:R72"/>
    <mergeCell ref="S71:S72"/>
    <mergeCell ref="S74:S75"/>
    <mergeCell ref="S76:S77"/>
    <mergeCell ref="O167:O168"/>
    <mergeCell ref="S36:S37"/>
    <mergeCell ref="S39:S40"/>
    <mergeCell ref="S43:S45"/>
    <mergeCell ref="S58:S59"/>
    <mergeCell ref="R61:R62"/>
    <mergeCell ref="S61:S62"/>
    <mergeCell ref="R58:R59"/>
    <mergeCell ref="R36:R37"/>
    <mergeCell ref="R39:R40"/>
    <mergeCell ref="N163:N166"/>
    <mergeCell ref="N175:N176"/>
    <mergeCell ref="N178:N179"/>
    <mergeCell ref="S16:S17"/>
    <mergeCell ref="S19:S22"/>
    <mergeCell ref="R31:R32"/>
    <mergeCell ref="S31:S32"/>
    <mergeCell ref="N149:N150"/>
    <mergeCell ref="N69:N70"/>
    <mergeCell ref="O163:O166"/>
    <mergeCell ref="N153:N154"/>
    <mergeCell ref="M155:M156"/>
    <mergeCell ref="N155:N156"/>
    <mergeCell ref="M157:M158"/>
    <mergeCell ref="N157:N158"/>
    <mergeCell ref="M159:M161"/>
    <mergeCell ref="N159:N161"/>
    <mergeCell ref="N141:N142"/>
    <mergeCell ref="M143:M145"/>
    <mergeCell ref="N143:N145"/>
    <mergeCell ref="M146:M148"/>
    <mergeCell ref="N146:N148"/>
    <mergeCell ref="M151:M152"/>
    <mergeCell ref="N151:N152"/>
    <mergeCell ref="M87:M88"/>
    <mergeCell ref="N104:N105"/>
    <mergeCell ref="M104:M105"/>
    <mergeCell ref="N112:N115"/>
    <mergeCell ref="N129:N130"/>
    <mergeCell ref="M137:M138"/>
    <mergeCell ref="N137:N138"/>
    <mergeCell ref="M112:M115"/>
    <mergeCell ref="M129:M130"/>
    <mergeCell ref="I175:I176"/>
    <mergeCell ref="J157:J158"/>
    <mergeCell ref="J159:J161"/>
    <mergeCell ref="J163:J166"/>
    <mergeCell ref="J169:J170"/>
    <mergeCell ref="M80:M81"/>
    <mergeCell ref="M141:M142"/>
    <mergeCell ref="M153:M154"/>
    <mergeCell ref="M163:M166"/>
    <mergeCell ref="J171:J172"/>
    <mergeCell ref="J153:J154"/>
    <mergeCell ref="M71:M72"/>
    <mergeCell ref="N71:N72"/>
    <mergeCell ref="N74:N75"/>
    <mergeCell ref="N76:N77"/>
    <mergeCell ref="N78:N79"/>
    <mergeCell ref="N80:N81"/>
    <mergeCell ref="J137:J138"/>
    <mergeCell ref="N87:N88"/>
    <mergeCell ref="M78:M79"/>
    <mergeCell ref="H163:H166"/>
    <mergeCell ref="I163:I166"/>
    <mergeCell ref="I178:I179"/>
    <mergeCell ref="N16:N17"/>
    <mergeCell ref="N19:N22"/>
    <mergeCell ref="M31:M32"/>
    <mergeCell ref="N31:N32"/>
    <mergeCell ref="M69:M70"/>
    <mergeCell ref="J178:J179"/>
    <mergeCell ref="J151:J152"/>
    <mergeCell ref="H153:H154"/>
    <mergeCell ref="I153:I154"/>
    <mergeCell ref="H155:H156"/>
    <mergeCell ref="I155:I156"/>
    <mergeCell ref="H159:H161"/>
    <mergeCell ref="I159:I161"/>
    <mergeCell ref="H141:H142"/>
    <mergeCell ref="I141:I142"/>
    <mergeCell ref="H143:H145"/>
    <mergeCell ref="I143:I145"/>
    <mergeCell ref="H146:H148"/>
    <mergeCell ref="I146:I148"/>
    <mergeCell ref="I80:I81"/>
    <mergeCell ref="I87:I88"/>
    <mergeCell ref="H104:H105"/>
    <mergeCell ref="I104:I105"/>
    <mergeCell ref="H137:H138"/>
    <mergeCell ref="I137:I138"/>
    <mergeCell ref="H129:H130"/>
    <mergeCell ref="T178:T179"/>
    <mergeCell ref="I16:I17"/>
    <mergeCell ref="I19:I22"/>
    <mergeCell ref="I31:I32"/>
    <mergeCell ref="I36:I37"/>
    <mergeCell ref="I61:I62"/>
    <mergeCell ref="I78:I79"/>
    <mergeCell ref="I167:I168"/>
    <mergeCell ref="T159:T161"/>
    <mergeCell ref="T163:T166"/>
    <mergeCell ref="T169:T170"/>
    <mergeCell ref="T171:T172"/>
    <mergeCell ref="T175:T176"/>
    <mergeCell ref="T146:T148"/>
    <mergeCell ref="T149:T150"/>
    <mergeCell ref="T151:T152"/>
    <mergeCell ref="T153:T154"/>
    <mergeCell ref="T155:T156"/>
    <mergeCell ref="T157:T158"/>
    <mergeCell ref="T112:T115"/>
    <mergeCell ref="T129:T130"/>
    <mergeCell ref="T137:T138"/>
    <mergeCell ref="T141:T142"/>
    <mergeCell ref="T143:T145"/>
    <mergeCell ref="T167:T168"/>
    <mergeCell ref="T74:T75"/>
    <mergeCell ref="T76:T77"/>
    <mergeCell ref="T78:T79"/>
    <mergeCell ref="T80:T81"/>
    <mergeCell ref="T87:T88"/>
    <mergeCell ref="T104:T105"/>
    <mergeCell ref="T39:T40"/>
    <mergeCell ref="T43:T45"/>
    <mergeCell ref="T58:T59"/>
    <mergeCell ref="T61:T62"/>
    <mergeCell ref="T69:T70"/>
    <mergeCell ref="T71:T72"/>
    <mergeCell ref="O169:O170"/>
    <mergeCell ref="O178:O179"/>
    <mergeCell ref="T16:T17"/>
    <mergeCell ref="T19:T22"/>
    <mergeCell ref="T31:T32"/>
    <mergeCell ref="T36:T37"/>
    <mergeCell ref="O149:O150"/>
    <mergeCell ref="O151:O152"/>
    <mergeCell ref="O153:O154"/>
    <mergeCell ref="O155:O156"/>
    <mergeCell ref="O112:O115"/>
    <mergeCell ref="O129:O130"/>
    <mergeCell ref="O137:O138"/>
    <mergeCell ref="O141:O142"/>
    <mergeCell ref="O146:O148"/>
    <mergeCell ref="O157:O158"/>
    <mergeCell ref="O69:O70"/>
    <mergeCell ref="O71:O72"/>
    <mergeCell ref="O74:O75"/>
    <mergeCell ref="O76:O77"/>
    <mergeCell ref="O104:O105"/>
    <mergeCell ref="O78:O79"/>
    <mergeCell ref="J141:J142"/>
    <mergeCell ref="J149:J150"/>
    <mergeCell ref="O16:O17"/>
    <mergeCell ref="O19:O22"/>
    <mergeCell ref="O31:O32"/>
    <mergeCell ref="O36:O37"/>
    <mergeCell ref="O39:O40"/>
    <mergeCell ref="O43:O45"/>
    <mergeCell ref="O58:O59"/>
    <mergeCell ref="J80:J81"/>
    <mergeCell ref="J129:J130"/>
    <mergeCell ref="J43:J45"/>
    <mergeCell ref="J71:J72"/>
    <mergeCell ref="J69:J70"/>
    <mergeCell ref="J74:J75"/>
    <mergeCell ref="J76:J77"/>
    <mergeCell ref="R175:R176"/>
    <mergeCell ref="R178:R179"/>
    <mergeCell ref="R143:R145"/>
    <mergeCell ref="R153:R154"/>
    <mergeCell ref="R163:R166"/>
    <mergeCell ref="M178:M179"/>
    <mergeCell ref="Q143:Q145"/>
    <mergeCell ref="P146:P148"/>
    <mergeCell ref="Q146:Q148"/>
    <mergeCell ref="O159:O161"/>
    <mergeCell ref="R9:R11"/>
    <mergeCell ref="S9:S11"/>
    <mergeCell ref="T9:T11"/>
    <mergeCell ref="R16:R17"/>
    <mergeCell ref="R19:R22"/>
    <mergeCell ref="M43:M45"/>
    <mergeCell ref="N9:N11"/>
    <mergeCell ref="O9:O11"/>
    <mergeCell ref="P19:P22"/>
    <mergeCell ref="P16:P17"/>
    <mergeCell ref="I9:I11"/>
    <mergeCell ref="J9:J11"/>
    <mergeCell ref="M9:M11"/>
    <mergeCell ref="L39:L40"/>
    <mergeCell ref="L31:L32"/>
    <mergeCell ref="M16:M17"/>
    <mergeCell ref="J16:J17"/>
    <mergeCell ref="J31:J32"/>
    <mergeCell ref="J36:J37"/>
    <mergeCell ref="M19:M22"/>
    <mergeCell ref="L58:L59"/>
    <mergeCell ref="P58:P59"/>
    <mergeCell ref="Q58:Q59"/>
    <mergeCell ref="K104:K105"/>
    <mergeCell ref="L104:L105"/>
    <mergeCell ref="P104:P105"/>
    <mergeCell ref="Q104:Q105"/>
    <mergeCell ref="Q87:Q88"/>
    <mergeCell ref="M58:M59"/>
    <mergeCell ref="K71:K72"/>
    <mergeCell ref="G151:G152"/>
    <mergeCell ref="L151:L152"/>
    <mergeCell ref="Q151:Q152"/>
    <mergeCell ref="P151:P152"/>
    <mergeCell ref="K151:K152"/>
    <mergeCell ref="Q69:Q70"/>
    <mergeCell ref="J78:J79"/>
    <mergeCell ref="J87:J88"/>
    <mergeCell ref="J104:J105"/>
    <mergeCell ref="J112:J115"/>
    <mergeCell ref="L146:L148"/>
    <mergeCell ref="H149:H150"/>
    <mergeCell ref="I149:I150"/>
    <mergeCell ref="H151:H152"/>
    <mergeCell ref="I151:I152"/>
    <mergeCell ref="Q163:Q166"/>
    <mergeCell ref="Q159:Q161"/>
    <mergeCell ref="Q155:Q156"/>
    <mergeCell ref="P155:P156"/>
    <mergeCell ref="J155:J156"/>
    <mergeCell ref="Q71:Q72"/>
    <mergeCell ref="P71:P72"/>
    <mergeCell ref="G80:G81"/>
    <mergeCell ref="L80:L81"/>
    <mergeCell ref="P80:P81"/>
    <mergeCell ref="Q80:Q81"/>
    <mergeCell ref="O80:O81"/>
    <mergeCell ref="K80:K81"/>
    <mergeCell ref="H71:H72"/>
    <mergeCell ref="I71:I72"/>
    <mergeCell ref="Q16:Q17"/>
    <mergeCell ref="G69:G70"/>
    <mergeCell ref="K69:K70"/>
    <mergeCell ref="P69:P70"/>
    <mergeCell ref="L69:L70"/>
    <mergeCell ref="P78:P79"/>
    <mergeCell ref="Q78:Q79"/>
    <mergeCell ref="K78:K79"/>
    <mergeCell ref="L78:L79"/>
    <mergeCell ref="P76:P77"/>
    <mergeCell ref="D180:F180"/>
    <mergeCell ref="L178:L179"/>
    <mergeCell ref="Q178:Q179"/>
    <mergeCell ref="A178:A179"/>
    <mergeCell ref="B178:B179"/>
    <mergeCell ref="C178:C179"/>
    <mergeCell ref="D178:F179"/>
    <mergeCell ref="G178:G179"/>
    <mergeCell ref="H178:H179"/>
    <mergeCell ref="L175:L176"/>
    <mergeCell ref="P175:P176"/>
    <mergeCell ref="Q175:Q176"/>
    <mergeCell ref="B175:B176"/>
    <mergeCell ref="H175:H176"/>
    <mergeCell ref="K175:K176"/>
    <mergeCell ref="G175:G176"/>
    <mergeCell ref="M175:M176"/>
    <mergeCell ref="J175:J176"/>
    <mergeCell ref="O175:O176"/>
    <mergeCell ref="B171:B172"/>
    <mergeCell ref="G171:G172"/>
    <mergeCell ref="K171:K172"/>
    <mergeCell ref="L171:L172"/>
    <mergeCell ref="P171:P172"/>
    <mergeCell ref="Q171:Q172"/>
    <mergeCell ref="O171:O172"/>
    <mergeCell ref="H171:H172"/>
    <mergeCell ref="I171:I172"/>
    <mergeCell ref="M171:M172"/>
    <mergeCell ref="B169:B170"/>
    <mergeCell ref="G169:G170"/>
    <mergeCell ref="K169:K170"/>
    <mergeCell ref="L169:L170"/>
    <mergeCell ref="P169:P170"/>
    <mergeCell ref="Q169:Q170"/>
    <mergeCell ref="H169:H170"/>
    <mergeCell ref="I169:I170"/>
    <mergeCell ref="M169:M170"/>
    <mergeCell ref="N169:N170"/>
    <mergeCell ref="B167:B168"/>
    <mergeCell ref="K167:K168"/>
    <mergeCell ref="L167:L168"/>
    <mergeCell ref="P167:P168"/>
    <mergeCell ref="Q167:Q168"/>
    <mergeCell ref="G167:G168"/>
    <mergeCell ref="M167:M168"/>
    <mergeCell ref="N167:N168"/>
    <mergeCell ref="J167:J168"/>
    <mergeCell ref="H167:H168"/>
    <mergeCell ref="B163:B165"/>
    <mergeCell ref="B159:B161"/>
    <mergeCell ref="G159:G161"/>
    <mergeCell ref="K159:K161"/>
    <mergeCell ref="L159:L161"/>
    <mergeCell ref="P159:P161"/>
    <mergeCell ref="G163:G166"/>
    <mergeCell ref="K163:K166"/>
    <mergeCell ref="L163:L166"/>
    <mergeCell ref="P163:P166"/>
    <mergeCell ref="B157:B158"/>
    <mergeCell ref="G157:G158"/>
    <mergeCell ref="K157:K158"/>
    <mergeCell ref="L157:L158"/>
    <mergeCell ref="P157:P158"/>
    <mergeCell ref="Q157:Q158"/>
    <mergeCell ref="H157:H158"/>
    <mergeCell ref="I157:I158"/>
    <mergeCell ref="E157:E158"/>
    <mergeCell ref="C15:C177"/>
    <mergeCell ref="G153:G154"/>
    <mergeCell ref="B155:B156"/>
    <mergeCell ref="G155:G156"/>
    <mergeCell ref="K155:K156"/>
    <mergeCell ref="L155:L156"/>
    <mergeCell ref="B129:B130"/>
    <mergeCell ref="G129:G130"/>
    <mergeCell ref="B141:B142"/>
    <mergeCell ref="K146:K148"/>
    <mergeCell ref="B149:B150"/>
    <mergeCell ref="G149:G150"/>
    <mergeCell ref="K149:K150"/>
    <mergeCell ref="L149:L150"/>
    <mergeCell ref="P149:P150"/>
    <mergeCell ref="Q149:Q150"/>
    <mergeCell ref="M149:M150"/>
    <mergeCell ref="Q137:Q138"/>
    <mergeCell ref="K141:K142"/>
    <mergeCell ref="L141:L142"/>
    <mergeCell ref="P141:P142"/>
    <mergeCell ref="Q141:Q142"/>
    <mergeCell ref="B143:B145"/>
    <mergeCell ref="G143:G145"/>
    <mergeCell ref="K143:K145"/>
    <mergeCell ref="L143:L145"/>
    <mergeCell ref="P143:P145"/>
    <mergeCell ref="B137:B138"/>
    <mergeCell ref="G137:G138"/>
    <mergeCell ref="K137:K138"/>
    <mergeCell ref="L137:L138"/>
    <mergeCell ref="P137:P138"/>
    <mergeCell ref="B146:B148"/>
    <mergeCell ref="G146:G148"/>
    <mergeCell ref="J143:J145"/>
    <mergeCell ref="J146:J148"/>
    <mergeCell ref="O143:O145"/>
    <mergeCell ref="B122:B123"/>
    <mergeCell ref="P112:P115"/>
    <mergeCell ref="Q112:Q115"/>
    <mergeCell ref="Q129:Q130"/>
    <mergeCell ref="P129:P130"/>
    <mergeCell ref="K129:K130"/>
    <mergeCell ref="L129:L130"/>
    <mergeCell ref="I112:I115"/>
    <mergeCell ref="I129:I130"/>
    <mergeCell ref="E112:E115"/>
    <mergeCell ref="K153:K154"/>
    <mergeCell ref="L153:L154"/>
    <mergeCell ref="P153:P154"/>
    <mergeCell ref="Q153:Q154"/>
    <mergeCell ref="B112:B115"/>
    <mergeCell ref="G112:G115"/>
    <mergeCell ref="H112:H115"/>
    <mergeCell ref="K112:K115"/>
    <mergeCell ref="L112:L115"/>
    <mergeCell ref="G141:G142"/>
    <mergeCell ref="B107:B108"/>
    <mergeCell ref="B104:B105"/>
    <mergeCell ref="G104:G105"/>
    <mergeCell ref="L87:L88"/>
    <mergeCell ref="P87:P88"/>
    <mergeCell ref="B87:B88"/>
    <mergeCell ref="G87:G88"/>
    <mergeCell ref="H87:H88"/>
    <mergeCell ref="K87:K88"/>
    <mergeCell ref="O87:O88"/>
    <mergeCell ref="Q76:Q77"/>
    <mergeCell ref="G76:G77"/>
    <mergeCell ref="K76:K77"/>
    <mergeCell ref="L76:L77"/>
    <mergeCell ref="M76:M77"/>
    <mergeCell ref="L74:L75"/>
    <mergeCell ref="P74:P75"/>
    <mergeCell ref="Q74:Q75"/>
    <mergeCell ref="I74:I75"/>
    <mergeCell ref="I76:I77"/>
    <mergeCell ref="B70:B71"/>
    <mergeCell ref="B73:B78"/>
    <mergeCell ref="G74:G75"/>
    <mergeCell ref="K74:K75"/>
    <mergeCell ref="M74:M75"/>
    <mergeCell ref="G78:G79"/>
    <mergeCell ref="G71:G72"/>
    <mergeCell ref="L71:L72"/>
    <mergeCell ref="H69:H70"/>
    <mergeCell ref="I69:I70"/>
    <mergeCell ref="G61:G62"/>
    <mergeCell ref="K61:K62"/>
    <mergeCell ref="L61:L62"/>
    <mergeCell ref="P61:P62"/>
    <mergeCell ref="Q61:Q62"/>
    <mergeCell ref="J61:J62"/>
    <mergeCell ref="O61:O62"/>
    <mergeCell ref="H61:H62"/>
    <mergeCell ref="M61:M62"/>
    <mergeCell ref="N61:N62"/>
    <mergeCell ref="B58:B59"/>
    <mergeCell ref="G58:G59"/>
    <mergeCell ref="H58:H59"/>
    <mergeCell ref="K58:K59"/>
    <mergeCell ref="J58:J59"/>
    <mergeCell ref="I58:I59"/>
    <mergeCell ref="N58:N59"/>
    <mergeCell ref="L43:L45"/>
    <mergeCell ref="P43:P45"/>
    <mergeCell ref="Q43:Q45"/>
    <mergeCell ref="B43:B45"/>
    <mergeCell ref="G43:G45"/>
    <mergeCell ref="H43:H45"/>
    <mergeCell ref="K43:K45"/>
    <mergeCell ref="I43:I45"/>
    <mergeCell ref="N43:N45"/>
    <mergeCell ref="P39:P40"/>
    <mergeCell ref="Q39:Q40"/>
    <mergeCell ref="B39:B40"/>
    <mergeCell ref="G39:G40"/>
    <mergeCell ref="H39:H40"/>
    <mergeCell ref="K39:K40"/>
    <mergeCell ref="I39:I40"/>
    <mergeCell ref="N39:N40"/>
    <mergeCell ref="M39:M40"/>
    <mergeCell ref="J39:J40"/>
    <mergeCell ref="B36:B37"/>
    <mergeCell ref="G36:G37"/>
    <mergeCell ref="H36:H37"/>
    <mergeCell ref="K36:K37"/>
    <mergeCell ref="L36:L37"/>
    <mergeCell ref="P36:P37"/>
    <mergeCell ref="M36:M37"/>
    <mergeCell ref="N36:N37"/>
    <mergeCell ref="V16:V177"/>
    <mergeCell ref="Q19:Q22"/>
    <mergeCell ref="P31:P32"/>
    <mergeCell ref="Q31:Q32"/>
    <mergeCell ref="B31:B32"/>
    <mergeCell ref="G31:G32"/>
    <mergeCell ref="K31:K32"/>
    <mergeCell ref="B33:B34"/>
    <mergeCell ref="H31:H32"/>
    <mergeCell ref="Q36:Q37"/>
    <mergeCell ref="K16:K17"/>
    <mergeCell ref="L16:L17"/>
    <mergeCell ref="L19:L22"/>
    <mergeCell ref="B19:B22"/>
    <mergeCell ref="G19:G22"/>
    <mergeCell ref="H19:H22"/>
    <mergeCell ref="K19:K22"/>
    <mergeCell ref="J19:J22"/>
    <mergeCell ref="E19:E22"/>
    <mergeCell ref="D10:F10"/>
    <mergeCell ref="D11:F11"/>
    <mergeCell ref="D13:F13"/>
    <mergeCell ref="L9:L11"/>
    <mergeCell ref="D12:F12"/>
    <mergeCell ref="U16:U177"/>
    <mergeCell ref="E36:E37"/>
    <mergeCell ref="D14:F14"/>
    <mergeCell ref="H16:H17"/>
    <mergeCell ref="G16:G17"/>
    <mergeCell ref="B183:B184"/>
    <mergeCell ref="A8:Q8"/>
    <mergeCell ref="U8:V8"/>
    <mergeCell ref="A9:B11"/>
    <mergeCell ref="C9:C11"/>
    <mergeCell ref="D9:F9"/>
    <mergeCell ref="G9:G11"/>
    <mergeCell ref="H9:H11"/>
    <mergeCell ref="Q9:Q11"/>
    <mergeCell ref="U9:V11"/>
  </mergeCells>
  <printOptions horizontalCentered="1" verticalCentered="1"/>
  <pageMargins left="0.2361111111111111" right="0.2361111111111111" top="0.7479166666666667" bottom="0.7479166666666667" header="0.5118055555555555" footer="0.5118055555555555"/>
  <pageSetup fitToHeight="0" fitToWidth="1" horizontalDpi="600" verticalDpi="600" orientation="landscape" scale="35" r:id="rId2"/>
  <rowBreaks count="4" manualBreakCount="4">
    <brk id="23" max="21" man="1"/>
    <brk id="38" max="21" man="1"/>
    <brk id="158" max="21" man="1"/>
    <brk id="177" max="21"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V200"/>
  <sheetViews>
    <sheetView view="pageBreakPreview" zoomScale="55" zoomScaleNormal="60" zoomScaleSheetLayoutView="55" zoomScalePageLayoutView="0" workbookViewId="0" topLeftCell="A20">
      <selection activeCell="O20" sqref="O20:O24"/>
    </sheetView>
  </sheetViews>
  <sheetFormatPr defaultColWidth="10.7109375" defaultRowHeight="12.75"/>
  <cols>
    <col min="1" max="1" width="11.57421875" style="412" customWidth="1"/>
    <col min="2" max="2" width="43.8515625" style="413" customWidth="1"/>
    <col min="3" max="3" width="19.421875" style="414" customWidth="1"/>
    <col min="4" max="4" width="47.8515625" style="413" customWidth="1"/>
    <col min="5" max="5" width="8.7109375" style="415" customWidth="1"/>
    <col min="6" max="8" width="10.7109375" style="415" hidden="1" customWidth="1"/>
    <col min="9" max="9" width="91.7109375" style="413" customWidth="1"/>
    <col min="10" max="10" width="8.7109375" style="415" customWidth="1"/>
    <col min="11" max="13" width="10.7109375" style="415" hidden="1" customWidth="1"/>
    <col min="14" max="14" width="85.57421875" style="413" customWidth="1"/>
    <col min="15" max="15" width="8.7109375" style="415" customWidth="1"/>
    <col min="16" max="18" width="10.7109375" style="415" hidden="1" customWidth="1"/>
    <col min="19" max="20" width="18.7109375" style="371" customWidth="1"/>
    <col min="21" max="16384" width="10.7109375" style="330" customWidth="1"/>
  </cols>
  <sheetData>
    <row r="1" spans="1:20" s="331" customFormat="1" ht="15.75">
      <c r="A1" s="506" t="s">
        <v>0</v>
      </c>
      <c r="B1" s="507"/>
      <c r="C1" s="507"/>
      <c r="D1" s="507"/>
      <c r="E1" s="507"/>
      <c r="F1" s="507"/>
      <c r="G1" s="507"/>
      <c r="H1" s="507"/>
      <c r="I1" s="507"/>
      <c r="J1" s="507"/>
      <c r="K1" s="507"/>
      <c r="L1" s="507"/>
      <c r="M1" s="507"/>
      <c r="N1" s="507"/>
      <c r="O1" s="507"/>
      <c r="P1" s="507"/>
      <c r="Q1" s="507"/>
      <c r="R1" s="507"/>
      <c r="S1" s="507"/>
      <c r="T1" s="508"/>
    </row>
    <row r="2" spans="1:20" s="331" customFormat="1" ht="15.75">
      <c r="A2" s="509" t="s">
        <v>1</v>
      </c>
      <c r="B2" s="510"/>
      <c r="C2" s="510"/>
      <c r="D2" s="510"/>
      <c r="E2" s="510"/>
      <c r="F2" s="510"/>
      <c r="G2" s="510"/>
      <c r="H2" s="510"/>
      <c r="I2" s="510"/>
      <c r="J2" s="510"/>
      <c r="K2" s="510"/>
      <c r="L2" s="510"/>
      <c r="M2" s="510"/>
      <c r="N2" s="510"/>
      <c r="O2" s="510"/>
      <c r="P2" s="510"/>
      <c r="Q2" s="510"/>
      <c r="R2" s="510"/>
      <c r="S2" s="510"/>
      <c r="T2" s="511"/>
    </row>
    <row r="3" spans="1:20" ht="14.25" customHeight="1">
      <c r="A3" s="512"/>
      <c r="B3" s="513"/>
      <c r="C3" s="513"/>
      <c r="D3" s="513"/>
      <c r="E3" s="513"/>
      <c r="F3" s="513"/>
      <c r="G3" s="513"/>
      <c r="H3" s="513"/>
      <c r="I3" s="513"/>
      <c r="J3" s="513"/>
      <c r="K3" s="513"/>
      <c r="L3" s="513"/>
      <c r="M3" s="513"/>
      <c r="N3" s="513"/>
      <c r="O3" s="513"/>
      <c r="P3" s="513"/>
      <c r="Q3" s="513"/>
      <c r="R3" s="513"/>
      <c r="S3" s="513"/>
      <c r="T3" s="514"/>
    </row>
    <row r="4" spans="1:20" ht="14.25" customHeight="1">
      <c r="A4" s="512"/>
      <c r="B4" s="513"/>
      <c r="C4" s="513"/>
      <c r="D4" s="513"/>
      <c r="E4" s="513"/>
      <c r="F4" s="513"/>
      <c r="G4" s="513"/>
      <c r="H4" s="513"/>
      <c r="I4" s="513"/>
      <c r="J4" s="513"/>
      <c r="K4" s="513"/>
      <c r="L4" s="513"/>
      <c r="M4" s="513"/>
      <c r="N4" s="513"/>
      <c r="O4" s="513"/>
      <c r="P4" s="513"/>
      <c r="Q4" s="513"/>
      <c r="R4" s="513"/>
      <c r="S4" s="513"/>
      <c r="T4" s="514"/>
    </row>
    <row r="5" spans="1:20" ht="15.75">
      <c r="A5" s="509" t="s">
        <v>1458</v>
      </c>
      <c r="B5" s="510"/>
      <c r="C5" s="510"/>
      <c r="D5" s="510"/>
      <c r="E5" s="510"/>
      <c r="F5" s="510"/>
      <c r="G5" s="510"/>
      <c r="H5" s="510"/>
      <c r="I5" s="510"/>
      <c r="J5" s="510"/>
      <c r="K5" s="510"/>
      <c r="L5" s="510"/>
      <c r="M5" s="510"/>
      <c r="N5" s="510"/>
      <c r="O5" s="510"/>
      <c r="P5" s="510"/>
      <c r="Q5" s="510"/>
      <c r="R5" s="510"/>
      <c r="S5" s="510"/>
      <c r="T5" s="511"/>
    </row>
    <row r="6" spans="1:22" s="332" customFormat="1" ht="27" customHeight="1">
      <c r="A6" s="621">
        <f>CARATULA!E10</f>
        <v>0</v>
      </c>
      <c r="B6" s="622"/>
      <c r="C6" s="622"/>
      <c r="D6" s="622"/>
      <c r="E6" s="622"/>
      <c r="F6" s="622"/>
      <c r="G6" s="622"/>
      <c r="H6" s="622"/>
      <c r="I6" s="622"/>
      <c r="J6" s="513"/>
      <c r="K6" s="513"/>
      <c r="L6" s="513"/>
      <c r="M6" s="513"/>
      <c r="N6" s="513"/>
      <c r="O6" s="513"/>
      <c r="P6" s="513"/>
      <c r="Q6" s="513"/>
      <c r="R6" s="513"/>
      <c r="S6" s="513"/>
      <c r="T6" s="514"/>
      <c r="U6" s="374"/>
      <c r="V6" s="374"/>
    </row>
    <row r="7" spans="1:20" s="331" customFormat="1" ht="42" customHeight="1">
      <c r="A7" s="613" t="s">
        <v>662</v>
      </c>
      <c r="B7" s="614"/>
      <c r="C7" s="614"/>
      <c r="D7" s="614"/>
      <c r="E7" s="614"/>
      <c r="F7" s="614"/>
      <c r="G7" s="614"/>
      <c r="H7" s="614"/>
      <c r="I7" s="614"/>
      <c r="J7" s="614"/>
      <c r="K7" s="375"/>
      <c r="L7" s="375"/>
      <c r="M7" s="375"/>
      <c r="N7" s="617" t="s">
        <v>1118</v>
      </c>
      <c r="O7" s="617"/>
      <c r="P7" s="617"/>
      <c r="Q7" s="617"/>
      <c r="R7" s="617"/>
      <c r="S7" s="617"/>
      <c r="T7" s="618"/>
    </row>
    <row r="8" spans="1:20" ht="24.75" customHeight="1">
      <c r="A8" s="620" t="s">
        <v>692</v>
      </c>
      <c r="B8" s="620"/>
      <c r="C8" s="620"/>
      <c r="D8" s="620"/>
      <c r="E8" s="620"/>
      <c r="F8" s="620"/>
      <c r="G8" s="620"/>
      <c r="H8" s="620"/>
      <c r="I8" s="620"/>
      <c r="J8" s="620"/>
      <c r="K8" s="620"/>
      <c r="L8" s="620"/>
      <c r="M8" s="620"/>
      <c r="N8" s="620"/>
      <c r="O8" s="620"/>
      <c r="P8" s="376"/>
      <c r="Q8" s="376"/>
      <c r="R8" s="376"/>
      <c r="S8" s="619"/>
      <c r="T8" s="619"/>
    </row>
    <row r="9" spans="1:20" ht="14.25" customHeight="1">
      <c r="A9" s="496" t="s">
        <v>60</v>
      </c>
      <c r="B9" s="496"/>
      <c r="C9" s="496" t="s">
        <v>670</v>
      </c>
      <c r="D9" s="335" t="s">
        <v>62</v>
      </c>
      <c r="E9" s="498" t="s">
        <v>63</v>
      </c>
      <c r="F9" s="607" t="s">
        <v>64</v>
      </c>
      <c r="G9" s="607" t="s">
        <v>65</v>
      </c>
      <c r="H9" s="607" t="s">
        <v>66</v>
      </c>
      <c r="I9" s="335" t="s">
        <v>67</v>
      </c>
      <c r="J9" s="498" t="s">
        <v>63</v>
      </c>
      <c r="K9" s="607" t="s">
        <v>64</v>
      </c>
      <c r="L9" s="607" t="s">
        <v>65</v>
      </c>
      <c r="M9" s="607" t="s">
        <v>66</v>
      </c>
      <c r="N9" s="335" t="s">
        <v>68</v>
      </c>
      <c r="O9" s="498" t="s">
        <v>63</v>
      </c>
      <c r="P9" s="609" t="s">
        <v>64</v>
      </c>
      <c r="Q9" s="609" t="s">
        <v>65</v>
      </c>
      <c r="R9" s="609" t="s">
        <v>66</v>
      </c>
      <c r="S9" s="496" t="s">
        <v>802</v>
      </c>
      <c r="T9" s="496"/>
    </row>
    <row r="10" spans="1:20" ht="14.25" customHeight="1">
      <c r="A10" s="496"/>
      <c r="B10" s="496"/>
      <c r="C10" s="496"/>
      <c r="D10" s="377" t="s">
        <v>69</v>
      </c>
      <c r="E10" s="498"/>
      <c r="F10" s="607"/>
      <c r="G10" s="607"/>
      <c r="H10" s="607"/>
      <c r="I10" s="377" t="s">
        <v>69</v>
      </c>
      <c r="J10" s="498"/>
      <c r="K10" s="607"/>
      <c r="L10" s="607"/>
      <c r="M10" s="607"/>
      <c r="N10" s="377" t="s">
        <v>70</v>
      </c>
      <c r="O10" s="498"/>
      <c r="P10" s="609"/>
      <c r="Q10" s="609"/>
      <c r="R10" s="609"/>
      <c r="S10" s="496"/>
      <c r="T10" s="496"/>
    </row>
    <row r="11" spans="1:20" ht="42.75" customHeight="1">
      <c r="A11" s="496"/>
      <c r="B11" s="496"/>
      <c r="C11" s="496"/>
      <c r="D11" s="336" t="s">
        <v>949</v>
      </c>
      <c r="E11" s="498"/>
      <c r="F11" s="607"/>
      <c r="G11" s="607"/>
      <c r="H11" s="607"/>
      <c r="I11" s="336" t="s">
        <v>949</v>
      </c>
      <c r="J11" s="498"/>
      <c r="K11" s="607"/>
      <c r="L11" s="607"/>
      <c r="M11" s="607"/>
      <c r="N11" s="336" t="s">
        <v>949</v>
      </c>
      <c r="O11" s="498"/>
      <c r="P11" s="609"/>
      <c r="Q11" s="609"/>
      <c r="R11" s="609"/>
      <c r="S11" s="496"/>
      <c r="T11" s="496"/>
    </row>
    <row r="12" spans="1:20" ht="180" customHeight="1">
      <c r="A12" s="378">
        <v>1</v>
      </c>
      <c r="B12" s="379" t="s">
        <v>693</v>
      </c>
      <c r="C12" s="380" t="s">
        <v>694</v>
      </c>
      <c r="D12" s="381" t="s">
        <v>1197</v>
      </c>
      <c r="E12" s="418">
        <v>1</v>
      </c>
      <c r="F12" s="383">
        <f>IF(E12=G12,H12)</f>
        <v>1</v>
      </c>
      <c r="G12" s="383">
        <f>IF(E12="NA","NA",H12)</f>
        <v>1</v>
      </c>
      <c r="H12" s="382">
        <v>1</v>
      </c>
      <c r="I12" s="379" t="s">
        <v>1147</v>
      </c>
      <c r="J12" s="418">
        <v>1</v>
      </c>
      <c r="K12" s="383">
        <f>IF(J12=L12,M12)</f>
        <v>1</v>
      </c>
      <c r="L12" s="383">
        <f>IF(J12="NA","NA",M12)</f>
        <v>1</v>
      </c>
      <c r="M12" s="382">
        <v>1</v>
      </c>
      <c r="N12" s="379" t="s">
        <v>695</v>
      </c>
      <c r="O12" s="418">
        <v>1</v>
      </c>
      <c r="P12" s="384">
        <f>IF(O12=Q12,R12)</f>
        <v>1</v>
      </c>
      <c r="Q12" s="384">
        <f>IF(O12="NA","NA",R12)</f>
        <v>1</v>
      </c>
      <c r="R12" s="385">
        <v>1</v>
      </c>
      <c r="S12" s="386" t="s">
        <v>789</v>
      </c>
      <c r="T12" s="386" t="s">
        <v>790</v>
      </c>
    </row>
    <row r="13" spans="1:20" ht="408.75" customHeight="1">
      <c r="A13" s="584">
        <f>A12+1</f>
        <v>2</v>
      </c>
      <c r="B13" s="592" t="s">
        <v>696</v>
      </c>
      <c r="C13" s="604" t="s">
        <v>697</v>
      </c>
      <c r="D13" s="592" t="s">
        <v>698</v>
      </c>
      <c r="E13" s="590">
        <v>1</v>
      </c>
      <c r="F13" s="383">
        <f>IF(E13=G13,H13)</f>
        <v>1</v>
      </c>
      <c r="G13" s="383">
        <f>IF(E13="NA","NA",H13)</f>
        <v>1</v>
      </c>
      <c r="H13" s="382">
        <v>1</v>
      </c>
      <c r="I13" s="592" t="s">
        <v>964</v>
      </c>
      <c r="J13" s="418">
        <v>1</v>
      </c>
      <c r="K13" s="383">
        <f>IF(J13=L13,M13)</f>
        <v>1</v>
      </c>
      <c r="L13" s="383">
        <f>IF(J13="NA","NA",M13)</f>
        <v>1</v>
      </c>
      <c r="M13" s="382">
        <v>1</v>
      </c>
      <c r="N13" s="592" t="s">
        <v>699</v>
      </c>
      <c r="O13" s="590">
        <v>1</v>
      </c>
      <c r="P13" s="384">
        <f>IF(O13=Q13,R13)</f>
        <v>1</v>
      </c>
      <c r="Q13" s="384">
        <f>IF(O13="NA","NA",R13)</f>
        <v>1</v>
      </c>
      <c r="R13" s="385">
        <v>1</v>
      </c>
      <c r="S13" s="588" t="s">
        <v>794</v>
      </c>
      <c r="T13" s="586" t="s">
        <v>812</v>
      </c>
    </row>
    <row r="14" spans="1:20" ht="234" customHeight="1">
      <c r="A14" s="585"/>
      <c r="B14" s="593"/>
      <c r="C14" s="604"/>
      <c r="D14" s="593"/>
      <c r="E14" s="591"/>
      <c r="F14" s="383"/>
      <c r="G14" s="383"/>
      <c r="H14" s="382"/>
      <c r="I14" s="593"/>
      <c r="J14" s="418"/>
      <c r="K14" s="383"/>
      <c r="L14" s="383"/>
      <c r="M14" s="382"/>
      <c r="N14" s="593"/>
      <c r="O14" s="591"/>
      <c r="P14" s="384"/>
      <c r="Q14" s="384"/>
      <c r="R14" s="385"/>
      <c r="S14" s="589"/>
      <c r="T14" s="587"/>
    </row>
    <row r="15" spans="1:20" ht="168.75">
      <c r="A15" s="378">
        <f>A13+1</f>
        <v>3</v>
      </c>
      <c r="B15" s="379" t="s">
        <v>700</v>
      </c>
      <c r="C15" s="604"/>
      <c r="D15" s="388" t="s">
        <v>701</v>
      </c>
      <c r="E15" s="418">
        <v>1</v>
      </c>
      <c r="F15" s="383">
        <f aca="true" t="shared" si="0" ref="F15:F21">IF(E15=G15,H15)</f>
        <v>1</v>
      </c>
      <c r="G15" s="383">
        <f aca="true" t="shared" si="1" ref="G15:G21">IF(E15="NA","NA",H15)</f>
        <v>1</v>
      </c>
      <c r="H15" s="382">
        <v>1</v>
      </c>
      <c r="I15" s="379" t="s">
        <v>702</v>
      </c>
      <c r="J15" s="418">
        <v>1</v>
      </c>
      <c r="K15" s="383">
        <f>IF(J15=L15,M15)</f>
        <v>1</v>
      </c>
      <c r="L15" s="383">
        <f>IF(J15="NA","NA",M15)</f>
        <v>1</v>
      </c>
      <c r="M15" s="382">
        <v>1</v>
      </c>
      <c r="N15" s="379" t="s">
        <v>703</v>
      </c>
      <c r="O15" s="418">
        <v>1</v>
      </c>
      <c r="P15" s="384">
        <f>IF(O15=Q15,R15)</f>
        <v>1</v>
      </c>
      <c r="Q15" s="384">
        <f>IF(O15="NA","NA",R15)</f>
        <v>1</v>
      </c>
      <c r="R15" s="385">
        <v>1</v>
      </c>
      <c r="S15" s="386" t="s">
        <v>777</v>
      </c>
      <c r="T15" s="386" t="s">
        <v>803</v>
      </c>
    </row>
    <row r="16" spans="1:20" ht="119.25" customHeight="1">
      <c r="A16" s="378">
        <f aca="true" t="shared" si="2" ref="A16:A24">A15+1</f>
        <v>4</v>
      </c>
      <c r="B16" s="379" t="s">
        <v>704</v>
      </c>
      <c r="C16" s="380" t="s">
        <v>705</v>
      </c>
      <c r="D16" s="379" t="s">
        <v>706</v>
      </c>
      <c r="E16" s="418">
        <v>1</v>
      </c>
      <c r="F16" s="383">
        <f t="shared" si="0"/>
        <v>1</v>
      </c>
      <c r="G16" s="383">
        <f t="shared" si="1"/>
        <v>1</v>
      </c>
      <c r="H16" s="382">
        <v>1</v>
      </c>
      <c r="I16" s="379" t="s">
        <v>965</v>
      </c>
      <c r="J16" s="418">
        <v>1</v>
      </c>
      <c r="K16" s="383">
        <f>IF(J16=L16,M16)</f>
        <v>1</v>
      </c>
      <c r="L16" s="383">
        <f>IF(J16="NA","NA",M16)</f>
        <v>1</v>
      </c>
      <c r="M16" s="382">
        <v>1</v>
      </c>
      <c r="N16" s="379" t="s">
        <v>77</v>
      </c>
      <c r="O16" s="382" t="s">
        <v>65</v>
      </c>
      <c r="P16" s="385" t="s">
        <v>65</v>
      </c>
      <c r="Q16" s="385" t="s">
        <v>65</v>
      </c>
      <c r="R16" s="385" t="s">
        <v>65</v>
      </c>
      <c r="S16" s="386" t="s">
        <v>777</v>
      </c>
      <c r="T16" s="386" t="s">
        <v>803</v>
      </c>
    </row>
    <row r="17" spans="1:20" ht="119.25" customHeight="1">
      <c r="A17" s="584">
        <f t="shared" si="2"/>
        <v>5</v>
      </c>
      <c r="B17" s="611" t="s">
        <v>1122</v>
      </c>
      <c r="C17" s="604" t="s">
        <v>707</v>
      </c>
      <c r="D17" s="592" t="s">
        <v>708</v>
      </c>
      <c r="E17" s="590">
        <v>1</v>
      </c>
      <c r="F17" s="592">
        <f>IF(E17=G17,H17)</f>
        <v>1</v>
      </c>
      <c r="G17" s="592">
        <f>IF(E17="NA","NA",H17)</f>
        <v>1</v>
      </c>
      <c r="H17" s="592">
        <v>1</v>
      </c>
      <c r="I17" s="379" t="s">
        <v>966</v>
      </c>
      <c r="J17" s="590">
        <v>1</v>
      </c>
      <c r="K17" s="592">
        <f>IF(J17=L17,M17)</f>
        <v>1</v>
      </c>
      <c r="L17" s="592">
        <f>IF(J17="NA","NA",M17)</f>
        <v>1</v>
      </c>
      <c r="M17" s="592">
        <v>1</v>
      </c>
      <c r="N17" s="615" t="s">
        <v>77</v>
      </c>
      <c r="O17" s="592" t="s">
        <v>65</v>
      </c>
      <c r="P17" s="597" t="s">
        <v>65</v>
      </c>
      <c r="Q17" s="597" t="s">
        <v>65</v>
      </c>
      <c r="R17" s="597" t="s">
        <v>65</v>
      </c>
      <c r="S17" s="386" t="s">
        <v>777</v>
      </c>
      <c r="T17" s="386" t="s">
        <v>803</v>
      </c>
    </row>
    <row r="18" spans="1:20" ht="146.25" customHeight="1">
      <c r="A18" s="585"/>
      <c r="B18" s="612"/>
      <c r="C18" s="604"/>
      <c r="D18" s="593"/>
      <c r="E18" s="591"/>
      <c r="F18" s="593">
        <f t="shared" si="0"/>
        <v>0</v>
      </c>
      <c r="G18" s="593">
        <f t="shared" si="1"/>
        <v>0</v>
      </c>
      <c r="H18" s="593"/>
      <c r="I18" s="379" t="s">
        <v>967</v>
      </c>
      <c r="J18" s="591"/>
      <c r="K18" s="593">
        <f aca="true" t="shared" si="3" ref="K18:K24">IF(J18=L18,M18)</f>
        <v>0</v>
      </c>
      <c r="L18" s="593">
        <f aca="true" t="shared" si="4" ref="L18:L24">IF(J18="NA","NA",M18)</f>
        <v>0</v>
      </c>
      <c r="M18" s="593"/>
      <c r="N18" s="616"/>
      <c r="O18" s="593"/>
      <c r="P18" s="598"/>
      <c r="Q18" s="598"/>
      <c r="R18" s="598"/>
      <c r="S18" s="386" t="s">
        <v>795</v>
      </c>
      <c r="T18" s="386" t="s">
        <v>813</v>
      </c>
    </row>
    <row r="19" spans="1:20" ht="103.5" customHeight="1">
      <c r="A19" s="378">
        <f>A17+1</f>
        <v>6</v>
      </c>
      <c r="B19" s="379" t="s">
        <v>709</v>
      </c>
      <c r="C19" s="380" t="s">
        <v>710</v>
      </c>
      <c r="D19" s="379" t="s">
        <v>711</v>
      </c>
      <c r="E19" s="418">
        <v>1</v>
      </c>
      <c r="F19" s="383">
        <f t="shared" si="0"/>
        <v>1</v>
      </c>
      <c r="G19" s="383">
        <f t="shared" si="1"/>
        <v>1</v>
      </c>
      <c r="H19" s="382">
        <v>1</v>
      </c>
      <c r="I19" s="379" t="s">
        <v>968</v>
      </c>
      <c r="J19" s="418">
        <v>1</v>
      </c>
      <c r="K19" s="383">
        <f t="shared" si="3"/>
        <v>1</v>
      </c>
      <c r="L19" s="383">
        <f t="shared" si="4"/>
        <v>1</v>
      </c>
      <c r="M19" s="382">
        <v>1</v>
      </c>
      <c r="N19" s="379" t="s">
        <v>77</v>
      </c>
      <c r="O19" s="382" t="s">
        <v>65</v>
      </c>
      <c r="P19" s="385" t="s">
        <v>65</v>
      </c>
      <c r="Q19" s="385" t="s">
        <v>65</v>
      </c>
      <c r="R19" s="385" t="s">
        <v>65</v>
      </c>
      <c r="S19" s="386" t="s">
        <v>777</v>
      </c>
      <c r="T19" s="386" t="s">
        <v>803</v>
      </c>
    </row>
    <row r="20" spans="1:20" ht="128.25" customHeight="1">
      <c r="A20" s="378">
        <v>7</v>
      </c>
      <c r="B20" s="379" t="s">
        <v>712</v>
      </c>
      <c r="C20" s="380" t="s">
        <v>713</v>
      </c>
      <c r="D20" s="379" t="s">
        <v>1600</v>
      </c>
      <c r="E20" s="418">
        <v>1</v>
      </c>
      <c r="F20" s="383">
        <f t="shared" si="0"/>
        <v>1</v>
      </c>
      <c r="G20" s="383">
        <f t="shared" si="1"/>
        <v>1</v>
      </c>
      <c r="H20" s="382">
        <v>1</v>
      </c>
      <c r="I20" s="379" t="s">
        <v>969</v>
      </c>
      <c r="J20" s="418">
        <v>1</v>
      </c>
      <c r="K20" s="383">
        <f t="shared" si="3"/>
        <v>1</v>
      </c>
      <c r="L20" s="383">
        <f t="shared" si="4"/>
        <v>1</v>
      </c>
      <c r="M20" s="382">
        <v>1</v>
      </c>
      <c r="N20" s="379" t="s">
        <v>714</v>
      </c>
      <c r="O20" s="418">
        <v>1</v>
      </c>
      <c r="P20" s="384">
        <f>IF(O20=Q20,R20)</f>
        <v>1</v>
      </c>
      <c r="Q20" s="384">
        <f>IF(O20="NA","NA",R20)</f>
        <v>1</v>
      </c>
      <c r="R20" s="385">
        <v>1</v>
      </c>
      <c r="S20" s="608" t="s">
        <v>791</v>
      </c>
      <c r="T20" s="610" t="s">
        <v>1131</v>
      </c>
    </row>
    <row r="21" spans="1:20" ht="189.75" customHeight="1">
      <c r="A21" s="378">
        <f t="shared" si="2"/>
        <v>8</v>
      </c>
      <c r="B21" s="379" t="s">
        <v>944</v>
      </c>
      <c r="C21" s="380" t="s">
        <v>715</v>
      </c>
      <c r="D21" s="379" t="s">
        <v>716</v>
      </c>
      <c r="E21" s="418">
        <v>1</v>
      </c>
      <c r="F21" s="383">
        <f t="shared" si="0"/>
        <v>1</v>
      </c>
      <c r="G21" s="383">
        <f t="shared" si="1"/>
        <v>1</v>
      </c>
      <c r="H21" s="382">
        <v>1</v>
      </c>
      <c r="I21" s="379" t="s">
        <v>717</v>
      </c>
      <c r="J21" s="418">
        <v>1</v>
      </c>
      <c r="K21" s="383">
        <f t="shared" si="3"/>
        <v>1</v>
      </c>
      <c r="L21" s="383">
        <f t="shared" si="4"/>
        <v>1</v>
      </c>
      <c r="M21" s="382">
        <v>1</v>
      </c>
      <c r="N21" s="379" t="s">
        <v>718</v>
      </c>
      <c r="O21" s="418">
        <v>1</v>
      </c>
      <c r="P21" s="384">
        <f>IF(O21=Q21,R21)</f>
        <v>1</v>
      </c>
      <c r="Q21" s="384">
        <f>IF(O21="NA","NA",R21)</f>
        <v>1</v>
      </c>
      <c r="R21" s="385">
        <v>1</v>
      </c>
      <c r="S21" s="589" t="s">
        <v>778</v>
      </c>
      <c r="T21" s="587" t="s">
        <v>779</v>
      </c>
    </row>
    <row r="22" spans="1:20" ht="146.25" customHeight="1">
      <c r="A22" s="387">
        <f t="shared" si="2"/>
        <v>9</v>
      </c>
      <c r="B22" s="592" t="s">
        <v>943</v>
      </c>
      <c r="C22" s="601" t="s">
        <v>757</v>
      </c>
      <c r="D22" s="605" t="s">
        <v>763</v>
      </c>
      <c r="E22" s="419">
        <v>1</v>
      </c>
      <c r="F22" s="383">
        <f>IF(E22=G22,H22)</f>
        <v>1</v>
      </c>
      <c r="G22" s="383">
        <f>IF(E22="NA","NA",H22)</f>
        <v>1</v>
      </c>
      <c r="H22" s="389">
        <v>1</v>
      </c>
      <c r="I22" s="355" t="s">
        <v>970</v>
      </c>
      <c r="J22" s="419">
        <v>1</v>
      </c>
      <c r="K22" s="383">
        <f t="shared" si="3"/>
        <v>1</v>
      </c>
      <c r="L22" s="383">
        <f t="shared" si="4"/>
        <v>1</v>
      </c>
      <c r="M22" s="389">
        <v>1</v>
      </c>
      <c r="N22" s="355" t="s">
        <v>758</v>
      </c>
      <c r="O22" s="419">
        <v>1</v>
      </c>
      <c r="P22" s="384">
        <f>IF(O22=Q22,R22)</f>
        <v>1</v>
      </c>
      <c r="Q22" s="384">
        <f>IF(O22="NA","NA",R22)</f>
        <v>1</v>
      </c>
      <c r="R22" s="390">
        <v>1</v>
      </c>
      <c r="S22" s="588" t="s">
        <v>774</v>
      </c>
      <c r="T22" s="586" t="s">
        <v>775</v>
      </c>
    </row>
    <row r="23" spans="1:20" ht="185.25" customHeight="1">
      <c r="A23" s="387">
        <f t="shared" si="2"/>
        <v>10</v>
      </c>
      <c r="B23" s="599"/>
      <c r="C23" s="602"/>
      <c r="D23" s="606"/>
      <c r="E23" s="419">
        <v>1</v>
      </c>
      <c r="F23" s="383">
        <f>IF(E23=G23,H23)</f>
        <v>1</v>
      </c>
      <c r="G23" s="383">
        <f>IF(E23="NA","NA",H23)</f>
        <v>1</v>
      </c>
      <c r="H23" s="389">
        <v>1</v>
      </c>
      <c r="I23" s="355" t="s">
        <v>971</v>
      </c>
      <c r="J23" s="419">
        <v>1</v>
      </c>
      <c r="K23" s="383">
        <f t="shared" si="3"/>
        <v>1</v>
      </c>
      <c r="L23" s="383">
        <f t="shared" si="4"/>
        <v>1</v>
      </c>
      <c r="M23" s="389">
        <v>1</v>
      </c>
      <c r="N23" s="355" t="s">
        <v>972</v>
      </c>
      <c r="O23" s="419">
        <v>1</v>
      </c>
      <c r="P23" s="384">
        <f>IF(O23=Q23,R23)</f>
        <v>1</v>
      </c>
      <c r="Q23" s="384">
        <f>IF(O23="NA","NA",R23)</f>
        <v>1</v>
      </c>
      <c r="R23" s="390">
        <v>1</v>
      </c>
      <c r="S23" s="608"/>
      <c r="T23" s="610"/>
    </row>
    <row r="24" spans="1:20" ht="168.75" customHeight="1">
      <c r="A24" s="338">
        <f t="shared" si="2"/>
        <v>11</v>
      </c>
      <c r="B24" s="600"/>
      <c r="C24" s="603"/>
      <c r="D24" s="355" t="s">
        <v>764</v>
      </c>
      <c r="E24" s="419">
        <v>1</v>
      </c>
      <c r="F24" s="383">
        <f>IF(E24=G24,H24)</f>
        <v>1</v>
      </c>
      <c r="G24" s="383">
        <f>IF(E24="NA","NA",H24)</f>
        <v>1</v>
      </c>
      <c r="H24" s="389">
        <v>1</v>
      </c>
      <c r="I24" s="355" t="s">
        <v>1198</v>
      </c>
      <c r="J24" s="419">
        <v>1</v>
      </c>
      <c r="K24" s="383">
        <f t="shared" si="3"/>
        <v>1</v>
      </c>
      <c r="L24" s="383">
        <f t="shared" si="4"/>
        <v>1</v>
      </c>
      <c r="M24" s="389">
        <v>1</v>
      </c>
      <c r="N24" s="355" t="s">
        <v>1199</v>
      </c>
      <c r="O24" s="419">
        <v>1</v>
      </c>
      <c r="P24" s="384">
        <f>IF(O24=Q24,R24)</f>
        <v>1</v>
      </c>
      <c r="Q24" s="384">
        <f>IF(O24="NA","NA",R24)</f>
        <v>1</v>
      </c>
      <c r="R24" s="390">
        <v>1</v>
      </c>
      <c r="S24" s="589"/>
      <c r="T24" s="587"/>
    </row>
    <row r="25" spans="1:20" s="397" customFormat="1" ht="18.75">
      <c r="A25" s="391"/>
      <c r="B25" s="360"/>
      <c r="C25" s="360"/>
      <c r="D25" s="360"/>
      <c r="E25" s="392">
        <f>SUM(E12:E24)</f>
        <v>11</v>
      </c>
      <c r="F25" s="392">
        <f>SUM(F12:F24)</f>
        <v>11</v>
      </c>
      <c r="G25" s="392">
        <f>SUM(G12:G24)</f>
        <v>11</v>
      </c>
      <c r="H25" s="392">
        <f>SUM(H12:H24)</f>
        <v>11</v>
      </c>
      <c r="I25" s="393"/>
      <c r="J25" s="392">
        <f>SUM(J12:J24)</f>
        <v>11</v>
      </c>
      <c r="K25" s="393">
        <f>SUM(K12:K24)</f>
        <v>11</v>
      </c>
      <c r="L25" s="392">
        <f>SUM(L12:L24)</f>
        <v>11</v>
      </c>
      <c r="M25" s="392">
        <f>SUM(M12:M24)</f>
        <v>11</v>
      </c>
      <c r="N25" s="393"/>
      <c r="O25" s="392">
        <f>SUM(O12:O24)</f>
        <v>8</v>
      </c>
      <c r="P25" s="394">
        <f>SUM(P12:P24)</f>
        <v>8</v>
      </c>
      <c r="Q25" s="395">
        <f>SUM(Q12:Q24)</f>
        <v>8</v>
      </c>
      <c r="R25" s="395">
        <f>SUM(R12:R24)</f>
        <v>8</v>
      </c>
      <c r="S25" s="396"/>
      <c r="T25" s="396"/>
    </row>
    <row r="26" spans="1:20" s="403" customFormat="1" ht="33" customHeight="1">
      <c r="A26" s="398"/>
      <c r="B26" s="399"/>
      <c r="C26" s="400"/>
      <c r="D26" s="399"/>
      <c r="E26" s="401"/>
      <c r="F26" s="401"/>
      <c r="G26" s="401"/>
      <c r="H26" s="401"/>
      <c r="I26" s="399"/>
      <c r="J26" s="401"/>
      <c r="K26" s="401"/>
      <c r="L26" s="401"/>
      <c r="M26" s="401"/>
      <c r="N26" s="399"/>
      <c r="O26" s="401"/>
      <c r="P26" s="402"/>
      <c r="Q26" s="402"/>
      <c r="R26" s="402"/>
      <c r="S26" s="396"/>
      <c r="T26" s="396"/>
    </row>
    <row r="27" spans="1:20" ht="18" customHeight="1" thickBot="1">
      <c r="A27" s="404"/>
      <c r="B27" s="362" t="s">
        <v>1606</v>
      </c>
      <c r="C27" s="594">
        <f>'RESULTADO AMPLIADA'!B69</f>
        <v>1</v>
      </c>
      <c r="D27" s="595"/>
      <c r="E27" s="360"/>
      <c r="F27" s="405"/>
      <c r="G27" s="406"/>
      <c r="H27" s="406"/>
      <c r="I27" s="360"/>
      <c r="J27" s="406"/>
      <c r="K27" s="406"/>
      <c r="L27" s="406"/>
      <c r="M27" s="406"/>
      <c r="N27" s="360"/>
      <c r="O27" s="406"/>
      <c r="P27" s="407"/>
      <c r="Q27" s="407"/>
      <c r="R27" s="407"/>
      <c r="S27" s="396"/>
      <c r="T27" s="396"/>
    </row>
    <row r="28" spans="1:20" ht="18">
      <c r="A28" s="408"/>
      <c r="B28" s="394"/>
      <c r="C28" s="409"/>
      <c r="D28" s="394"/>
      <c r="E28" s="410"/>
      <c r="F28" s="410"/>
      <c r="G28" s="410"/>
      <c r="H28" s="410"/>
      <c r="I28" s="394"/>
      <c r="J28" s="410"/>
      <c r="K28" s="410"/>
      <c r="L28" s="410"/>
      <c r="M28" s="410"/>
      <c r="N28" s="394"/>
      <c r="O28" s="410"/>
      <c r="P28" s="410"/>
      <c r="Q28" s="410"/>
      <c r="R28" s="410"/>
      <c r="S28" s="411"/>
      <c r="T28" s="411"/>
    </row>
    <row r="29" spans="19:20" ht="15">
      <c r="S29" s="416"/>
      <c r="T29" s="416"/>
    </row>
    <row r="30" spans="19:20" ht="15">
      <c r="S30" s="416"/>
      <c r="T30" s="416"/>
    </row>
    <row r="31" spans="19:20" ht="15">
      <c r="S31" s="416"/>
      <c r="T31" s="416"/>
    </row>
    <row r="32" spans="19:22" ht="15">
      <c r="S32" s="413"/>
      <c r="T32" s="413"/>
      <c r="U32" s="413"/>
      <c r="V32" s="413"/>
    </row>
    <row r="33" spans="19:20" ht="15">
      <c r="S33" s="596"/>
      <c r="T33" s="596"/>
    </row>
    <row r="34" spans="19:20" ht="15">
      <c r="S34" s="596"/>
      <c r="T34" s="596"/>
    </row>
    <row r="35" spans="19:20" ht="15">
      <c r="S35" s="596"/>
      <c r="T35" s="596"/>
    </row>
    <row r="36" spans="19:20" ht="15">
      <c r="S36" s="596"/>
      <c r="T36" s="596"/>
    </row>
    <row r="37" spans="19:20" ht="15">
      <c r="S37" s="596"/>
      <c r="T37" s="596"/>
    </row>
    <row r="38" spans="19:20" ht="15">
      <c r="S38" s="596"/>
      <c r="T38" s="596"/>
    </row>
    <row r="39" spans="19:20" ht="15">
      <c r="S39" s="596"/>
      <c r="T39" s="596"/>
    </row>
    <row r="40" spans="19:20" ht="15">
      <c r="S40" s="596"/>
      <c r="T40" s="596"/>
    </row>
    <row r="41" spans="19:20" ht="15">
      <c r="S41" s="596"/>
      <c r="T41" s="596"/>
    </row>
    <row r="42" spans="19:20" ht="15">
      <c r="S42" s="417"/>
      <c r="T42" s="417"/>
    </row>
    <row r="43" spans="19:20" ht="15">
      <c r="S43" s="417"/>
      <c r="T43" s="417"/>
    </row>
    <row r="44" spans="19:20" ht="15">
      <c r="S44" s="417"/>
      <c r="T44" s="417"/>
    </row>
    <row r="45" spans="19:20" ht="15">
      <c r="S45" s="417"/>
      <c r="T45" s="417"/>
    </row>
    <row r="46" spans="19:20" ht="15">
      <c r="S46" s="417"/>
      <c r="T46" s="417"/>
    </row>
    <row r="47" spans="19:20" ht="15">
      <c r="S47" s="417"/>
      <c r="T47" s="417"/>
    </row>
    <row r="48" spans="19:20" ht="15">
      <c r="S48" s="417"/>
      <c r="T48" s="417"/>
    </row>
    <row r="49" spans="19:20" ht="15">
      <c r="S49" s="417"/>
      <c r="T49" s="417"/>
    </row>
    <row r="50" spans="19:20" ht="15">
      <c r="S50" s="417"/>
      <c r="T50" s="417"/>
    </row>
    <row r="51" spans="19:20" ht="15">
      <c r="S51" s="417"/>
      <c r="T51" s="417"/>
    </row>
    <row r="52" spans="19:20" ht="15">
      <c r="S52" s="417"/>
      <c r="T52" s="417"/>
    </row>
    <row r="53" spans="19:20" ht="15">
      <c r="S53" s="417"/>
      <c r="T53" s="417"/>
    </row>
    <row r="54" spans="19:20" ht="15">
      <c r="S54" s="417"/>
      <c r="T54" s="417"/>
    </row>
    <row r="55" spans="19:20" ht="15">
      <c r="S55" s="417"/>
      <c r="T55" s="417"/>
    </row>
    <row r="56" spans="19:20" ht="15">
      <c r="S56" s="417"/>
      <c r="T56" s="417"/>
    </row>
    <row r="57" spans="19:20" ht="15">
      <c r="S57" s="417"/>
      <c r="T57" s="417"/>
    </row>
    <row r="58" spans="19:20" ht="15">
      <c r="S58" s="417"/>
      <c r="T58" s="417"/>
    </row>
    <row r="59" spans="19:20" ht="15">
      <c r="S59" s="417"/>
      <c r="T59" s="417"/>
    </row>
    <row r="60" spans="19:20" ht="15">
      <c r="S60" s="417"/>
      <c r="T60" s="417"/>
    </row>
    <row r="61" spans="19:20" ht="15">
      <c r="S61" s="417"/>
      <c r="T61" s="417"/>
    </row>
    <row r="62" spans="19:20" ht="15">
      <c r="S62" s="417"/>
      <c r="T62" s="417"/>
    </row>
    <row r="63" spans="19:20" ht="15">
      <c r="S63" s="417"/>
      <c r="T63" s="417"/>
    </row>
    <row r="64" spans="19:20" ht="15">
      <c r="S64" s="417"/>
      <c r="T64" s="417"/>
    </row>
    <row r="65" spans="19:20" ht="15">
      <c r="S65" s="417"/>
      <c r="T65" s="417"/>
    </row>
    <row r="66" spans="19:20" ht="15">
      <c r="S66" s="417"/>
      <c r="T66" s="417"/>
    </row>
    <row r="67" spans="19:20" ht="15">
      <c r="S67" s="417"/>
      <c r="T67" s="417"/>
    </row>
    <row r="68" spans="19:20" ht="15">
      <c r="S68" s="417"/>
      <c r="T68" s="417"/>
    </row>
    <row r="69" spans="19:20" ht="15">
      <c r="S69" s="417"/>
      <c r="T69" s="417"/>
    </row>
    <row r="70" spans="19:20" ht="15">
      <c r="S70" s="417"/>
      <c r="T70" s="417"/>
    </row>
    <row r="71" spans="19:20" ht="15">
      <c r="S71" s="417"/>
      <c r="T71" s="417"/>
    </row>
    <row r="72" spans="19:20" ht="15">
      <c r="S72" s="417"/>
      <c r="T72" s="417"/>
    </row>
    <row r="73" spans="19:20" ht="15">
      <c r="S73" s="417"/>
      <c r="T73" s="417"/>
    </row>
    <row r="74" spans="19:20" ht="15">
      <c r="S74" s="417"/>
      <c r="T74" s="417"/>
    </row>
    <row r="75" spans="19:20" ht="15">
      <c r="S75" s="417"/>
      <c r="T75" s="417"/>
    </row>
    <row r="76" spans="19:20" ht="15">
      <c r="S76" s="417"/>
      <c r="T76" s="417"/>
    </row>
    <row r="77" spans="19:20" ht="15">
      <c r="S77" s="417"/>
      <c r="T77" s="417"/>
    </row>
    <row r="78" spans="19:20" ht="15">
      <c r="S78" s="417"/>
      <c r="T78" s="417"/>
    </row>
    <row r="79" spans="19:20" ht="15">
      <c r="S79" s="417"/>
      <c r="T79" s="417"/>
    </row>
    <row r="80" spans="19:20" ht="15">
      <c r="S80" s="417"/>
      <c r="T80" s="417"/>
    </row>
    <row r="81" spans="19:20" ht="15">
      <c r="S81" s="417"/>
      <c r="T81" s="417"/>
    </row>
    <row r="82" spans="19:20" ht="15">
      <c r="S82" s="417"/>
      <c r="T82" s="417"/>
    </row>
    <row r="83" spans="19:20" ht="15">
      <c r="S83" s="417"/>
      <c r="T83" s="417"/>
    </row>
    <row r="84" spans="19:20" ht="15">
      <c r="S84" s="417"/>
      <c r="T84" s="417"/>
    </row>
    <row r="85" spans="19:20" ht="15">
      <c r="S85" s="417"/>
      <c r="T85" s="417"/>
    </row>
    <row r="86" spans="19:20" ht="15">
      <c r="S86" s="417"/>
      <c r="T86" s="417"/>
    </row>
    <row r="87" spans="19:20" ht="15">
      <c r="S87" s="417"/>
      <c r="T87" s="417"/>
    </row>
    <row r="88" spans="19:20" ht="15">
      <c r="S88" s="417"/>
      <c r="T88" s="417"/>
    </row>
    <row r="89" spans="19:20" ht="15">
      <c r="S89" s="417"/>
      <c r="T89" s="417"/>
    </row>
    <row r="90" spans="19:20" ht="15">
      <c r="S90" s="417"/>
      <c r="T90" s="417"/>
    </row>
    <row r="91" spans="19:20" ht="15">
      <c r="S91" s="417"/>
      <c r="T91" s="417"/>
    </row>
    <row r="92" spans="19:20" ht="15">
      <c r="S92" s="417"/>
      <c r="T92" s="417"/>
    </row>
    <row r="93" spans="19:20" ht="15">
      <c r="S93" s="417"/>
      <c r="T93" s="417"/>
    </row>
    <row r="94" spans="19:20" ht="15">
      <c r="S94" s="417"/>
      <c r="T94" s="417"/>
    </row>
    <row r="95" spans="19:20" ht="15">
      <c r="S95" s="417"/>
      <c r="T95" s="417"/>
    </row>
    <row r="96" spans="19:20" ht="15">
      <c r="S96" s="417"/>
      <c r="T96" s="417"/>
    </row>
    <row r="97" spans="19:20" ht="15">
      <c r="S97" s="417"/>
      <c r="T97" s="417"/>
    </row>
    <row r="98" spans="19:20" ht="15">
      <c r="S98" s="417"/>
      <c r="T98" s="417"/>
    </row>
    <row r="99" spans="19:20" ht="15">
      <c r="S99" s="417"/>
      <c r="T99" s="417"/>
    </row>
    <row r="100" spans="19:20" ht="15">
      <c r="S100" s="417"/>
      <c r="T100" s="417"/>
    </row>
    <row r="101" spans="19:20" ht="15">
      <c r="S101" s="417"/>
      <c r="T101" s="417"/>
    </row>
    <row r="102" spans="19:20" ht="15">
      <c r="S102" s="417"/>
      <c r="T102" s="417"/>
    </row>
    <row r="103" spans="19:20" ht="15">
      <c r="S103" s="417"/>
      <c r="T103" s="417"/>
    </row>
    <row r="104" spans="19:20" ht="15">
      <c r="S104" s="417"/>
      <c r="T104" s="417"/>
    </row>
    <row r="105" spans="19:20" ht="15">
      <c r="S105" s="417"/>
      <c r="T105" s="417"/>
    </row>
    <row r="106" spans="19:20" ht="15">
      <c r="S106" s="417"/>
      <c r="T106" s="417"/>
    </row>
    <row r="107" spans="19:20" ht="15">
      <c r="S107" s="417"/>
      <c r="T107" s="417"/>
    </row>
    <row r="108" spans="19:20" ht="15">
      <c r="S108" s="417"/>
      <c r="T108" s="417"/>
    </row>
    <row r="109" spans="19:20" ht="15">
      <c r="S109" s="417"/>
      <c r="T109" s="417"/>
    </row>
    <row r="110" spans="19:20" ht="15">
      <c r="S110" s="417"/>
      <c r="T110" s="417"/>
    </row>
    <row r="111" spans="19:20" ht="15">
      <c r="S111" s="417"/>
      <c r="T111" s="417"/>
    </row>
    <row r="112" spans="19:20" ht="15">
      <c r="S112" s="417"/>
      <c r="T112" s="417"/>
    </row>
    <row r="113" spans="19:20" ht="15">
      <c r="S113" s="417"/>
      <c r="T113" s="417"/>
    </row>
    <row r="114" spans="19:20" ht="15">
      <c r="S114" s="417"/>
      <c r="T114" s="417"/>
    </row>
    <row r="115" spans="19:20" ht="15">
      <c r="S115" s="417"/>
      <c r="T115" s="417"/>
    </row>
    <row r="116" spans="19:20" ht="15">
      <c r="S116" s="417"/>
      <c r="T116" s="417"/>
    </row>
    <row r="117" spans="19:20" ht="15">
      <c r="S117" s="417"/>
      <c r="T117" s="417"/>
    </row>
    <row r="118" spans="19:20" ht="15">
      <c r="S118" s="417"/>
      <c r="T118" s="417"/>
    </row>
    <row r="119" spans="19:20" ht="15">
      <c r="S119" s="417"/>
      <c r="T119" s="417"/>
    </row>
    <row r="120" spans="19:20" ht="15">
      <c r="S120" s="417"/>
      <c r="T120" s="417"/>
    </row>
    <row r="121" spans="19:20" ht="15">
      <c r="S121" s="417"/>
      <c r="T121" s="417"/>
    </row>
    <row r="122" spans="19:20" ht="15">
      <c r="S122" s="417"/>
      <c r="T122" s="417"/>
    </row>
    <row r="123" spans="19:20" ht="15">
      <c r="S123" s="417"/>
      <c r="T123" s="417"/>
    </row>
    <row r="124" spans="19:20" ht="15">
      <c r="S124" s="417"/>
      <c r="T124" s="417"/>
    </row>
    <row r="125" spans="19:20" ht="15">
      <c r="S125" s="417"/>
      <c r="T125" s="417"/>
    </row>
    <row r="126" spans="19:20" ht="15">
      <c r="S126" s="417"/>
      <c r="T126" s="417"/>
    </row>
    <row r="127" spans="19:20" ht="15">
      <c r="S127" s="417"/>
      <c r="T127" s="417"/>
    </row>
    <row r="128" spans="19:20" ht="15">
      <c r="S128" s="417"/>
      <c r="T128" s="417"/>
    </row>
    <row r="129" spans="19:20" ht="15">
      <c r="S129" s="417"/>
      <c r="T129" s="417"/>
    </row>
    <row r="130" spans="19:20" ht="15">
      <c r="S130" s="417"/>
      <c r="T130" s="417"/>
    </row>
    <row r="131" spans="19:20" ht="15">
      <c r="S131" s="417"/>
      <c r="T131" s="417"/>
    </row>
    <row r="132" spans="19:20" ht="15">
      <c r="S132" s="417"/>
      <c r="T132" s="417"/>
    </row>
    <row r="133" spans="19:20" ht="15">
      <c r="S133" s="417"/>
      <c r="T133" s="417"/>
    </row>
    <row r="134" spans="19:20" ht="15">
      <c r="S134" s="417"/>
      <c r="T134" s="417"/>
    </row>
    <row r="135" spans="19:20" ht="15">
      <c r="S135" s="417"/>
      <c r="T135" s="417"/>
    </row>
    <row r="136" spans="19:20" ht="15">
      <c r="S136" s="417"/>
      <c r="T136" s="417"/>
    </row>
    <row r="137" spans="19:20" ht="15">
      <c r="S137" s="417"/>
      <c r="T137" s="417"/>
    </row>
    <row r="138" spans="19:20" ht="15">
      <c r="S138" s="417"/>
      <c r="T138" s="417"/>
    </row>
    <row r="139" spans="19:20" ht="15">
      <c r="S139" s="417"/>
      <c r="T139" s="417"/>
    </row>
    <row r="140" spans="19:20" ht="15">
      <c r="S140" s="417"/>
      <c r="T140" s="417"/>
    </row>
    <row r="141" spans="19:20" ht="15">
      <c r="S141" s="417"/>
      <c r="T141" s="417"/>
    </row>
    <row r="142" spans="19:20" ht="15">
      <c r="S142" s="417"/>
      <c r="T142" s="417"/>
    </row>
    <row r="143" spans="19:20" ht="15">
      <c r="S143" s="417"/>
      <c r="T143" s="417"/>
    </row>
    <row r="144" spans="19:20" ht="15">
      <c r="S144" s="417"/>
      <c r="T144" s="417"/>
    </row>
    <row r="145" spans="19:20" ht="15">
      <c r="S145" s="417"/>
      <c r="T145" s="417"/>
    </row>
    <row r="146" spans="19:20" ht="15">
      <c r="S146" s="417"/>
      <c r="T146" s="417"/>
    </row>
    <row r="147" spans="19:20" ht="15">
      <c r="S147" s="417"/>
      <c r="T147" s="417"/>
    </row>
    <row r="148" spans="19:20" ht="15">
      <c r="S148" s="417"/>
      <c r="T148" s="417"/>
    </row>
    <row r="149" spans="19:20" ht="15">
      <c r="S149" s="417"/>
      <c r="T149" s="417"/>
    </row>
    <row r="150" spans="19:20" ht="15">
      <c r="S150" s="417"/>
      <c r="T150" s="417"/>
    </row>
    <row r="151" spans="19:20" ht="15">
      <c r="S151" s="417"/>
      <c r="T151" s="417"/>
    </row>
    <row r="152" spans="19:20" ht="15">
      <c r="S152" s="417"/>
      <c r="T152" s="417"/>
    </row>
    <row r="153" spans="19:20" ht="15">
      <c r="S153" s="417"/>
      <c r="T153" s="417"/>
    </row>
    <row r="154" spans="19:20" ht="15">
      <c r="S154" s="417"/>
      <c r="T154" s="417"/>
    </row>
    <row r="155" spans="19:20" ht="15">
      <c r="S155" s="417"/>
      <c r="T155" s="417"/>
    </row>
    <row r="156" spans="19:20" ht="15">
      <c r="S156" s="417"/>
      <c r="T156" s="417"/>
    </row>
    <row r="157" spans="19:20" ht="15">
      <c r="S157" s="417"/>
      <c r="T157" s="417"/>
    </row>
    <row r="158" spans="19:20" ht="15">
      <c r="S158" s="417"/>
      <c r="T158" s="417"/>
    </row>
    <row r="159" spans="19:20" ht="15">
      <c r="S159" s="417"/>
      <c r="T159" s="417"/>
    </row>
    <row r="160" spans="19:20" ht="15">
      <c r="S160" s="417"/>
      <c r="T160" s="417"/>
    </row>
    <row r="161" spans="19:20" ht="15">
      <c r="S161" s="417"/>
      <c r="T161" s="417"/>
    </row>
    <row r="162" spans="19:20" ht="15">
      <c r="S162" s="417"/>
      <c r="T162" s="417"/>
    </row>
    <row r="163" spans="19:20" ht="15">
      <c r="S163" s="417"/>
      <c r="T163" s="417"/>
    </row>
    <row r="164" spans="19:20" ht="15">
      <c r="S164" s="417"/>
      <c r="T164" s="417"/>
    </row>
    <row r="165" spans="19:20" ht="15">
      <c r="S165" s="417"/>
      <c r="T165" s="417"/>
    </row>
    <row r="166" spans="19:20" ht="15">
      <c r="S166" s="417"/>
      <c r="T166" s="417"/>
    </row>
    <row r="167" spans="19:20" ht="15">
      <c r="S167" s="417"/>
      <c r="T167" s="417"/>
    </row>
    <row r="168" spans="19:20" ht="15">
      <c r="S168" s="417"/>
      <c r="T168" s="417"/>
    </row>
    <row r="169" spans="19:20" ht="15">
      <c r="S169" s="417"/>
      <c r="T169" s="417"/>
    </row>
    <row r="170" spans="19:20" ht="15">
      <c r="S170" s="417"/>
      <c r="T170" s="417"/>
    </row>
    <row r="171" spans="19:20" ht="15">
      <c r="S171" s="417"/>
      <c r="T171" s="417"/>
    </row>
    <row r="172" spans="19:20" ht="15">
      <c r="S172" s="417"/>
      <c r="T172" s="417"/>
    </row>
    <row r="173" spans="19:20" ht="15">
      <c r="S173" s="417"/>
      <c r="T173" s="417"/>
    </row>
    <row r="174" spans="19:20" ht="15">
      <c r="S174" s="417"/>
      <c r="T174" s="417"/>
    </row>
    <row r="175" spans="19:20" ht="15">
      <c r="S175" s="417"/>
      <c r="T175" s="417"/>
    </row>
    <row r="176" spans="19:20" ht="15">
      <c r="S176" s="417"/>
      <c r="T176" s="417"/>
    </row>
    <row r="177" spans="19:20" ht="15">
      <c r="S177" s="417"/>
      <c r="T177" s="417"/>
    </row>
    <row r="178" spans="19:20" ht="15">
      <c r="S178" s="417"/>
      <c r="T178" s="417"/>
    </row>
    <row r="179" spans="19:20" ht="15">
      <c r="S179" s="417"/>
      <c r="T179" s="417"/>
    </row>
    <row r="180" spans="19:20" ht="15">
      <c r="S180" s="417"/>
      <c r="T180" s="417"/>
    </row>
    <row r="181" spans="19:20" ht="15">
      <c r="S181" s="417"/>
      <c r="T181" s="417"/>
    </row>
    <row r="182" spans="19:20" ht="15">
      <c r="S182" s="417"/>
      <c r="T182" s="417"/>
    </row>
    <row r="183" spans="19:20" ht="15">
      <c r="S183" s="417"/>
      <c r="T183" s="417"/>
    </row>
    <row r="184" spans="19:20" ht="15">
      <c r="S184" s="417"/>
      <c r="T184" s="417"/>
    </row>
    <row r="185" spans="19:20" ht="15">
      <c r="S185" s="417"/>
      <c r="T185" s="417"/>
    </row>
    <row r="186" spans="19:20" ht="15">
      <c r="S186" s="417"/>
      <c r="T186" s="417"/>
    </row>
    <row r="187" spans="19:20" ht="15">
      <c r="S187" s="417"/>
      <c r="T187" s="417"/>
    </row>
    <row r="188" spans="19:20" ht="15">
      <c r="S188" s="417"/>
      <c r="T188" s="417"/>
    </row>
    <row r="189" spans="19:20" ht="15">
      <c r="S189" s="417"/>
      <c r="T189" s="417"/>
    </row>
    <row r="190" spans="19:20" ht="15">
      <c r="S190" s="417"/>
      <c r="T190" s="417"/>
    </row>
    <row r="191" spans="19:20" ht="15">
      <c r="S191" s="417"/>
      <c r="T191" s="417"/>
    </row>
    <row r="192" spans="19:20" ht="15">
      <c r="S192" s="417"/>
      <c r="T192" s="417"/>
    </row>
    <row r="193" spans="19:20" ht="15">
      <c r="S193" s="417"/>
      <c r="T193" s="417"/>
    </row>
    <row r="194" spans="19:20" ht="15">
      <c r="S194" s="417"/>
      <c r="T194" s="417"/>
    </row>
    <row r="195" spans="19:20" ht="15">
      <c r="S195" s="417"/>
      <c r="T195" s="417"/>
    </row>
    <row r="196" spans="19:20" ht="15">
      <c r="S196" s="417"/>
      <c r="T196" s="417"/>
    </row>
    <row r="197" spans="19:20" ht="15">
      <c r="S197" s="417"/>
      <c r="T197" s="417"/>
    </row>
    <row r="198" spans="19:20" ht="15">
      <c r="S198" s="417"/>
      <c r="T198" s="417"/>
    </row>
    <row r="199" spans="19:20" ht="15">
      <c r="S199" s="417"/>
      <c r="T199" s="417"/>
    </row>
    <row r="200" spans="19:20" ht="15">
      <c r="S200" s="417"/>
      <c r="T200" s="417"/>
    </row>
  </sheetData>
  <sheetProtection password="C467" sheet="1" selectLockedCells="1"/>
  <mergeCells count="66">
    <mergeCell ref="S8:T8"/>
    <mergeCell ref="L9:L11"/>
    <mergeCell ref="O9:O11"/>
    <mergeCell ref="A8:O8"/>
    <mergeCell ref="A6:I6"/>
    <mergeCell ref="J6:T6"/>
    <mergeCell ref="K9:K11"/>
    <mergeCell ref="S9:T11"/>
    <mergeCell ref="P9:P11"/>
    <mergeCell ref="A9:B11"/>
    <mergeCell ref="T22:T24"/>
    <mergeCell ref="S22:S24"/>
    <mergeCell ref="A7:J7"/>
    <mergeCell ref="M17:M18"/>
    <mergeCell ref="N17:N18"/>
    <mergeCell ref="A1:T1"/>
    <mergeCell ref="A2:T2"/>
    <mergeCell ref="A3:T4"/>
    <mergeCell ref="A5:T5"/>
    <mergeCell ref="N7:T7"/>
    <mergeCell ref="T20:T21"/>
    <mergeCell ref="M9:M11"/>
    <mergeCell ref="R9:R11"/>
    <mergeCell ref="J9:J11"/>
    <mergeCell ref="A17:A18"/>
    <mergeCell ref="B17:B18"/>
    <mergeCell ref="E17:E18"/>
    <mergeCell ref="F9:F11"/>
    <mergeCell ref="D17:D18"/>
    <mergeCell ref="H9:H11"/>
    <mergeCell ref="S35:S36"/>
    <mergeCell ref="D22:D23"/>
    <mergeCell ref="C9:C11"/>
    <mergeCell ref="E9:E11"/>
    <mergeCell ref="G17:G18"/>
    <mergeCell ref="G9:G11"/>
    <mergeCell ref="S20:S21"/>
    <mergeCell ref="Q9:Q11"/>
    <mergeCell ref="R17:R18"/>
    <mergeCell ref="J17:J18"/>
    <mergeCell ref="O17:O18"/>
    <mergeCell ref="B22:B24"/>
    <mergeCell ref="C22:C24"/>
    <mergeCell ref="Q17:Q18"/>
    <mergeCell ref="C13:C15"/>
    <mergeCell ref="F17:F18"/>
    <mergeCell ref="C17:C18"/>
    <mergeCell ref="D13:D14"/>
    <mergeCell ref="B13:B14"/>
    <mergeCell ref="C27:D27"/>
    <mergeCell ref="S37:S41"/>
    <mergeCell ref="T37:T41"/>
    <mergeCell ref="T33:T34"/>
    <mergeCell ref="H17:H18"/>
    <mergeCell ref="K17:K18"/>
    <mergeCell ref="L17:L18"/>
    <mergeCell ref="T35:T36"/>
    <mergeCell ref="P17:P18"/>
    <mergeCell ref="S33:S34"/>
    <mergeCell ref="A13:A14"/>
    <mergeCell ref="T13:T14"/>
    <mergeCell ref="S13:S14"/>
    <mergeCell ref="O13:O14"/>
    <mergeCell ref="N13:N14"/>
    <mergeCell ref="E13:E14"/>
    <mergeCell ref="I13:I14"/>
  </mergeCells>
  <printOptions horizontalCentered="1" verticalCentered="1"/>
  <pageMargins left="0.2361111111111111" right="0.2361111111111111" top="0.7479166666666667" bottom="0.7479166666666667" header="0.5118055555555555" footer="0.5118055555555555"/>
  <pageSetup fitToHeight="0" fitToWidth="1" horizontalDpi="600" verticalDpi="600" orientation="landscape" scale="37" r:id="rId2"/>
  <rowBreaks count="2" manualBreakCount="2">
    <brk id="15" max="19" man="1"/>
    <brk id="21" max="19"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IV214"/>
  <sheetViews>
    <sheetView view="pageBreakPreview" zoomScale="70" zoomScaleNormal="90" zoomScaleSheetLayoutView="70" workbookViewId="0" topLeftCell="A17">
      <selection activeCell="O15" sqref="O15:O20"/>
    </sheetView>
  </sheetViews>
  <sheetFormatPr defaultColWidth="10.8515625" defaultRowHeight="12.75"/>
  <cols>
    <col min="1" max="1" width="4.57421875" style="2" customWidth="1"/>
    <col min="2" max="2" width="38.28125" style="26" customWidth="1"/>
    <col min="3" max="3" width="22.7109375" style="27" customWidth="1"/>
    <col min="4" max="4" width="59.7109375" style="8" customWidth="1"/>
    <col min="5" max="5" width="6.7109375" style="8" customWidth="1"/>
    <col min="6" max="8" width="10.8515625" style="8" hidden="1" customWidth="1"/>
    <col min="9" max="9" width="66.28125" style="26" customWidth="1"/>
    <col min="10" max="10" width="6.7109375" style="8" customWidth="1"/>
    <col min="11" max="13" width="10.8515625" style="8" hidden="1" customWidth="1"/>
    <col min="14" max="14" width="52.28125" style="8" customWidth="1"/>
    <col min="15" max="15" width="6.7109375" style="8" customWidth="1"/>
    <col min="16" max="18" width="10.8515625" style="8" hidden="1" customWidth="1"/>
    <col min="19" max="20" width="18.7109375" style="33" customWidth="1"/>
    <col min="21" max="70" width="10.8515625" style="9" customWidth="1"/>
    <col min="71" max="16384" width="10.8515625" style="8" customWidth="1"/>
  </cols>
  <sheetData>
    <row r="1" spans="1:256" ht="15.75">
      <c r="A1" s="476" t="s">
        <v>0</v>
      </c>
      <c r="B1" s="477"/>
      <c r="C1" s="477"/>
      <c r="D1" s="477"/>
      <c r="E1" s="477"/>
      <c r="F1" s="477"/>
      <c r="G1" s="477"/>
      <c r="H1" s="477"/>
      <c r="I1" s="477"/>
      <c r="J1" s="477"/>
      <c r="K1" s="477"/>
      <c r="L1" s="477"/>
      <c r="M1" s="477"/>
      <c r="N1" s="477"/>
      <c r="O1" s="477"/>
      <c r="P1" s="477"/>
      <c r="Q1" s="477"/>
      <c r="R1" s="477"/>
      <c r="S1" s="477"/>
      <c r="T1" s="478"/>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637" t="s">
        <v>1</v>
      </c>
      <c r="B2" s="638"/>
      <c r="C2" s="638"/>
      <c r="D2" s="638"/>
      <c r="E2" s="638"/>
      <c r="F2" s="638"/>
      <c r="G2" s="638"/>
      <c r="H2" s="638"/>
      <c r="I2" s="638"/>
      <c r="J2" s="638"/>
      <c r="K2" s="638"/>
      <c r="L2" s="638"/>
      <c r="M2" s="638"/>
      <c r="N2" s="638"/>
      <c r="O2" s="638"/>
      <c r="P2" s="638"/>
      <c r="Q2" s="638"/>
      <c r="R2" s="638"/>
      <c r="S2" s="638"/>
      <c r="T2" s="639"/>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4.25" customHeight="1">
      <c r="A3" s="482"/>
      <c r="B3" s="483"/>
      <c r="C3" s="483"/>
      <c r="D3" s="483"/>
      <c r="E3" s="483"/>
      <c r="F3" s="483"/>
      <c r="G3" s="483"/>
      <c r="H3" s="483"/>
      <c r="I3" s="483"/>
      <c r="J3" s="483"/>
      <c r="K3" s="483"/>
      <c r="L3" s="483"/>
      <c r="M3" s="483"/>
      <c r="N3" s="483"/>
      <c r="O3" s="483"/>
      <c r="P3" s="483"/>
      <c r="Q3" s="483"/>
      <c r="R3" s="483"/>
      <c r="S3" s="483"/>
      <c r="T3" s="484"/>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ustomHeight="1">
      <c r="A4" s="482"/>
      <c r="B4" s="483"/>
      <c r="C4" s="483"/>
      <c r="D4" s="483"/>
      <c r="E4" s="483"/>
      <c r="F4" s="483"/>
      <c r="G4" s="483"/>
      <c r="H4" s="483"/>
      <c r="I4" s="483"/>
      <c r="J4" s="483"/>
      <c r="K4" s="483"/>
      <c r="L4" s="483"/>
      <c r="M4" s="483"/>
      <c r="N4" s="483"/>
      <c r="O4" s="483"/>
      <c r="P4" s="483"/>
      <c r="Q4" s="483"/>
      <c r="R4" s="483"/>
      <c r="S4" s="483"/>
      <c r="T4" s="48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75">
      <c r="A5" s="479" t="s">
        <v>1458</v>
      </c>
      <c r="B5" s="480"/>
      <c r="C5" s="480"/>
      <c r="D5" s="480"/>
      <c r="E5" s="480"/>
      <c r="F5" s="480"/>
      <c r="G5" s="480"/>
      <c r="H5" s="480"/>
      <c r="I5" s="480"/>
      <c r="J5" s="480"/>
      <c r="K5" s="480"/>
      <c r="L5" s="480"/>
      <c r="M5" s="480"/>
      <c r="N5" s="480"/>
      <c r="O5" s="480"/>
      <c r="P5" s="480"/>
      <c r="Q5" s="480"/>
      <c r="R5" s="480"/>
      <c r="S5" s="480"/>
      <c r="T5" s="481"/>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2" s="3" customFormat="1" ht="51" customHeight="1">
      <c r="A6" s="640">
        <f>CARATULA!E10</f>
        <v>0</v>
      </c>
      <c r="B6" s="640"/>
      <c r="C6" s="640"/>
      <c r="D6" s="640"/>
      <c r="E6" s="640"/>
      <c r="F6" s="640"/>
      <c r="G6" s="640"/>
      <c r="H6" s="640"/>
      <c r="I6" s="640"/>
      <c r="J6" s="483"/>
      <c r="K6" s="483"/>
      <c r="L6" s="483"/>
      <c r="M6" s="483"/>
      <c r="N6" s="483"/>
      <c r="O6" s="483"/>
      <c r="P6" s="483"/>
      <c r="Q6" s="483"/>
      <c r="R6" s="483"/>
      <c r="S6" s="483"/>
      <c r="T6" s="483"/>
      <c r="U6" s="6"/>
      <c r="V6" s="6"/>
    </row>
    <row r="7" spans="1:256" ht="36" customHeight="1">
      <c r="A7" s="532" t="s">
        <v>662</v>
      </c>
      <c r="B7" s="533"/>
      <c r="C7" s="533"/>
      <c r="D7" s="533"/>
      <c r="E7" s="533"/>
      <c r="F7" s="533"/>
      <c r="G7" s="533"/>
      <c r="H7" s="533"/>
      <c r="I7" s="533"/>
      <c r="J7" s="533"/>
      <c r="K7" s="73"/>
      <c r="L7" s="73"/>
      <c r="M7" s="73"/>
      <c r="N7" s="529" t="s">
        <v>1118</v>
      </c>
      <c r="O7" s="529"/>
      <c r="P7" s="529"/>
      <c r="Q7" s="529"/>
      <c r="R7" s="529"/>
      <c r="S7" s="529"/>
      <c r="T7" s="530"/>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3.25" customHeight="1">
      <c r="A8" s="631" t="s">
        <v>669</v>
      </c>
      <c r="B8" s="631"/>
      <c r="C8" s="631"/>
      <c r="D8" s="631"/>
      <c r="E8" s="631"/>
      <c r="F8" s="631"/>
      <c r="G8" s="631"/>
      <c r="H8" s="631"/>
      <c r="I8" s="631"/>
      <c r="J8" s="631"/>
      <c r="K8" s="631"/>
      <c r="L8" s="631"/>
      <c r="M8" s="631"/>
      <c r="N8" s="631"/>
      <c r="O8" s="631"/>
      <c r="P8" s="85"/>
      <c r="Q8" s="85"/>
      <c r="R8" s="85"/>
      <c r="S8" s="632"/>
      <c r="T8" s="632"/>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8.75">
      <c r="A9" s="465" t="s">
        <v>60</v>
      </c>
      <c r="B9" s="465"/>
      <c r="C9" s="465" t="s">
        <v>670</v>
      </c>
      <c r="D9" s="141" t="s">
        <v>62</v>
      </c>
      <c r="E9" s="469" t="s">
        <v>63</v>
      </c>
      <c r="F9" s="519" t="s">
        <v>64</v>
      </c>
      <c r="G9" s="519" t="s">
        <v>65</v>
      </c>
      <c r="H9" s="519" t="s">
        <v>66</v>
      </c>
      <c r="I9" s="141" t="s">
        <v>67</v>
      </c>
      <c r="J9" s="469" t="s">
        <v>63</v>
      </c>
      <c r="K9" s="519" t="s">
        <v>64</v>
      </c>
      <c r="L9" s="519" t="s">
        <v>65</v>
      </c>
      <c r="M9" s="519" t="s">
        <v>66</v>
      </c>
      <c r="N9" s="141" t="s">
        <v>68</v>
      </c>
      <c r="O9" s="469" t="s">
        <v>63</v>
      </c>
      <c r="P9" s="519" t="s">
        <v>64</v>
      </c>
      <c r="Q9" s="519" t="s">
        <v>65</v>
      </c>
      <c r="R9" s="519" t="s">
        <v>66</v>
      </c>
      <c r="S9" s="465" t="s">
        <v>802</v>
      </c>
      <c r="T9" s="465"/>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8.75">
      <c r="A10" s="465"/>
      <c r="B10" s="465"/>
      <c r="C10" s="465"/>
      <c r="D10" s="153" t="s">
        <v>124</v>
      </c>
      <c r="E10" s="469"/>
      <c r="F10" s="519"/>
      <c r="G10" s="519"/>
      <c r="H10" s="519"/>
      <c r="I10" s="153" t="s">
        <v>124</v>
      </c>
      <c r="J10" s="469"/>
      <c r="K10" s="519"/>
      <c r="L10" s="519"/>
      <c r="M10" s="519"/>
      <c r="N10" s="153" t="s">
        <v>125</v>
      </c>
      <c r="O10" s="469"/>
      <c r="P10" s="519"/>
      <c r="Q10" s="519"/>
      <c r="R10" s="519"/>
      <c r="S10" s="465"/>
      <c r="T10" s="465"/>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6.25" customHeight="1">
      <c r="A11" s="465"/>
      <c r="B11" s="465"/>
      <c r="C11" s="465"/>
      <c r="D11" s="104" t="s">
        <v>950</v>
      </c>
      <c r="E11" s="469"/>
      <c r="F11" s="519"/>
      <c r="G11" s="519"/>
      <c r="H11" s="519"/>
      <c r="I11" s="104" t="s">
        <v>949</v>
      </c>
      <c r="J11" s="469"/>
      <c r="K11" s="519"/>
      <c r="L11" s="519"/>
      <c r="M11" s="519"/>
      <c r="N11" s="104" t="s">
        <v>950</v>
      </c>
      <c r="O11" s="469"/>
      <c r="P11" s="519"/>
      <c r="Q11" s="519"/>
      <c r="R11" s="519"/>
      <c r="S11" s="465"/>
      <c r="T11" s="465"/>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93.75">
      <c r="A12" s="154">
        <v>1</v>
      </c>
      <c r="B12" s="109" t="s">
        <v>671</v>
      </c>
      <c r="C12" s="165" t="s">
        <v>672</v>
      </c>
      <c r="D12" s="108" t="s">
        <v>958</v>
      </c>
      <c r="E12" s="420">
        <v>1</v>
      </c>
      <c r="F12" s="107">
        <f>IF(E12=G12,H12)</f>
        <v>1</v>
      </c>
      <c r="G12" s="107">
        <f>IF(E12="NA","NA",H12)</f>
        <v>1</v>
      </c>
      <c r="H12" s="107">
        <v>1</v>
      </c>
      <c r="I12" s="108" t="s">
        <v>959</v>
      </c>
      <c r="J12" s="420">
        <v>1</v>
      </c>
      <c r="K12" s="107">
        <f aca="true" t="shared" si="0" ref="K12:K20">IF(J12=L12,M12)</f>
        <v>1</v>
      </c>
      <c r="L12" s="107">
        <f aca="true" t="shared" si="1" ref="L12:L20">IF(J12="NA","NA",M12)</f>
        <v>1</v>
      </c>
      <c r="M12" s="107">
        <v>1</v>
      </c>
      <c r="N12" s="144" t="s">
        <v>77</v>
      </c>
      <c r="O12" s="143" t="s">
        <v>65</v>
      </c>
      <c r="P12" s="65" t="s">
        <v>65</v>
      </c>
      <c r="Q12" s="65" t="s">
        <v>65</v>
      </c>
      <c r="R12" s="65" t="s">
        <v>65</v>
      </c>
      <c r="S12" s="250" t="s">
        <v>785</v>
      </c>
      <c r="T12" s="250" t="s">
        <v>786</v>
      </c>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02.75" customHeight="1">
      <c r="A13" s="154">
        <f>A12+1</f>
        <v>2</v>
      </c>
      <c r="B13" s="109" t="s">
        <v>673</v>
      </c>
      <c r="C13" s="164" t="s">
        <v>948</v>
      </c>
      <c r="D13" s="108" t="s">
        <v>674</v>
      </c>
      <c r="E13" s="420">
        <v>1</v>
      </c>
      <c r="F13" s="107">
        <f>IF(E13=G13,H13)</f>
        <v>1</v>
      </c>
      <c r="G13" s="107">
        <f>IF(E13="NA","NA",H13)</f>
        <v>1</v>
      </c>
      <c r="H13" s="107">
        <v>1</v>
      </c>
      <c r="I13" s="108" t="s">
        <v>960</v>
      </c>
      <c r="J13" s="420">
        <v>1</v>
      </c>
      <c r="K13" s="107">
        <f t="shared" si="0"/>
        <v>1</v>
      </c>
      <c r="L13" s="107">
        <f t="shared" si="1"/>
        <v>1</v>
      </c>
      <c r="M13" s="107">
        <v>1</v>
      </c>
      <c r="N13" s="129" t="s">
        <v>675</v>
      </c>
      <c r="O13" s="418">
        <v>1</v>
      </c>
      <c r="P13" s="64">
        <f aca="true" t="shared" si="2" ref="P13:P20">IF(O13=Q13,R13)</f>
        <v>1</v>
      </c>
      <c r="Q13" s="64">
        <f aca="true" t="shared" si="3" ref="Q13:Q20">IF(O13="NA","NA",R13)</f>
        <v>1</v>
      </c>
      <c r="R13" s="64">
        <v>1</v>
      </c>
      <c r="S13" s="250" t="s">
        <v>785</v>
      </c>
      <c r="T13" s="250" t="s">
        <v>786</v>
      </c>
      <c r="U13" s="24"/>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70" s="2" customFormat="1" ht="273" customHeight="1">
      <c r="A14" s="154">
        <f aca="true" t="shared" si="4" ref="A14:A20">A13+1</f>
        <v>3</v>
      </c>
      <c r="B14" s="109" t="s">
        <v>676</v>
      </c>
      <c r="C14" s="164" t="s">
        <v>677</v>
      </c>
      <c r="D14" s="108" t="s">
        <v>678</v>
      </c>
      <c r="E14" s="420">
        <v>1</v>
      </c>
      <c r="F14" s="107">
        <f aca="true" t="shared" si="5" ref="F14:F20">IF(E14=G14,H14)</f>
        <v>1</v>
      </c>
      <c r="G14" s="107">
        <f aca="true" t="shared" si="6" ref="G14:G20">IF(E14="NA","NA",H14)</f>
        <v>1</v>
      </c>
      <c r="H14" s="107">
        <v>1</v>
      </c>
      <c r="I14" s="108" t="s">
        <v>961</v>
      </c>
      <c r="J14" s="420">
        <v>1</v>
      </c>
      <c r="K14" s="107">
        <f t="shared" si="0"/>
        <v>1</v>
      </c>
      <c r="L14" s="107">
        <f t="shared" si="1"/>
        <v>1</v>
      </c>
      <c r="M14" s="107">
        <v>1</v>
      </c>
      <c r="N14" s="144" t="s">
        <v>77</v>
      </c>
      <c r="O14" s="143" t="s">
        <v>65</v>
      </c>
      <c r="P14" s="65" t="s">
        <v>65</v>
      </c>
      <c r="Q14" s="65" t="s">
        <v>65</v>
      </c>
      <c r="R14" s="65" t="s">
        <v>65</v>
      </c>
      <c r="S14" s="625" t="s">
        <v>787</v>
      </c>
      <c r="T14" s="627" t="s">
        <v>788</v>
      </c>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row>
    <row r="15" spans="1:256" ht="101.25" customHeight="1">
      <c r="A15" s="154">
        <f t="shared" si="4"/>
        <v>4</v>
      </c>
      <c r="B15" s="109" t="s">
        <v>679</v>
      </c>
      <c r="C15" s="186" t="s">
        <v>680</v>
      </c>
      <c r="D15" s="108" t="s">
        <v>681</v>
      </c>
      <c r="E15" s="420">
        <v>1</v>
      </c>
      <c r="F15" s="107">
        <f t="shared" si="5"/>
        <v>1</v>
      </c>
      <c r="G15" s="107">
        <f t="shared" si="6"/>
        <v>1</v>
      </c>
      <c r="H15" s="107">
        <v>1</v>
      </c>
      <c r="I15" s="108" t="s">
        <v>682</v>
      </c>
      <c r="J15" s="420">
        <v>1</v>
      </c>
      <c r="K15" s="107">
        <f t="shared" si="0"/>
        <v>1</v>
      </c>
      <c r="L15" s="107">
        <f t="shared" si="1"/>
        <v>1</v>
      </c>
      <c r="M15" s="107">
        <v>1</v>
      </c>
      <c r="N15" s="130" t="s">
        <v>683</v>
      </c>
      <c r="O15" s="418">
        <v>1</v>
      </c>
      <c r="P15" s="64">
        <f t="shared" si="2"/>
        <v>1</v>
      </c>
      <c r="Q15" s="64">
        <f t="shared" si="3"/>
        <v>1</v>
      </c>
      <c r="R15" s="64">
        <v>1</v>
      </c>
      <c r="S15" s="626" t="s">
        <v>785</v>
      </c>
      <c r="T15" s="628" t="s">
        <v>786</v>
      </c>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74" customHeight="1">
      <c r="A16" s="154">
        <f t="shared" si="4"/>
        <v>5</v>
      </c>
      <c r="B16" s="109" t="s">
        <v>684</v>
      </c>
      <c r="C16" s="186" t="s">
        <v>79</v>
      </c>
      <c r="D16" s="108" t="s">
        <v>83</v>
      </c>
      <c r="E16" s="420">
        <v>1</v>
      </c>
      <c r="F16" s="107">
        <f t="shared" si="5"/>
        <v>1</v>
      </c>
      <c r="G16" s="107">
        <f t="shared" si="6"/>
        <v>1</v>
      </c>
      <c r="H16" s="107">
        <v>1</v>
      </c>
      <c r="I16" s="108" t="s">
        <v>962</v>
      </c>
      <c r="J16" s="420">
        <v>1</v>
      </c>
      <c r="K16" s="107">
        <f t="shared" si="0"/>
        <v>1</v>
      </c>
      <c r="L16" s="107">
        <f t="shared" si="1"/>
        <v>1</v>
      </c>
      <c r="M16" s="107">
        <v>1</v>
      </c>
      <c r="N16" s="108" t="s">
        <v>685</v>
      </c>
      <c r="O16" s="418">
        <v>1</v>
      </c>
      <c r="P16" s="64">
        <f t="shared" si="2"/>
        <v>1</v>
      </c>
      <c r="Q16" s="64">
        <f t="shared" si="3"/>
        <v>1</v>
      </c>
      <c r="R16" s="64">
        <v>1</v>
      </c>
      <c r="S16" s="250" t="s">
        <v>787</v>
      </c>
      <c r="T16" s="250" t="s">
        <v>807</v>
      </c>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38.75" customHeight="1">
      <c r="A17" s="154">
        <f t="shared" si="4"/>
        <v>6</v>
      </c>
      <c r="B17" s="109" t="s">
        <v>686</v>
      </c>
      <c r="C17" s="186" t="s">
        <v>82</v>
      </c>
      <c r="D17" s="108" t="s">
        <v>83</v>
      </c>
      <c r="E17" s="420">
        <v>1</v>
      </c>
      <c r="F17" s="107">
        <f t="shared" si="5"/>
        <v>1</v>
      </c>
      <c r="G17" s="107">
        <f t="shared" si="6"/>
        <v>1</v>
      </c>
      <c r="H17" s="107">
        <v>1</v>
      </c>
      <c r="I17" s="108" t="s">
        <v>963</v>
      </c>
      <c r="J17" s="420">
        <v>1</v>
      </c>
      <c r="K17" s="107">
        <f t="shared" si="0"/>
        <v>1</v>
      </c>
      <c r="L17" s="107">
        <f t="shared" si="1"/>
        <v>1</v>
      </c>
      <c r="M17" s="107">
        <v>1</v>
      </c>
      <c r="N17" s="108" t="s">
        <v>685</v>
      </c>
      <c r="O17" s="418">
        <v>1</v>
      </c>
      <c r="P17" s="64">
        <f t="shared" si="2"/>
        <v>1</v>
      </c>
      <c r="Q17" s="64">
        <f t="shared" si="3"/>
        <v>1</v>
      </c>
      <c r="R17" s="64">
        <v>1</v>
      </c>
      <c r="S17" s="625" t="s">
        <v>787</v>
      </c>
      <c r="T17" s="627" t="s">
        <v>807</v>
      </c>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38.75" customHeight="1">
      <c r="A18" s="154">
        <f t="shared" si="4"/>
        <v>7</v>
      </c>
      <c r="B18" s="109" t="s">
        <v>687</v>
      </c>
      <c r="C18" s="186" t="s">
        <v>688</v>
      </c>
      <c r="D18" s="142" t="s">
        <v>689</v>
      </c>
      <c r="E18" s="420">
        <v>1</v>
      </c>
      <c r="F18" s="107">
        <f t="shared" si="5"/>
        <v>1</v>
      </c>
      <c r="G18" s="107">
        <f t="shared" si="6"/>
        <v>1</v>
      </c>
      <c r="H18" s="107">
        <v>1</v>
      </c>
      <c r="I18" s="142" t="s">
        <v>690</v>
      </c>
      <c r="J18" s="420">
        <v>1</v>
      </c>
      <c r="K18" s="107">
        <f t="shared" si="0"/>
        <v>1</v>
      </c>
      <c r="L18" s="107">
        <f t="shared" si="1"/>
        <v>1</v>
      </c>
      <c r="M18" s="107">
        <v>1</v>
      </c>
      <c r="N18" s="142" t="s">
        <v>691</v>
      </c>
      <c r="O18" s="418">
        <v>1</v>
      </c>
      <c r="P18" s="64">
        <f t="shared" si="2"/>
        <v>1</v>
      </c>
      <c r="Q18" s="64">
        <f t="shared" si="3"/>
        <v>1</v>
      </c>
      <c r="R18" s="64">
        <v>1</v>
      </c>
      <c r="S18" s="629" t="s">
        <v>789</v>
      </c>
      <c r="T18" s="630" t="s">
        <v>790</v>
      </c>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0" s="9" customFormat="1" ht="312" customHeight="1">
      <c r="A19" s="154">
        <f t="shared" si="4"/>
        <v>8</v>
      </c>
      <c r="B19" s="635" t="s">
        <v>943</v>
      </c>
      <c r="C19" s="633" t="s">
        <v>1130</v>
      </c>
      <c r="D19" s="142" t="s">
        <v>1016</v>
      </c>
      <c r="E19" s="421">
        <v>1</v>
      </c>
      <c r="F19" s="107">
        <f t="shared" si="5"/>
        <v>1</v>
      </c>
      <c r="G19" s="107">
        <f t="shared" si="6"/>
        <v>1</v>
      </c>
      <c r="H19" s="107">
        <v>1</v>
      </c>
      <c r="I19" s="142" t="s">
        <v>1017</v>
      </c>
      <c r="J19" s="421">
        <v>1</v>
      </c>
      <c r="K19" s="107">
        <f t="shared" si="0"/>
        <v>1</v>
      </c>
      <c r="L19" s="107">
        <f t="shared" si="1"/>
        <v>1</v>
      </c>
      <c r="M19" s="107">
        <v>1</v>
      </c>
      <c r="N19" s="142" t="s">
        <v>1018</v>
      </c>
      <c r="O19" s="421">
        <v>1</v>
      </c>
      <c r="P19" s="64">
        <f t="shared" si="2"/>
        <v>1</v>
      </c>
      <c r="Q19" s="64">
        <f t="shared" si="3"/>
        <v>1</v>
      </c>
      <c r="R19" s="64">
        <v>1</v>
      </c>
      <c r="S19" s="207" t="s">
        <v>791</v>
      </c>
      <c r="T19" s="249" t="s">
        <v>1131</v>
      </c>
    </row>
    <row r="20" spans="1:20" s="9" customFormat="1" ht="111" customHeight="1">
      <c r="A20" s="154">
        <f t="shared" si="4"/>
        <v>9</v>
      </c>
      <c r="B20" s="636"/>
      <c r="C20" s="634"/>
      <c r="D20" s="147" t="s">
        <v>1132</v>
      </c>
      <c r="E20" s="422">
        <v>1</v>
      </c>
      <c r="F20" s="107">
        <f t="shared" si="5"/>
        <v>1</v>
      </c>
      <c r="G20" s="107">
        <f t="shared" si="6"/>
        <v>1</v>
      </c>
      <c r="H20" s="107">
        <v>1</v>
      </c>
      <c r="I20" s="147" t="s">
        <v>1591</v>
      </c>
      <c r="J20" s="422">
        <v>1</v>
      </c>
      <c r="K20" s="107">
        <f t="shared" si="0"/>
        <v>1</v>
      </c>
      <c r="L20" s="107">
        <f t="shared" si="1"/>
        <v>1</v>
      </c>
      <c r="M20" s="107">
        <v>1</v>
      </c>
      <c r="N20" s="147" t="s">
        <v>1592</v>
      </c>
      <c r="O20" s="418">
        <v>1</v>
      </c>
      <c r="P20" s="64">
        <f t="shared" si="2"/>
        <v>1</v>
      </c>
      <c r="Q20" s="64">
        <f t="shared" si="3"/>
        <v>1</v>
      </c>
      <c r="R20" s="86">
        <v>1</v>
      </c>
      <c r="S20" s="208"/>
      <c r="T20" s="208"/>
    </row>
    <row r="21" spans="1:70" s="5" customFormat="1" ht="18.75">
      <c r="A21" s="228"/>
      <c r="B21" s="228"/>
      <c r="C21" s="228"/>
      <c r="D21" s="228"/>
      <c r="E21" s="185">
        <f>SUM(E12:E20)</f>
        <v>9</v>
      </c>
      <c r="F21" s="185">
        <f>SUM(F12:F20)</f>
        <v>9</v>
      </c>
      <c r="G21" s="185">
        <f>SUM(G12:G20)</f>
        <v>9</v>
      </c>
      <c r="H21" s="185">
        <f>SUM(H12:H20)</f>
        <v>9</v>
      </c>
      <c r="I21" s="187"/>
      <c r="J21" s="185">
        <f>SUM(J12:J20)</f>
        <v>9</v>
      </c>
      <c r="K21" s="185">
        <f>SUM(K12:K20)</f>
        <v>9</v>
      </c>
      <c r="L21" s="185">
        <f>SUM(L12:L20)</f>
        <v>9</v>
      </c>
      <c r="M21" s="185">
        <f>SUM(M12:M20)</f>
        <v>9</v>
      </c>
      <c r="N21" s="187"/>
      <c r="O21" s="185">
        <f>SUM(O12:O20)</f>
        <v>7</v>
      </c>
      <c r="P21" s="84">
        <f>SUM(P12:P20)</f>
        <v>7</v>
      </c>
      <c r="Q21" s="84">
        <f>SUM(Q12:Q20)</f>
        <v>7</v>
      </c>
      <c r="R21" s="84">
        <f>SUM(R12:R20)</f>
        <v>7</v>
      </c>
      <c r="S21" s="219"/>
      <c r="T21" s="219"/>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row>
    <row r="22" spans="1:20" s="9" customFormat="1" ht="15">
      <c r="A22" s="219"/>
      <c r="B22" s="219"/>
      <c r="C22" s="219"/>
      <c r="D22" s="219"/>
      <c r="E22" s="232"/>
      <c r="F22" s="232"/>
      <c r="G22" s="232"/>
      <c r="H22" s="232"/>
      <c r="I22" s="219"/>
      <c r="J22" s="62"/>
      <c r="K22" s="62"/>
      <c r="L22" s="62"/>
      <c r="M22" s="62"/>
      <c r="N22" s="219"/>
      <c r="O22" s="62"/>
      <c r="P22" s="62"/>
      <c r="Q22" s="62"/>
      <c r="R22" s="62"/>
      <c r="S22" s="219"/>
      <c r="T22" s="219"/>
    </row>
    <row r="23" spans="1:20" s="9" customFormat="1" ht="15">
      <c r="A23" s="219"/>
      <c r="B23" s="219"/>
      <c r="C23" s="219"/>
      <c r="D23" s="219"/>
      <c r="E23" s="232"/>
      <c r="F23" s="232"/>
      <c r="G23" s="232"/>
      <c r="H23" s="232"/>
      <c r="I23" s="219"/>
      <c r="J23" s="62"/>
      <c r="K23" s="62"/>
      <c r="L23" s="62"/>
      <c r="M23" s="62"/>
      <c r="N23" s="219"/>
      <c r="O23" s="232"/>
      <c r="P23" s="232"/>
      <c r="Q23" s="232"/>
      <c r="R23" s="232"/>
      <c r="S23" s="219"/>
      <c r="T23" s="219"/>
    </row>
    <row r="24" spans="1:20" s="9" customFormat="1" ht="15">
      <c r="A24" s="219"/>
      <c r="B24" s="219"/>
      <c r="C24" s="219"/>
      <c r="D24" s="219"/>
      <c r="E24" s="232"/>
      <c r="F24" s="232"/>
      <c r="G24" s="232"/>
      <c r="H24" s="232"/>
      <c r="I24" s="219"/>
      <c r="J24" s="62"/>
      <c r="K24" s="62"/>
      <c r="L24" s="62"/>
      <c r="M24" s="62"/>
      <c r="N24" s="219"/>
      <c r="O24" s="232"/>
      <c r="P24" s="232"/>
      <c r="Q24" s="232"/>
      <c r="R24" s="232"/>
      <c r="S24" s="219"/>
      <c r="T24" s="219"/>
    </row>
    <row r="25" spans="1:20" ht="18" customHeight="1" thickBot="1">
      <c r="A25" s="229"/>
      <c r="B25" s="230"/>
      <c r="C25" s="231"/>
      <c r="D25" s="624" t="s">
        <v>1607</v>
      </c>
      <c r="E25" s="624"/>
      <c r="F25" s="564">
        <f>'RESULTADO AMPLIADA'!B61</f>
        <v>1</v>
      </c>
      <c r="G25" s="564"/>
      <c r="H25" s="564"/>
      <c r="I25" s="564"/>
      <c r="J25" s="67"/>
      <c r="K25" s="67"/>
      <c r="L25" s="67"/>
      <c r="M25" s="67"/>
      <c r="N25" s="219"/>
      <c r="O25" s="88"/>
      <c r="P25" s="88"/>
      <c r="Q25" s="88"/>
      <c r="R25" s="88"/>
      <c r="S25" s="219"/>
      <c r="T25" s="219"/>
    </row>
    <row r="26" spans="1:20" ht="15">
      <c r="A26" s="222"/>
      <c r="B26" s="221"/>
      <c r="C26" s="87"/>
      <c r="D26" s="88"/>
      <c r="E26" s="67"/>
      <c r="F26" s="67"/>
      <c r="G26" s="67"/>
      <c r="H26" s="67"/>
      <c r="I26" s="75"/>
      <c r="J26" s="67"/>
      <c r="K26" s="67"/>
      <c r="L26" s="67"/>
      <c r="M26" s="67"/>
      <c r="N26" s="88"/>
      <c r="O26" s="88"/>
      <c r="P26" s="88"/>
      <c r="Q26" s="88"/>
      <c r="R26" s="88"/>
      <c r="S26" s="225"/>
      <c r="T26" s="225"/>
    </row>
    <row r="27" spans="3:20" ht="12.75">
      <c r="C27" s="31"/>
      <c r="D27" s="32"/>
      <c r="S27" s="623"/>
      <c r="T27" s="623"/>
    </row>
    <row r="28" spans="3:20" ht="12.75">
      <c r="C28" s="31"/>
      <c r="D28" s="32"/>
      <c r="S28" s="623"/>
      <c r="T28" s="623"/>
    </row>
    <row r="29" spans="3:20" ht="12.75">
      <c r="C29" s="31"/>
      <c r="D29" s="32"/>
      <c r="S29" s="623"/>
      <c r="T29" s="623"/>
    </row>
    <row r="30" spans="3:20" ht="12.75">
      <c r="C30" s="31"/>
      <c r="D30" s="32"/>
      <c r="S30" s="623"/>
      <c r="T30" s="623"/>
    </row>
    <row r="31" spans="1:256" s="9" customFormat="1" ht="12.75">
      <c r="A31" s="2"/>
      <c r="B31" s="26"/>
      <c r="C31" s="31"/>
      <c r="D31" s="32"/>
      <c r="E31" s="8"/>
      <c r="F31" s="8"/>
      <c r="G31" s="8"/>
      <c r="H31" s="8"/>
      <c r="I31" s="26"/>
      <c r="J31" s="8"/>
      <c r="K31" s="8"/>
      <c r="L31" s="8"/>
      <c r="M31" s="8"/>
      <c r="N31" s="8"/>
      <c r="O31" s="8"/>
      <c r="P31" s="8"/>
      <c r="Q31" s="8"/>
      <c r="R31" s="8"/>
      <c r="S31" s="623"/>
      <c r="T31" s="623"/>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s="9" customFormat="1" ht="12.75">
      <c r="A32" s="2"/>
      <c r="B32" s="26"/>
      <c r="C32" s="31"/>
      <c r="D32" s="32"/>
      <c r="E32" s="8"/>
      <c r="F32" s="8"/>
      <c r="G32" s="8"/>
      <c r="H32" s="8"/>
      <c r="I32" s="26"/>
      <c r="J32" s="8"/>
      <c r="K32" s="8"/>
      <c r="L32" s="8"/>
      <c r="M32" s="8"/>
      <c r="N32" s="8"/>
      <c r="O32" s="8"/>
      <c r="P32" s="8"/>
      <c r="Q32" s="8"/>
      <c r="R32" s="8"/>
      <c r="S32" s="623"/>
      <c r="T32" s="623"/>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6" s="9" customFormat="1" ht="12.75">
      <c r="A33" s="2"/>
      <c r="B33" s="26"/>
      <c r="C33" s="31"/>
      <c r="D33" s="32"/>
      <c r="E33" s="8"/>
      <c r="F33" s="8"/>
      <c r="G33" s="8"/>
      <c r="H33" s="8"/>
      <c r="I33" s="26"/>
      <c r="J33" s="8"/>
      <c r="K33" s="8"/>
      <c r="L33" s="8"/>
      <c r="M33" s="8"/>
      <c r="N33" s="8"/>
      <c r="O33" s="8"/>
      <c r="P33" s="8"/>
      <c r="Q33" s="8"/>
      <c r="R33" s="8"/>
      <c r="S33" s="623"/>
      <c r="T33" s="623"/>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row>
    <row r="34" spans="1:256" s="9" customFormat="1" ht="12.75">
      <c r="A34" s="2"/>
      <c r="B34" s="26"/>
      <c r="C34" s="31"/>
      <c r="D34" s="32"/>
      <c r="E34" s="8"/>
      <c r="F34" s="8"/>
      <c r="G34" s="8"/>
      <c r="H34" s="8"/>
      <c r="I34" s="26"/>
      <c r="J34" s="8"/>
      <c r="K34" s="8"/>
      <c r="L34" s="8"/>
      <c r="M34" s="8"/>
      <c r="N34" s="8"/>
      <c r="O34" s="8"/>
      <c r="P34" s="8"/>
      <c r="Q34" s="8"/>
      <c r="R34" s="8"/>
      <c r="S34" s="623"/>
      <c r="T34" s="623"/>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1:256" s="9" customFormat="1" ht="12.75">
      <c r="A35" s="2"/>
      <c r="B35" s="26"/>
      <c r="C35" s="31"/>
      <c r="D35" s="32"/>
      <c r="E35" s="8"/>
      <c r="F35" s="8"/>
      <c r="G35" s="8"/>
      <c r="H35" s="8"/>
      <c r="I35" s="26"/>
      <c r="J35" s="8"/>
      <c r="K35" s="8"/>
      <c r="L35" s="8"/>
      <c r="M35" s="8"/>
      <c r="N35" s="8"/>
      <c r="O35" s="8"/>
      <c r="P35" s="8"/>
      <c r="Q35" s="8"/>
      <c r="R35" s="8"/>
      <c r="S35" s="623"/>
      <c r="T35" s="623"/>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pans="1:256" s="9" customFormat="1" ht="12.75">
      <c r="A36" s="2"/>
      <c r="B36" s="26"/>
      <c r="C36" s="31"/>
      <c r="D36" s="32"/>
      <c r="E36" s="8"/>
      <c r="F36" s="8"/>
      <c r="G36" s="8"/>
      <c r="H36" s="8"/>
      <c r="I36" s="26"/>
      <c r="J36" s="8"/>
      <c r="K36" s="8"/>
      <c r="L36" s="8"/>
      <c r="M36" s="8"/>
      <c r="N36" s="8"/>
      <c r="O36" s="8"/>
      <c r="P36" s="8"/>
      <c r="Q36" s="8"/>
      <c r="R36" s="8"/>
      <c r="S36" s="35"/>
      <c r="T36" s="35"/>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pans="1:256" s="9" customFormat="1" ht="12.75">
      <c r="A37" s="2"/>
      <c r="B37" s="26"/>
      <c r="C37" s="31"/>
      <c r="D37" s="32"/>
      <c r="E37" s="8"/>
      <c r="F37" s="8"/>
      <c r="G37" s="8"/>
      <c r="H37" s="8"/>
      <c r="I37" s="26"/>
      <c r="J37" s="8"/>
      <c r="K37" s="8"/>
      <c r="L37" s="8"/>
      <c r="M37" s="8"/>
      <c r="N37" s="8"/>
      <c r="O37" s="8"/>
      <c r="P37" s="8"/>
      <c r="Q37" s="8"/>
      <c r="R37" s="8"/>
      <c r="S37" s="35"/>
      <c r="T37" s="35"/>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row>
    <row r="38" spans="1:256" s="9" customFormat="1" ht="12.75">
      <c r="A38" s="2"/>
      <c r="B38" s="26"/>
      <c r="C38" s="31"/>
      <c r="D38" s="32"/>
      <c r="E38" s="8"/>
      <c r="F38" s="8"/>
      <c r="G38" s="8"/>
      <c r="H38" s="8"/>
      <c r="I38" s="26"/>
      <c r="J38" s="8"/>
      <c r="K38" s="8"/>
      <c r="L38" s="8"/>
      <c r="M38" s="8"/>
      <c r="N38" s="8"/>
      <c r="O38" s="8"/>
      <c r="P38" s="8"/>
      <c r="Q38" s="8"/>
      <c r="R38" s="8"/>
      <c r="S38" s="35"/>
      <c r="T38" s="35"/>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row>
    <row r="39" spans="1:256" s="9" customFormat="1" ht="12.75">
      <c r="A39" s="2"/>
      <c r="B39" s="26"/>
      <c r="C39" s="31"/>
      <c r="D39" s="32"/>
      <c r="E39" s="8"/>
      <c r="F39" s="8"/>
      <c r="G39" s="8"/>
      <c r="H39" s="8"/>
      <c r="I39" s="26"/>
      <c r="J39" s="8"/>
      <c r="K39" s="8"/>
      <c r="L39" s="8"/>
      <c r="M39" s="8"/>
      <c r="N39" s="8"/>
      <c r="O39" s="8"/>
      <c r="P39" s="8"/>
      <c r="Q39" s="8"/>
      <c r="R39" s="8"/>
      <c r="S39" s="35"/>
      <c r="T39" s="35"/>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row>
    <row r="40" spans="1:256" s="9" customFormat="1" ht="12.75">
      <c r="A40" s="2"/>
      <c r="B40" s="26"/>
      <c r="C40" s="31"/>
      <c r="D40" s="32"/>
      <c r="E40" s="8"/>
      <c r="F40" s="8"/>
      <c r="G40" s="8"/>
      <c r="H40" s="8"/>
      <c r="I40" s="26"/>
      <c r="J40" s="8"/>
      <c r="K40" s="8"/>
      <c r="L40" s="8"/>
      <c r="M40" s="8"/>
      <c r="N40" s="8"/>
      <c r="O40" s="8"/>
      <c r="P40" s="8"/>
      <c r="Q40" s="8"/>
      <c r="R40" s="8"/>
      <c r="S40" s="35"/>
      <c r="T40" s="35"/>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row>
    <row r="41" spans="1:256" s="9" customFormat="1" ht="12.75">
      <c r="A41" s="2"/>
      <c r="B41" s="26"/>
      <c r="C41" s="31"/>
      <c r="D41" s="32"/>
      <c r="E41" s="8"/>
      <c r="F41" s="8"/>
      <c r="G41" s="8"/>
      <c r="H41" s="8"/>
      <c r="I41" s="26"/>
      <c r="J41" s="8"/>
      <c r="K41" s="8"/>
      <c r="L41" s="8"/>
      <c r="M41" s="8"/>
      <c r="N41" s="8"/>
      <c r="O41" s="8"/>
      <c r="P41" s="8"/>
      <c r="Q41" s="8"/>
      <c r="R41" s="8"/>
      <c r="S41" s="35"/>
      <c r="T41" s="35"/>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row>
    <row r="42" spans="1:256" s="9" customFormat="1" ht="12.75">
      <c r="A42" s="2"/>
      <c r="B42" s="26"/>
      <c r="C42" s="31"/>
      <c r="D42" s="32"/>
      <c r="E42" s="8"/>
      <c r="F42" s="8"/>
      <c r="G42" s="8"/>
      <c r="H42" s="8"/>
      <c r="I42" s="26"/>
      <c r="J42" s="8"/>
      <c r="K42" s="8"/>
      <c r="L42" s="8"/>
      <c r="M42" s="8"/>
      <c r="N42" s="8"/>
      <c r="O42" s="8"/>
      <c r="P42" s="8"/>
      <c r="Q42" s="8"/>
      <c r="R42" s="8"/>
      <c r="S42" s="35"/>
      <c r="T42" s="35"/>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row>
    <row r="43" spans="1:256" s="9" customFormat="1" ht="12.75">
      <c r="A43" s="2"/>
      <c r="B43" s="26"/>
      <c r="C43" s="31"/>
      <c r="D43" s="32"/>
      <c r="E43" s="8"/>
      <c r="F43" s="8"/>
      <c r="G43" s="8"/>
      <c r="H43" s="8"/>
      <c r="I43" s="26"/>
      <c r="J43" s="8"/>
      <c r="K43" s="8"/>
      <c r="L43" s="8"/>
      <c r="M43" s="8"/>
      <c r="N43" s="8"/>
      <c r="O43" s="8"/>
      <c r="P43" s="8"/>
      <c r="Q43" s="8"/>
      <c r="R43" s="8"/>
      <c r="S43" s="35"/>
      <c r="T43" s="35"/>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row>
    <row r="44" spans="1:256" s="9" customFormat="1" ht="12.75">
      <c r="A44" s="2"/>
      <c r="B44" s="26"/>
      <c r="C44" s="31"/>
      <c r="D44" s="32"/>
      <c r="E44" s="8"/>
      <c r="F44" s="8"/>
      <c r="G44" s="8"/>
      <c r="H44" s="8"/>
      <c r="I44" s="26"/>
      <c r="J44" s="8"/>
      <c r="K44" s="8"/>
      <c r="L44" s="8"/>
      <c r="M44" s="8"/>
      <c r="N44" s="8"/>
      <c r="O44" s="8"/>
      <c r="P44" s="8"/>
      <c r="Q44" s="8"/>
      <c r="R44" s="8"/>
      <c r="S44" s="35"/>
      <c r="T44" s="35"/>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row>
    <row r="45" spans="1:256" s="9" customFormat="1" ht="12.75">
      <c r="A45" s="2"/>
      <c r="B45" s="26"/>
      <c r="C45" s="31"/>
      <c r="D45" s="32"/>
      <c r="E45" s="8"/>
      <c r="F45" s="8"/>
      <c r="G45" s="8"/>
      <c r="H45" s="8"/>
      <c r="I45" s="26"/>
      <c r="J45" s="8"/>
      <c r="K45" s="8"/>
      <c r="L45" s="8"/>
      <c r="M45" s="8"/>
      <c r="N45" s="8"/>
      <c r="O45" s="8"/>
      <c r="P45" s="8"/>
      <c r="Q45" s="8"/>
      <c r="R45" s="8"/>
      <c r="S45" s="35"/>
      <c r="T45" s="35"/>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row>
    <row r="46" spans="1:256" s="9" customFormat="1" ht="12.75">
      <c r="A46" s="2"/>
      <c r="B46" s="26"/>
      <c r="C46" s="31"/>
      <c r="D46" s="32"/>
      <c r="E46" s="8"/>
      <c r="F46" s="8"/>
      <c r="G46" s="8"/>
      <c r="H46" s="8"/>
      <c r="I46" s="26"/>
      <c r="J46" s="8"/>
      <c r="K46" s="8"/>
      <c r="L46" s="8"/>
      <c r="M46" s="8"/>
      <c r="N46" s="8"/>
      <c r="O46" s="8"/>
      <c r="P46" s="8"/>
      <c r="Q46" s="8"/>
      <c r="R46" s="8"/>
      <c r="S46" s="35"/>
      <c r="T46" s="35"/>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row>
    <row r="47" spans="1:256" s="9" customFormat="1" ht="12.75">
      <c r="A47" s="2"/>
      <c r="B47" s="26"/>
      <c r="C47" s="31"/>
      <c r="D47" s="32"/>
      <c r="E47" s="8"/>
      <c r="F47" s="8"/>
      <c r="G47" s="8"/>
      <c r="H47" s="8"/>
      <c r="I47" s="26"/>
      <c r="J47" s="8"/>
      <c r="K47" s="8"/>
      <c r="L47" s="8"/>
      <c r="M47" s="8"/>
      <c r="N47" s="8"/>
      <c r="O47" s="8"/>
      <c r="P47" s="8"/>
      <c r="Q47" s="8"/>
      <c r="R47" s="8"/>
      <c r="S47" s="35"/>
      <c r="T47" s="35"/>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row>
    <row r="48" spans="1:256" s="9" customFormat="1" ht="12.75">
      <c r="A48" s="2"/>
      <c r="B48" s="26"/>
      <c r="C48" s="31"/>
      <c r="D48" s="32"/>
      <c r="E48" s="8"/>
      <c r="F48" s="8"/>
      <c r="G48" s="8"/>
      <c r="H48" s="8"/>
      <c r="I48" s="26"/>
      <c r="J48" s="8"/>
      <c r="K48" s="8"/>
      <c r="L48" s="8"/>
      <c r="M48" s="8"/>
      <c r="N48" s="8"/>
      <c r="O48" s="8"/>
      <c r="P48" s="8"/>
      <c r="Q48" s="8"/>
      <c r="R48" s="8"/>
      <c r="S48" s="35"/>
      <c r="T48" s="35"/>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row>
    <row r="49" spans="1:256" s="9" customFormat="1" ht="12.75">
      <c r="A49" s="2"/>
      <c r="B49" s="26"/>
      <c r="C49" s="31"/>
      <c r="D49" s="32"/>
      <c r="E49" s="8"/>
      <c r="F49" s="8"/>
      <c r="G49" s="8"/>
      <c r="H49" s="8"/>
      <c r="I49" s="26"/>
      <c r="J49" s="8"/>
      <c r="K49" s="8"/>
      <c r="L49" s="8"/>
      <c r="M49" s="8"/>
      <c r="N49" s="8"/>
      <c r="O49" s="8"/>
      <c r="P49" s="8"/>
      <c r="Q49" s="8"/>
      <c r="R49" s="8"/>
      <c r="S49" s="35"/>
      <c r="T49" s="35"/>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row>
    <row r="50" spans="1:256" s="9" customFormat="1" ht="12.75">
      <c r="A50" s="2"/>
      <c r="B50" s="26"/>
      <c r="C50" s="31"/>
      <c r="D50" s="32"/>
      <c r="E50" s="8"/>
      <c r="F50" s="8"/>
      <c r="G50" s="8"/>
      <c r="H50" s="8"/>
      <c r="I50" s="26"/>
      <c r="J50" s="8"/>
      <c r="K50" s="8"/>
      <c r="L50" s="8"/>
      <c r="M50" s="8"/>
      <c r="N50" s="8"/>
      <c r="O50" s="8"/>
      <c r="P50" s="8"/>
      <c r="Q50" s="8"/>
      <c r="R50" s="8"/>
      <c r="S50" s="35"/>
      <c r="T50" s="35"/>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row>
    <row r="51" spans="1:256" s="9" customFormat="1" ht="12.75">
      <c r="A51" s="2"/>
      <c r="B51" s="26"/>
      <c r="C51" s="31"/>
      <c r="D51" s="32"/>
      <c r="E51" s="8"/>
      <c r="F51" s="8"/>
      <c r="G51" s="8"/>
      <c r="H51" s="8"/>
      <c r="I51" s="26"/>
      <c r="J51" s="8"/>
      <c r="K51" s="8"/>
      <c r="L51" s="8"/>
      <c r="M51" s="8"/>
      <c r="N51" s="8"/>
      <c r="O51" s="8"/>
      <c r="P51" s="8"/>
      <c r="Q51" s="8"/>
      <c r="R51" s="8"/>
      <c r="S51" s="35"/>
      <c r="T51" s="35"/>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row>
    <row r="52" spans="1:256" s="9" customFormat="1" ht="12.75">
      <c r="A52" s="2"/>
      <c r="B52" s="26"/>
      <c r="C52" s="31"/>
      <c r="D52" s="32"/>
      <c r="E52" s="8"/>
      <c r="F52" s="8"/>
      <c r="G52" s="8"/>
      <c r="H52" s="8"/>
      <c r="I52" s="26"/>
      <c r="J52" s="8"/>
      <c r="K52" s="8"/>
      <c r="L52" s="8"/>
      <c r="M52" s="8"/>
      <c r="N52" s="8"/>
      <c r="O52" s="8"/>
      <c r="P52" s="8"/>
      <c r="Q52" s="8"/>
      <c r="R52" s="8"/>
      <c r="S52" s="35"/>
      <c r="T52" s="35"/>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row>
    <row r="53" spans="1:256" s="9" customFormat="1" ht="12.75">
      <c r="A53" s="2"/>
      <c r="B53" s="26"/>
      <c r="C53" s="31"/>
      <c r="D53" s="32"/>
      <c r="E53" s="8"/>
      <c r="F53" s="8"/>
      <c r="G53" s="8"/>
      <c r="H53" s="8"/>
      <c r="I53" s="26"/>
      <c r="J53" s="8"/>
      <c r="K53" s="8"/>
      <c r="L53" s="8"/>
      <c r="M53" s="8"/>
      <c r="N53" s="8"/>
      <c r="O53" s="8"/>
      <c r="P53" s="8"/>
      <c r="Q53" s="8"/>
      <c r="R53" s="8"/>
      <c r="S53" s="35"/>
      <c r="T53" s="35"/>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row>
    <row r="54" spans="1:256" s="9" customFormat="1" ht="12.75">
      <c r="A54" s="2"/>
      <c r="B54" s="26"/>
      <c r="C54" s="31"/>
      <c r="D54" s="32"/>
      <c r="E54" s="8"/>
      <c r="F54" s="8"/>
      <c r="G54" s="8"/>
      <c r="H54" s="8"/>
      <c r="I54" s="26"/>
      <c r="J54" s="8"/>
      <c r="K54" s="8"/>
      <c r="L54" s="8"/>
      <c r="M54" s="8"/>
      <c r="N54" s="8"/>
      <c r="O54" s="8"/>
      <c r="P54" s="8"/>
      <c r="Q54" s="8"/>
      <c r="R54" s="8"/>
      <c r="S54" s="35"/>
      <c r="T54" s="35"/>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row>
    <row r="55" spans="1:256" s="9" customFormat="1" ht="12.75">
      <c r="A55" s="2"/>
      <c r="B55" s="26"/>
      <c r="C55" s="31"/>
      <c r="D55" s="32"/>
      <c r="E55" s="8"/>
      <c r="F55" s="8"/>
      <c r="G55" s="8"/>
      <c r="H55" s="8"/>
      <c r="I55" s="26"/>
      <c r="J55" s="8"/>
      <c r="K55" s="8"/>
      <c r="L55" s="8"/>
      <c r="M55" s="8"/>
      <c r="N55" s="8"/>
      <c r="O55" s="8"/>
      <c r="P55" s="8"/>
      <c r="Q55" s="8"/>
      <c r="R55" s="8"/>
      <c r="S55" s="35"/>
      <c r="T55" s="35"/>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row>
    <row r="56" spans="1:256" s="9" customFormat="1" ht="12.75">
      <c r="A56" s="2"/>
      <c r="B56" s="26"/>
      <c r="C56" s="31"/>
      <c r="D56" s="32"/>
      <c r="E56" s="8"/>
      <c r="F56" s="8"/>
      <c r="G56" s="8"/>
      <c r="H56" s="8"/>
      <c r="I56" s="26"/>
      <c r="J56" s="8"/>
      <c r="K56" s="8"/>
      <c r="L56" s="8"/>
      <c r="M56" s="8"/>
      <c r="N56" s="8"/>
      <c r="O56" s="8"/>
      <c r="P56" s="8"/>
      <c r="Q56" s="8"/>
      <c r="R56" s="8"/>
      <c r="S56" s="35"/>
      <c r="T56" s="35"/>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row>
    <row r="57" spans="1:256" s="9" customFormat="1" ht="12.75">
      <c r="A57" s="2"/>
      <c r="B57" s="26"/>
      <c r="C57" s="31"/>
      <c r="D57" s="32"/>
      <c r="E57" s="8"/>
      <c r="F57" s="8"/>
      <c r="G57" s="8"/>
      <c r="H57" s="8"/>
      <c r="I57" s="26"/>
      <c r="J57" s="8"/>
      <c r="K57" s="8"/>
      <c r="L57" s="8"/>
      <c r="M57" s="8"/>
      <c r="N57" s="8"/>
      <c r="O57" s="8"/>
      <c r="P57" s="8"/>
      <c r="Q57" s="8"/>
      <c r="R57" s="8"/>
      <c r="S57" s="35"/>
      <c r="T57" s="35"/>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row>
    <row r="58" spans="1:256" s="9" customFormat="1" ht="12.75">
      <c r="A58" s="2"/>
      <c r="B58" s="26"/>
      <c r="C58" s="31"/>
      <c r="D58" s="32"/>
      <c r="E58" s="8"/>
      <c r="F58" s="8"/>
      <c r="G58" s="8"/>
      <c r="H58" s="8"/>
      <c r="I58" s="26"/>
      <c r="J58" s="8"/>
      <c r="K58" s="8"/>
      <c r="L58" s="8"/>
      <c r="M58" s="8"/>
      <c r="N58" s="8"/>
      <c r="O58" s="8"/>
      <c r="P58" s="8"/>
      <c r="Q58" s="8"/>
      <c r="R58" s="8"/>
      <c r="S58" s="35"/>
      <c r="T58" s="35"/>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c r="IV58" s="8"/>
    </row>
    <row r="59" spans="1:256" s="9" customFormat="1" ht="12.75">
      <c r="A59" s="2"/>
      <c r="B59" s="26"/>
      <c r="C59" s="31"/>
      <c r="D59" s="32"/>
      <c r="E59" s="8"/>
      <c r="F59" s="8"/>
      <c r="G59" s="8"/>
      <c r="H59" s="8"/>
      <c r="I59" s="26"/>
      <c r="J59" s="8"/>
      <c r="K59" s="8"/>
      <c r="L59" s="8"/>
      <c r="M59" s="8"/>
      <c r="N59" s="8"/>
      <c r="O59" s="8"/>
      <c r="P59" s="8"/>
      <c r="Q59" s="8"/>
      <c r="R59" s="8"/>
      <c r="S59" s="35"/>
      <c r="T59" s="35"/>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8"/>
      <c r="IU59" s="8"/>
      <c r="IV59" s="8"/>
    </row>
    <row r="60" spans="1:256" s="9" customFormat="1" ht="12.75">
      <c r="A60" s="2"/>
      <c r="B60" s="26"/>
      <c r="C60" s="31"/>
      <c r="D60" s="32"/>
      <c r="E60" s="8"/>
      <c r="F60" s="8"/>
      <c r="G60" s="8"/>
      <c r="H60" s="8"/>
      <c r="I60" s="26"/>
      <c r="J60" s="8"/>
      <c r="K60" s="8"/>
      <c r="L60" s="8"/>
      <c r="M60" s="8"/>
      <c r="N60" s="8"/>
      <c r="O60" s="8"/>
      <c r="P60" s="8"/>
      <c r="Q60" s="8"/>
      <c r="R60" s="8"/>
      <c r="S60" s="35"/>
      <c r="T60" s="35"/>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8"/>
      <c r="IU60" s="8"/>
      <c r="IV60" s="8"/>
    </row>
    <row r="61" spans="1:256" s="9" customFormat="1" ht="12.75">
      <c r="A61" s="2"/>
      <c r="B61" s="26"/>
      <c r="C61" s="31"/>
      <c r="D61" s="32"/>
      <c r="E61" s="8"/>
      <c r="F61" s="8"/>
      <c r="G61" s="8"/>
      <c r="H61" s="8"/>
      <c r="I61" s="26"/>
      <c r="J61" s="8"/>
      <c r="K61" s="8"/>
      <c r="L61" s="8"/>
      <c r="M61" s="8"/>
      <c r="N61" s="8"/>
      <c r="O61" s="8"/>
      <c r="P61" s="8"/>
      <c r="Q61" s="8"/>
      <c r="R61" s="8"/>
      <c r="S61" s="35"/>
      <c r="T61" s="35"/>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c r="IS61" s="8"/>
      <c r="IT61" s="8"/>
      <c r="IU61" s="8"/>
      <c r="IV61" s="8"/>
    </row>
    <row r="62" spans="1:256" s="9" customFormat="1" ht="12.75">
      <c r="A62" s="2"/>
      <c r="B62" s="26"/>
      <c r="C62" s="31"/>
      <c r="D62" s="32"/>
      <c r="E62" s="8"/>
      <c r="F62" s="8"/>
      <c r="G62" s="8"/>
      <c r="H62" s="8"/>
      <c r="I62" s="26"/>
      <c r="J62" s="8"/>
      <c r="K62" s="8"/>
      <c r="L62" s="8"/>
      <c r="M62" s="8"/>
      <c r="N62" s="8"/>
      <c r="O62" s="8"/>
      <c r="P62" s="8"/>
      <c r="Q62" s="8"/>
      <c r="R62" s="8"/>
      <c r="S62" s="35"/>
      <c r="T62" s="35"/>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8"/>
      <c r="IU62" s="8"/>
      <c r="IV62" s="8"/>
    </row>
    <row r="63" spans="1:256" s="9" customFormat="1" ht="12.75">
      <c r="A63" s="2"/>
      <c r="B63" s="26"/>
      <c r="C63" s="31"/>
      <c r="D63" s="32"/>
      <c r="E63" s="8"/>
      <c r="F63" s="8"/>
      <c r="G63" s="8"/>
      <c r="H63" s="8"/>
      <c r="I63" s="26"/>
      <c r="J63" s="8"/>
      <c r="K63" s="8"/>
      <c r="L63" s="8"/>
      <c r="M63" s="8"/>
      <c r="N63" s="8"/>
      <c r="O63" s="8"/>
      <c r="P63" s="8"/>
      <c r="Q63" s="8"/>
      <c r="R63" s="8"/>
      <c r="S63" s="35"/>
      <c r="T63" s="35"/>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c r="IS63" s="8"/>
      <c r="IT63" s="8"/>
      <c r="IU63" s="8"/>
      <c r="IV63" s="8"/>
    </row>
    <row r="64" spans="1:256" s="9" customFormat="1" ht="12.75">
      <c r="A64" s="2"/>
      <c r="B64" s="26"/>
      <c r="C64" s="31"/>
      <c r="D64" s="32"/>
      <c r="E64" s="8"/>
      <c r="F64" s="8"/>
      <c r="G64" s="8"/>
      <c r="H64" s="8"/>
      <c r="I64" s="26"/>
      <c r="J64" s="8"/>
      <c r="K64" s="8"/>
      <c r="L64" s="8"/>
      <c r="M64" s="8"/>
      <c r="N64" s="8"/>
      <c r="O64" s="8"/>
      <c r="P64" s="8"/>
      <c r="Q64" s="8"/>
      <c r="R64" s="8"/>
      <c r="S64" s="35"/>
      <c r="T64" s="35"/>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c r="IV64" s="8"/>
    </row>
    <row r="65" spans="1:256" s="9" customFormat="1" ht="12.75">
      <c r="A65" s="2"/>
      <c r="B65" s="26"/>
      <c r="C65" s="31"/>
      <c r="D65" s="32"/>
      <c r="E65" s="8"/>
      <c r="F65" s="8"/>
      <c r="G65" s="8"/>
      <c r="H65" s="8"/>
      <c r="I65" s="26"/>
      <c r="J65" s="8"/>
      <c r="K65" s="8"/>
      <c r="L65" s="8"/>
      <c r="M65" s="8"/>
      <c r="N65" s="8"/>
      <c r="O65" s="8"/>
      <c r="P65" s="8"/>
      <c r="Q65" s="8"/>
      <c r="R65" s="8"/>
      <c r="S65" s="35"/>
      <c r="T65" s="35"/>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c r="IV65" s="8"/>
    </row>
    <row r="66" spans="1:256" s="9" customFormat="1" ht="12.75">
      <c r="A66" s="2"/>
      <c r="B66" s="26"/>
      <c r="C66" s="31"/>
      <c r="D66" s="32"/>
      <c r="E66" s="8"/>
      <c r="F66" s="8"/>
      <c r="G66" s="8"/>
      <c r="H66" s="8"/>
      <c r="I66" s="26"/>
      <c r="J66" s="8"/>
      <c r="K66" s="8"/>
      <c r="L66" s="8"/>
      <c r="M66" s="8"/>
      <c r="N66" s="8"/>
      <c r="O66" s="8"/>
      <c r="P66" s="8"/>
      <c r="Q66" s="8"/>
      <c r="R66" s="8"/>
      <c r="S66" s="35"/>
      <c r="T66" s="35"/>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row>
    <row r="67" spans="1:256" s="9" customFormat="1" ht="12.75">
      <c r="A67" s="2"/>
      <c r="B67" s="26"/>
      <c r="C67" s="31"/>
      <c r="D67" s="32"/>
      <c r="E67" s="8"/>
      <c r="F67" s="8"/>
      <c r="G67" s="8"/>
      <c r="H67" s="8"/>
      <c r="I67" s="26"/>
      <c r="J67" s="8"/>
      <c r="K67" s="8"/>
      <c r="L67" s="8"/>
      <c r="M67" s="8"/>
      <c r="N67" s="8"/>
      <c r="O67" s="8"/>
      <c r="P67" s="8"/>
      <c r="Q67" s="8"/>
      <c r="R67" s="8"/>
      <c r="S67" s="35"/>
      <c r="T67" s="35"/>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row>
    <row r="68" spans="1:256" s="9" customFormat="1" ht="12.75">
      <c r="A68" s="2"/>
      <c r="B68" s="26"/>
      <c r="C68" s="31"/>
      <c r="D68" s="32"/>
      <c r="E68" s="8"/>
      <c r="F68" s="8"/>
      <c r="G68" s="8"/>
      <c r="H68" s="8"/>
      <c r="I68" s="26"/>
      <c r="J68" s="8"/>
      <c r="K68" s="8"/>
      <c r="L68" s="8"/>
      <c r="M68" s="8"/>
      <c r="N68" s="8"/>
      <c r="O68" s="8"/>
      <c r="P68" s="8"/>
      <c r="Q68" s="8"/>
      <c r="R68" s="8"/>
      <c r="S68" s="35"/>
      <c r="T68" s="35"/>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row>
    <row r="69" spans="1:256" s="9" customFormat="1" ht="12.75">
      <c r="A69" s="2"/>
      <c r="B69" s="26"/>
      <c r="C69" s="31"/>
      <c r="D69" s="32"/>
      <c r="E69" s="8"/>
      <c r="F69" s="8"/>
      <c r="G69" s="8"/>
      <c r="H69" s="8"/>
      <c r="I69" s="26"/>
      <c r="J69" s="8"/>
      <c r="K69" s="8"/>
      <c r="L69" s="8"/>
      <c r="M69" s="8"/>
      <c r="N69" s="8"/>
      <c r="O69" s="8"/>
      <c r="P69" s="8"/>
      <c r="Q69" s="8"/>
      <c r="R69" s="8"/>
      <c r="S69" s="35"/>
      <c r="T69" s="35"/>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c r="IV69" s="8"/>
    </row>
    <row r="70" spans="1:256" s="9" customFormat="1" ht="12.75">
      <c r="A70" s="2"/>
      <c r="B70" s="26"/>
      <c r="C70" s="31"/>
      <c r="D70" s="32"/>
      <c r="E70" s="8"/>
      <c r="F70" s="8"/>
      <c r="G70" s="8"/>
      <c r="H70" s="8"/>
      <c r="I70" s="26"/>
      <c r="J70" s="8"/>
      <c r="K70" s="8"/>
      <c r="L70" s="8"/>
      <c r="M70" s="8"/>
      <c r="N70" s="8"/>
      <c r="O70" s="8"/>
      <c r="P70" s="8"/>
      <c r="Q70" s="8"/>
      <c r="R70" s="8"/>
      <c r="S70" s="35"/>
      <c r="T70" s="35"/>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8"/>
      <c r="IU70" s="8"/>
      <c r="IV70" s="8"/>
    </row>
    <row r="71" spans="1:256" s="9" customFormat="1" ht="12.75">
      <c r="A71" s="2"/>
      <c r="B71" s="26"/>
      <c r="C71" s="31"/>
      <c r="D71" s="32"/>
      <c r="E71" s="8"/>
      <c r="F71" s="8"/>
      <c r="G71" s="8"/>
      <c r="H71" s="8"/>
      <c r="I71" s="26"/>
      <c r="J71" s="8"/>
      <c r="K71" s="8"/>
      <c r="L71" s="8"/>
      <c r="M71" s="8"/>
      <c r="N71" s="8"/>
      <c r="O71" s="8"/>
      <c r="P71" s="8"/>
      <c r="Q71" s="8"/>
      <c r="R71" s="8"/>
      <c r="S71" s="35"/>
      <c r="T71" s="35"/>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c r="IS71" s="8"/>
      <c r="IT71" s="8"/>
      <c r="IU71" s="8"/>
      <c r="IV71" s="8"/>
    </row>
    <row r="72" spans="1:256" s="9" customFormat="1" ht="12.75">
      <c r="A72" s="2"/>
      <c r="B72" s="26"/>
      <c r="C72" s="31"/>
      <c r="D72" s="32"/>
      <c r="E72" s="8"/>
      <c r="F72" s="8"/>
      <c r="G72" s="8"/>
      <c r="H72" s="8"/>
      <c r="I72" s="26"/>
      <c r="J72" s="8"/>
      <c r="K72" s="8"/>
      <c r="L72" s="8"/>
      <c r="M72" s="8"/>
      <c r="N72" s="8"/>
      <c r="O72" s="8"/>
      <c r="P72" s="8"/>
      <c r="Q72" s="8"/>
      <c r="R72" s="8"/>
      <c r="S72" s="35"/>
      <c r="T72" s="35"/>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c r="IS72" s="8"/>
      <c r="IT72" s="8"/>
      <c r="IU72" s="8"/>
      <c r="IV72" s="8"/>
    </row>
    <row r="73" spans="1:256" s="9" customFormat="1" ht="12.75">
      <c r="A73" s="2"/>
      <c r="B73" s="26"/>
      <c r="C73" s="31"/>
      <c r="D73" s="32"/>
      <c r="E73" s="8"/>
      <c r="F73" s="8"/>
      <c r="G73" s="8"/>
      <c r="H73" s="8"/>
      <c r="I73" s="26"/>
      <c r="J73" s="8"/>
      <c r="K73" s="8"/>
      <c r="L73" s="8"/>
      <c r="M73" s="8"/>
      <c r="N73" s="8"/>
      <c r="O73" s="8"/>
      <c r="P73" s="8"/>
      <c r="Q73" s="8"/>
      <c r="R73" s="8"/>
      <c r="S73" s="35"/>
      <c r="T73" s="35"/>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c r="IQ73" s="8"/>
      <c r="IR73" s="8"/>
      <c r="IS73" s="8"/>
      <c r="IT73" s="8"/>
      <c r="IU73" s="8"/>
      <c r="IV73" s="8"/>
    </row>
    <row r="74" spans="1:256" s="9" customFormat="1" ht="12.75">
      <c r="A74" s="2"/>
      <c r="B74" s="26"/>
      <c r="C74" s="31"/>
      <c r="D74" s="32"/>
      <c r="E74" s="8"/>
      <c r="F74" s="8"/>
      <c r="G74" s="8"/>
      <c r="H74" s="8"/>
      <c r="I74" s="26"/>
      <c r="J74" s="8"/>
      <c r="K74" s="8"/>
      <c r="L74" s="8"/>
      <c r="M74" s="8"/>
      <c r="N74" s="8"/>
      <c r="O74" s="8"/>
      <c r="P74" s="8"/>
      <c r="Q74" s="8"/>
      <c r="R74" s="8"/>
      <c r="S74" s="35"/>
      <c r="T74" s="35"/>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c r="IP74" s="8"/>
      <c r="IQ74" s="8"/>
      <c r="IR74" s="8"/>
      <c r="IS74" s="8"/>
      <c r="IT74" s="8"/>
      <c r="IU74" s="8"/>
      <c r="IV74" s="8"/>
    </row>
    <row r="75" spans="1:256" s="9" customFormat="1" ht="12.75">
      <c r="A75" s="2"/>
      <c r="B75" s="26"/>
      <c r="C75" s="31"/>
      <c r="D75" s="32"/>
      <c r="E75" s="8"/>
      <c r="F75" s="8"/>
      <c r="G75" s="8"/>
      <c r="H75" s="8"/>
      <c r="I75" s="26"/>
      <c r="J75" s="8"/>
      <c r="K75" s="8"/>
      <c r="L75" s="8"/>
      <c r="M75" s="8"/>
      <c r="N75" s="8"/>
      <c r="O75" s="8"/>
      <c r="P75" s="8"/>
      <c r="Q75" s="8"/>
      <c r="R75" s="8"/>
      <c r="S75" s="35"/>
      <c r="T75" s="35"/>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c r="IM75" s="8"/>
      <c r="IN75" s="8"/>
      <c r="IO75" s="8"/>
      <c r="IP75" s="8"/>
      <c r="IQ75" s="8"/>
      <c r="IR75" s="8"/>
      <c r="IS75" s="8"/>
      <c r="IT75" s="8"/>
      <c r="IU75" s="8"/>
      <c r="IV75" s="8"/>
    </row>
    <row r="76" spans="1:256" s="9" customFormat="1" ht="12.75">
      <c r="A76" s="2"/>
      <c r="B76" s="26"/>
      <c r="C76" s="31"/>
      <c r="D76" s="32"/>
      <c r="E76" s="8"/>
      <c r="F76" s="8"/>
      <c r="G76" s="8"/>
      <c r="H76" s="8"/>
      <c r="I76" s="26"/>
      <c r="J76" s="8"/>
      <c r="K76" s="8"/>
      <c r="L76" s="8"/>
      <c r="M76" s="8"/>
      <c r="N76" s="8"/>
      <c r="O76" s="8"/>
      <c r="P76" s="8"/>
      <c r="Q76" s="8"/>
      <c r="R76" s="8"/>
      <c r="S76" s="35"/>
      <c r="T76" s="35"/>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c r="IM76" s="8"/>
      <c r="IN76" s="8"/>
      <c r="IO76" s="8"/>
      <c r="IP76" s="8"/>
      <c r="IQ76" s="8"/>
      <c r="IR76" s="8"/>
      <c r="IS76" s="8"/>
      <c r="IT76" s="8"/>
      <c r="IU76" s="8"/>
      <c r="IV76" s="8"/>
    </row>
    <row r="77" spans="1:256" s="9" customFormat="1" ht="12.75">
      <c r="A77" s="2"/>
      <c r="B77" s="26"/>
      <c r="C77" s="31"/>
      <c r="D77" s="32"/>
      <c r="E77" s="8"/>
      <c r="F77" s="8"/>
      <c r="G77" s="8"/>
      <c r="H77" s="8"/>
      <c r="I77" s="26"/>
      <c r="J77" s="8"/>
      <c r="K77" s="8"/>
      <c r="L77" s="8"/>
      <c r="M77" s="8"/>
      <c r="N77" s="8"/>
      <c r="O77" s="8"/>
      <c r="P77" s="8"/>
      <c r="Q77" s="8"/>
      <c r="R77" s="8"/>
      <c r="S77" s="35"/>
      <c r="T77" s="35"/>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s="9" customFormat="1" ht="12.75">
      <c r="A78" s="2"/>
      <c r="B78" s="26"/>
      <c r="C78" s="31"/>
      <c r="D78" s="32"/>
      <c r="E78" s="8"/>
      <c r="F78" s="8"/>
      <c r="G78" s="8"/>
      <c r="H78" s="8"/>
      <c r="I78" s="26"/>
      <c r="J78" s="8"/>
      <c r="K78" s="8"/>
      <c r="L78" s="8"/>
      <c r="M78" s="8"/>
      <c r="N78" s="8"/>
      <c r="O78" s="8"/>
      <c r="P78" s="8"/>
      <c r="Q78" s="8"/>
      <c r="R78" s="8"/>
      <c r="S78" s="35"/>
      <c r="T78" s="35"/>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s="9" customFormat="1" ht="12.75">
      <c r="A79" s="2"/>
      <c r="B79" s="26"/>
      <c r="C79" s="31"/>
      <c r="D79" s="32"/>
      <c r="E79" s="8"/>
      <c r="F79" s="8"/>
      <c r="G79" s="8"/>
      <c r="H79" s="8"/>
      <c r="I79" s="26"/>
      <c r="J79" s="8"/>
      <c r="K79" s="8"/>
      <c r="L79" s="8"/>
      <c r="M79" s="8"/>
      <c r="N79" s="8"/>
      <c r="O79" s="8"/>
      <c r="P79" s="8"/>
      <c r="Q79" s="8"/>
      <c r="R79" s="8"/>
      <c r="S79" s="35"/>
      <c r="T79" s="35"/>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row r="80" spans="1:256" s="9" customFormat="1" ht="12.75">
      <c r="A80" s="2"/>
      <c r="B80" s="26"/>
      <c r="C80" s="31"/>
      <c r="D80" s="32"/>
      <c r="E80" s="8"/>
      <c r="F80" s="8"/>
      <c r="G80" s="8"/>
      <c r="H80" s="8"/>
      <c r="I80" s="26"/>
      <c r="J80" s="8"/>
      <c r="K80" s="8"/>
      <c r="L80" s="8"/>
      <c r="M80" s="8"/>
      <c r="N80" s="8"/>
      <c r="O80" s="8"/>
      <c r="P80" s="8"/>
      <c r="Q80" s="8"/>
      <c r="R80" s="8"/>
      <c r="S80" s="35"/>
      <c r="T80" s="35"/>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c r="IO80" s="8"/>
      <c r="IP80" s="8"/>
      <c r="IQ80" s="8"/>
      <c r="IR80" s="8"/>
      <c r="IS80" s="8"/>
      <c r="IT80" s="8"/>
      <c r="IU80" s="8"/>
      <c r="IV80" s="8"/>
    </row>
    <row r="81" spans="1:256" s="9" customFormat="1" ht="12.75">
      <c r="A81" s="2"/>
      <c r="B81" s="26"/>
      <c r="C81" s="31"/>
      <c r="D81" s="32"/>
      <c r="E81" s="8"/>
      <c r="F81" s="8"/>
      <c r="G81" s="8"/>
      <c r="H81" s="8"/>
      <c r="I81" s="26"/>
      <c r="J81" s="8"/>
      <c r="K81" s="8"/>
      <c r="L81" s="8"/>
      <c r="M81" s="8"/>
      <c r="N81" s="8"/>
      <c r="O81" s="8"/>
      <c r="P81" s="8"/>
      <c r="Q81" s="8"/>
      <c r="R81" s="8"/>
      <c r="S81" s="35"/>
      <c r="T81" s="35"/>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c r="IQ81" s="8"/>
      <c r="IR81" s="8"/>
      <c r="IS81" s="8"/>
      <c r="IT81" s="8"/>
      <c r="IU81" s="8"/>
      <c r="IV81" s="8"/>
    </row>
    <row r="82" spans="1:256" s="9" customFormat="1" ht="12.75">
      <c r="A82" s="2"/>
      <c r="B82" s="26"/>
      <c r="C82" s="31"/>
      <c r="D82" s="32"/>
      <c r="E82" s="8"/>
      <c r="F82" s="8"/>
      <c r="G82" s="8"/>
      <c r="H82" s="8"/>
      <c r="I82" s="26"/>
      <c r="J82" s="8"/>
      <c r="K82" s="8"/>
      <c r="L82" s="8"/>
      <c r="M82" s="8"/>
      <c r="N82" s="8"/>
      <c r="O82" s="8"/>
      <c r="P82" s="8"/>
      <c r="Q82" s="8"/>
      <c r="R82" s="8"/>
      <c r="S82" s="35"/>
      <c r="T82" s="35"/>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c r="IO82" s="8"/>
      <c r="IP82" s="8"/>
      <c r="IQ82" s="8"/>
      <c r="IR82" s="8"/>
      <c r="IS82" s="8"/>
      <c r="IT82" s="8"/>
      <c r="IU82" s="8"/>
      <c r="IV82" s="8"/>
    </row>
    <row r="83" spans="1:256" s="9" customFormat="1" ht="12.75">
      <c r="A83" s="2"/>
      <c r="B83" s="26"/>
      <c r="C83" s="31"/>
      <c r="D83" s="32"/>
      <c r="E83" s="8"/>
      <c r="F83" s="8"/>
      <c r="G83" s="8"/>
      <c r="H83" s="8"/>
      <c r="I83" s="26"/>
      <c r="J83" s="8"/>
      <c r="K83" s="8"/>
      <c r="L83" s="8"/>
      <c r="M83" s="8"/>
      <c r="N83" s="8"/>
      <c r="O83" s="8"/>
      <c r="P83" s="8"/>
      <c r="Q83" s="8"/>
      <c r="R83" s="8"/>
      <c r="S83" s="35"/>
      <c r="T83" s="35"/>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c r="IO83" s="8"/>
      <c r="IP83" s="8"/>
      <c r="IQ83" s="8"/>
      <c r="IR83" s="8"/>
      <c r="IS83" s="8"/>
      <c r="IT83" s="8"/>
      <c r="IU83" s="8"/>
      <c r="IV83" s="8"/>
    </row>
    <row r="84" spans="1:256" s="9" customFormat="1" ht="12.75">
      <c r="A84" s="2"/>
      <c r="B84" s="26"/>
      <c r="C84" s="31"/>
      <c r="D84" s="32"/>
      <c r="E84" s="8"/>
      <c r="F84" s="8"/>
      <c r="G84" s="8"/>
      <c r="H84" s="8"/>
      <c r="I84" s="26"/>
      <c r="J84" s="8"/>
      <c r="K84" s="8"/>
      <c r="L84" s="8"/>
      <c r="M84" s="8"/>
      <c r="N84" s="8"/>
      <c r="O84" s="8"/>
      <c r="P84" s="8"/>
      <c r="Q84" s="8"/>
      <c r="R84" s="8"/>
      <c r="S84" s="35"/>
      <c r="T84" s="35"/>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c r="IO84" s="8"/>
      <c r="IP84" s="8"/>
      <c r="IQ84" s="8"/>
      <c r="IR84" s="8"/>
      <c r="IS84" s="8"/>
      <c r="IT84" s="8"/>
      <c r="IU84" s="8"/>
      <c r="IV84" s="8"/>
    </row>
    <row r="85" spans="1:256" s="9" customFormat="1" ht="12.75">
      <c r="A85" s="2"/>
      <c r="B85" s="26"/>
      <c r="C85" s="31"/>
      <c r="D85" s="32"/>
      <c r="E85" s="8"/>
      <c r="F85" s="8"/>
      <c r="G85" s="8"/>
      <c r="H85" s="8"/>
      <c r="I85" s="26"/>
      <c r="J85" s="8"/>
      <c r="K85" s="8"/>
      <c r="L85" s="8"/>
      <c r="M85" s="8"/>
      <c r="N85" s="8"/>
      <c r="O85" s="8"/>
      <c r="P85" s="8"/>
      <c r="Q85" s="8"/>
      <c r="R85" s="8"/>
      <c r="S85" s="35"/>
      <c r="T85" s="35"/>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8"/>
      <c r="II85" s="8"/>
      <c r="IJ85" s="8"/>
      <c r="IK85" s="8"/>
      <c r="IL85" s="8"/>
      <c r="IM85" s="8"/>
      <c r="IN85" s="8"/>
      <c r="IO85" s="8"/>
      <c r="IP85" s="8"/>
      <c r="IQ85" s="8"/>
      <c r="IR85" s="8"/>
      <c r="IS85" s="8"/>
      <c r="IT85" s="8"/>
      <c r="IU85" s="8"/>
      <c r="IV85" s="8"/>
    </row>
    <row r="86" spans="1:256" s="9" customFormat="1" ht="12.75">
      <c r="A86" s="2"/>
      <c r="B86" s="26"/>
      <c r="C86" s="31"/>
      <c r="D86" s="32"/>
      <c r="E86" s="8"/>
      <c r="F86" s="8"/>
      <c r="G86" s="8"/>
      <c r="H86" s="8"/>
      <c r="I86" s="26"/>
      <c r="J86" s="8"/>
      <c r="K86" s="8"/>
      <c r="L86" s="8"/>
      <c r="M86" s="8"/>
      <c r="N86" s="8"/>
      <c r="O86" s="8"/>
      <c r="P86" s="8"/>
      <c r="Q86" s="8"/>
      <c r="R86" s="8"/>
      <c r="S86" s="35"/>
      <c r="T86" s="35"/>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
      <c r="IN86" s="8"/>
      <c r="IO86" s="8"/>
      <c r="IP86" s="8"/>
      <c r="IQ86" s="8"/>
      <c r="IR86" s="8"/>
      <c r="IS86" s="8"/>
      <c r="IT86" s="8"/>
      <c r="IU86" s="8"/>
      <c r="IV86" s="8"/>
    </row>
    <row r="87" spans="1:256" s="9" customFormat="1" ht="12.75">
      <c r="A87" s="2"/>
      <c r="B87" s="26"/>
      <c r="C87" s="31"/>
      <c r="D87" s="32"/>
      <c r="E87" s="8"/>
      <c r="F87" s="8"/>
      <c r="G87" s="8"/>
      <c r="H87" s="8"/>
      <c r="I87" s="26"/>
      <c r="J87" s="8"/>
      <c r="K87" s="8"/>
      <c r="L87" s="8"/>
      <c r="M87" s="8"/>
      <c r="N87" s="8"/>
      <c r="O87" s="8"/>
      <c r="P87" s="8"/>
      <c r="Q87" s="8"/>
      <c r="R87" s="8"/>
      <c r="S87" s="35"/>
      <c r="T87" s="35"/>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c r="IK87" s="8"/>
      <c r="IL87" s="8"/>
      <c r="IM87" s="8"/>
      <c r="IN87" s="8"/>
      <c r="IO87" s="8"/>
      <c r="IP87" s="8"/>
      <c r="IQ87" s="8"/>
      <c r="IR87" s="8"/>
      <c r="IS87" s="8"/>
      <c r="IT87" s="8"/>
      <c r="IU87" s="8"/>
      <c r="IV87" s="8"/>
    </row>
    <row r="88" spans="1:256" s="9" customFormat="1" ht="12.75">
      <c r="A88" s="2"/>
      <c r="B88" s="26"/>
      <c r="C88" s="31"/>
      <c r="D88" s="32"/>
      <c r="E88" s="8"/>
      <c r="F88" s="8"/>
      <c r="G88" s="8"/>
      <c r="H88" s="8"/>
      <c r="I88" s="26"/>
      <c r="J88" s="8"/>
      <c r="K88" s="8"/>
      <c r="L88" s="8"/>
      <c r="M88" s="8"/>
      <c r="N88" s="8"/>
      <c r="O88" s="8"/>
      <c r="P88" s="8"/>
      <c r="Q88" s="8"/>
      <c r="R88" s="8"/>
      <c r="S88" s="35"/>
      <c r="T88" s="35"/>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c r="IM88" s="8"/>
      <c r="IN88" s="8"/>
      <c r="IO88" s="8"/>
      <c r="IP88" s="8"/>
      <c r="IQ88" s="8"/>
      <c r="IR88" s="8"/>
      <c r="IS88" s="8"/>
      <c r="IT88" s="8"/>
      <c r="IU88" s="8"/>
      <c r="IV88" s="8"/>
    </row>
    <row r="89" spans="1:256" s="9" customFormat="1" ht="12.75">
      <c r="A89" s="2"/>
      <c r="B89" s="26"/>
      <c r="C89" s="31"/>
      <c r="D89" s="32"/>
      <c r="E89" s="8"/>
      <c r="F89" s="8"/>
      <c r="G89" s="8"/>
      <c r="H89" s="8"/>
      <c r="I89" s="26"/>
      <c r="J89" s="8"/>
      <c r="K89" s="8"/>
      <c r="L89" s="8"/>
      <c r="M89" s="8"/>
      <c r="N89" s="8"/>
      <c r="O89" s="8"/>
      <c r="P89" s="8"/>
      <c r="Q89" s="8"/>
      <c r="R89" s="8"/>
      <c r="S89" s="35"/>
      <c r="T89" s="35"/>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c r="IE89" s="8"/>
      <c r="IF89" s="8"/>
      <c r="IG89" s="8"/>
      <c r="IH89" s="8"/>
      <c r="II89" s="8"/>
      <c r="IJ89" s="8"/>
      <c r="IK89" s="8"/>
      <c r="IL89" s="8"/>
      <c r="IM89" s="8"/>
      <c r="IN89" s="8"/>
      <c r="IO89" s="8"/>
      <c r="IP89" s="8"/>
      <c r="IQ89" s="8"/>
      <c r="IR89" s="8"/>
      <c r="IS89" s="8"/>
      <c r="IT89" s="8"/>
      <c r="IU89" s="8"/>
      <c r="IV89" s="8"/>
    </row>
    <row r="90" spans="1:256" s="9" customFormat="1" ht="12.75">
      <c r="A90" s="2"/>
      <c r="B90" s="26"/>
      <c r="C90" s="31"/>
      <c r="D90" s="32"/>
      <c r="E90" s="8"/>
      <c r="F90" s="8"/>
      <c r="G90" s="8"/>
      <c r="H90" s="8"/>
      <c r="I90" s="26"/>
      <c r="J90" s="8"/>
      <c r="K90" s="8"/>
      <c r="L90" s="8"/>
      <c r="M90" s="8"/>
      <c r="N90" s="8"/>
      <c r="O90" s="8"/>
      <c r="P90" s="8"/>
      <c r="Q90" s="8"/>
      <c r="R90" s="8"/>
      <c r="S90" s="35"/>
      <c r="T90" s="35"/>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c r="IB90" s="8"/>
      <c r="IC90" s="8"/>
      <c r="ID90" s="8"/>
      <c r="IE90" s="8"/>
      <c r="IF90" s="8"/>
      <c r="IG90" s="8"/>
      <c r="IH90" s="8"/>
      <c r="II90" s="8"/>
      <c r="IJ90" s="8"/>
      <c r="IK90" s="8"/>
      <c r="IL90" s="8"/>
      <c r="IM90" s="8"/>
      <c r="IN90" s="8"/>
      <c r="IO90" s="8"/>
      <c r="IP90" s="8"/>
      <c r="IQ90" s="8"/>
      <c r="IR90" s="8"/>
      <c r="IS90" s="8"/>
      <c r="IT90" s="8"/>
      <c r="IU90" s="8"/>
      <c r="IV90" s="8"/>
    </row>
    <row r="91" spans="1:256" s="9" customFormat="1" ht="12.75">
      <c r="A91" s="2"/>
      <c r="B91" s="26"/>
      <c r="C91" s="31"/>
      <c r="D91" s="32"/>
      <c r="E91" s="8"/>
      <c r="F91" s="8"/>
      <c r="G91" s="8"/>
      <c r="H91" s="8"/>
      <c r="I91" s="26"/>
      <c r="J91" s="8"/>
      <c r="K91" s="8"/>
      <c r="L91" s="8"/>
      <c r="M91" s="8"/>
      <c r="N91" s="8"/>
      <c r="O91" s="8"/>
      <c r="P91" s="8"/>
      <c r="Q91" s="8"/>
      <c r="R91" s="8"/>
      <c r="S91" s="35"/>
      <c r="T91" s="35"/>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c r="IE91" s="8"/>
      <c r="IF91" s="8"/>
      <c r="IG91" s="8"/>
      <c r="IH91" s="8"/>
      <c r="II91" s="8"/>
      <c r="IJ91" s="8"/>
      <c r="IK91" s="8"/>
      <c r="IL91" s="8"/>
      <c r="IM91" s="8"/>
      <c r="IN91" s="8"/>
      <c r="IO91" s="8"/>
      <c r="IP91" s="8"/>
      <c r="IQ91" s="8"/>
      <c r="IR91" s="8"/>
      <c r="IS91" s="8"/>
      <c r="IT91" s="8"/>
      <c r="IU91" s="8"/>
      <c r="IV91" s="8"/>
    </row>
    <row r="92" spans="1:256" s="9" customFormat="1" ht="12.75">
      <c r="A92" s="2"/>
      <c r="B92" s="26"/>
      <c r="C92" s="31"/>
      <c r="D92" s="32"/>
      <c r="E92" s="8"/>
      <c r="F92" s="8"/>
      <c r="G92" s="8"/>
      <c r="H92" s="8"/>
      <c r="I92" s="26"/>
      <c r="J92" s="8"/>
      <c r="K92" s="8"/>
      <c r="L92" s="8"/>
      <c r="M92" s="8"/>
      <c r="N92" s="8"/>
      <c r="O92" s="8"/>
      <c r="P92" s="8"/>
      <c r="Q92" s="8"/>
      <c r="R92" s="8"/>
      <c r="S92" s="35"/>
      <c r="T92" s="35"/>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c r="IM92" s="8"/>
      <c r="IN92" s="8"/>
      <c r="IO92" s="8"/>
      <c r="IP92" s="8"/>
      <c r="IQ92" s="8"/>
      <c r="IR92" s="8"/>
      <c r="IS92" s="8"/>
      <c r="IT92" s="8"/>
      <c r="IU92" s="8"/>
      <c r="IV92" s="8"/>
    </row>
    <row r="93" spans="1:256" s="9" customFormat="1" ht="12.75">
      <c r="A93" s="2"/>
      <c r="B93" s="26"/>
      <c r="C93" s="31"/>
      <c r="D93" s="32"/>
      <c r="E93" s="8"/>
      <c r="F93" s="8"/>
      <c r="G93" s="8"/>
      <c r="H93" s="8"/>
      <c r="I93" s="26"/>
      <c r="J93" s="8"/>
      <c r="K93" s="8"/>
      <c r="L93" s="8"/>
      <c r="M93" s="8"/>
      <c r="N93" s="8"/>
      <c r="O93" s="8"/>
      <c r="P93" s="8"/>
      <c r="Q93" s="8"/>
      <c r="R93" s="8"/>
      <c r="S93" s="35"/>
      <c r="T93" s="35"/>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c r="IE93" s="8"/>
      <c r="IF93" s="8"/>
      <c r="IG93" s="8"/>
      <c r="IH93" s="8"/>
      <c r="II93" s="8"/>
      <c r="IJ93" s="8"/>
      <c r="IK93" s="8"/>
      <c r="IL93" s="8"/>
      <c r="IM93" s="8"/>
      <c r="IN93" s="8"/>
      <c r="IO93" s="8"/>
      <c r="IP93" s="8"/>
      <c r="IQ93" s="8"/>
      <c r="IR93" s="8"/>
      <c r="IS93" s="8"/>
      <c r="IT93" s="8"/>
      <c r="IU93" s="8"/>
      <c r="IV93" s="8"/>
    </row>
    <row r="94" spans="1:256" s="9" customFormat="1" ht="12.75">
      <c r="A94" s="2"/>
      <c r="B94" s="26"/>
      <c r="C94" s="31"/>
      <c r="D94" s="32"/>
      <c r="E94" s="8"/>
      <c r="F94" s="8"/>
      <c r="G94" s="8"/>
      <c r="H94" s="8"/>
      <c r="I94" s="26"/>
      <c r="J94" s="8"/>
      <c r="K94" s="8"/>
      <c r="L94" s="8"/>
      <c r="M94" s="8"/>
      <c r="N94" s="8"/>
      <c r="O94" s="8"/>
      <c r="P94" s="8"/>
      <c r="Q94" s="8"/>
      <c r="R94" s="8"/>
      <c r="S94" s="35"/>
      <c r="T94" s="35"/>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c r="IM94" s="8"/>
      <c r="IN94" s="8"/>
      <c r="IO94" s="8"/>
      <c r="IP94" s="8"/>
      <c r="IQ94" s="8"/>
      <c r="IR94" s="8"/>
      <c r="IS94" s="8"/>
      <c r="IT94" s="8"/>
      <c r="IU94" s="8"/>
      <c r="IV94" s="8"/>
    </row>
    <row r="95" spans="1:256" s="9" customFormat="1" ht="12.75">
      <c r="A95" s="2"/>
      <c r="B95" s="26"/>
      <c r="C95" s="31"/>
      <c r="D95" s="32"/>
      <c r="E95" s="8"/>
      <c r="F95" s="8"/>
      <c r="G95" s="8"/>
      <c r="H95" s="8"/>
      <c r="I95" s="26"/>
      <c r="J95" s="8"/>
      <c r="K95" s="8"/>
      <c r="L95" s="8"/>
      <c r="M95" s="8"/>
      <c r="N95" s="8"/>
      <c r="O95" s="8"/>
      <c r="P95" s="8"/>
      <c r="Q95" s="8"/>
      <c r="R95" s="8"/>
      <c r="S95" s="35"/>
      <c r="T95" s="35"/>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c r="IM95" s="8"/>
      <c r="IN95" s="8"/>
      <c r="IO95" s="8"/>
      <c r="IP95" s="8"/>
      <c r="IQ95" s="8"/>
      <c r="IR95" s="8"/>
      <c r="IS95" s="8"/>
      <c r="IT95" s="8"/>
      <c r="IU95" s="8"/>
      <c r="IV95" s="8"/>
    </row>
    <row r="96" spans="1:256" s="9" customFormat="1" ht="12.75">
      <c r="A96" s="2"/>
      <c r="B96" s="26"/>
      <c r="C96" s="31"/>
      <c r="D96" s="32"/>
      <c r="E96" s="8"/>
      <c r="F96" s="8"/>
      <c r="G96" s="8"/>
      <c r="H96" s="8"/>
      <c r="I96" s="26"/>
      <c r="J96" s="8"/>
      <c r="K96" s="8"/>
      <c r="L96" s="8"/>
      <c r="M96" s="8"/>
      <c r="N96" s="8"/>
      <c r="O96" s="8"/>
      <c r="P96" s="8"/>
      <c r="Q96" s="8"/>
      <c r="R96" s="8"/>
      <c r="S96" s="35"/>
      <c r="T96" s="35"/>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c r="IN96" s="8"/>
      <c r="IO96" s="8"/>
      <c r="IP96" s="8"/>
      <c r="IQ96" s="8"/>
      <c r="IR96" s="8"/>
      <c r="IS96" s="8"/>
      <c r="IT96" s="8"/>
      <c r="IU96" s="8"/>
      <c r="IV96" s="8"/>
    </row>
    <row r="97" spans="1:256" s="9" customFormat="1" ht="12.75">
      <c r="A97" s="2"/>
      <c r="B97" s="26"/>
      <c r="C97" s="31"/>
      <c r="D97" s="32"/>
      <c r="E97" s="8"/>
      <c r="F97" s="8"/>
      <c r="G97" s="8"/>
      <c r="H97" s="8"/>
      <c r="I97" s="26"/>
      <c r="J97" s="8"/>
      <c r="K97" s="8"/>
      <c r="L97" s="8"/>
      <c r="M97" s="8"/>
      <c r="N97" s="8"/>
      <c r="O97" s="8"/>
      <c r="P97" s="8"/>
      <c r="Q97" s="8"/>
      <c r="R97" s="8"/>
      <c r="S97" s="35"/>
      <c r="T97" s="35"/>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c r="IQ97" s="8"/>
      <c r="IR97" s="8"/>
      <c r="IS97" s="8"/>
      <c r="IT97" s="8"/>
      <c r="IU97" s="8"/>
      <c r="IV97" s="8"/>
    </row>
    <row r="98" spans="1:256" s="9" customFormat="1" ht="12.75">
      <c r="A98" s="2"/>
      <c r="B98" s="26"/>
      <c r="C98" s="31"/>
      <c r="D98" s="32"/>
      <c r="E98" s="8"/>
      <c r="F98" s="8"/>
      <c r="G98" s="8"/>
      <c r="H98" s="8"/>
      <c r="I98" s="26"/>
      <c r="J98" s="8"/>
      <c r="K98" s="8"/>
      <c r="L98" s="8"/>
      <c r="M98" s="8"/>
      <c r="N98" s="8"/>
      <c r="O98" s="8"/>
      <c r="P98" s="8"/>
      <c r="Q98" s="8"/>
      <c r="R98" s="8"/>
      <c r="S98" s="35"/>
      <c r="T98" s="35"/>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c r="IP98" s="8"/>
      <c r="IQ98" s="8"/>
      <c r="IR98" s="8"/>
      <c r="IS98" s="8"/>
      <c r="IT98" s="8"/>
      <c r="IU98" s="8"/>
      <c r="IV98" s="8"/>
    </row>
    <row r="99" spans="1:256" s="9" customFormat="1" ht="12.75">
      <c r="A99" s="2"/>
      <c r="B99" s="26"/>
      <c r="C99" s="31"/>
      <c r="D99" s="32"/>
      <c r="E99" s="8"/>
      <c r="F99" s="8"/>
      <c r="G99" s="8"/>
      <c r="H99" s="8"/>
      <c r="I99" s="26"/>
      <c r="J99" s="8"/>
      <c r="K99" s="8"/>
      <c r="L99" s="8"/>
      <c r="M99" s="8"/>
      <c r="N99" s="8"/>
      <c r="O99" s="8"/>
      <c r="P99" s="8"/>
      <c r="Q99" s="8"/>
      <c r="R99" s="8"/>
      <c r="S99" s="35"/>
      <c r="T99" s="35"/>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c r="IP99" s="8"/>
      <c r="IQ99" s="8"/>
      <c r="IR99" s="8"/>
      <c r="IS99" s="8"/>
      <c r="IT99" s="8"/>
      <c r="IU99" s="8"/>
      <c r="IV99" s="8"/>
    </row>
    <row r="100" spans="1:256" s="9" customFormat="1" ht="12.75">
      <c r="A100" s="2"/>
      <c r="B100" s="26"/>
      <c r="C100" s="31"/>
      <c r="D100" s="32"/>
      <c r="E100" s="8"/>
      <c r="F100" s="8"/>
      <c r="G100" s="8"/>
      <c r="H100" s="8"/>
      <c r="I100" s="26"/>
      <c r="J100" s="8"/>
      <c r="K100" s="8"/>
      <c r="L100" s="8"/>
      <c r="M100" s="8"/>
      <c r="N100" s="8"/>
      <c r="O100" s="8"/>
      <c r="P100" s="8"/>
      <c r="Q100" s="8"/>
      <c r="R100" s="8"/>
      <c r="S100" s="35"/>
      <c r="T100" s="35"/>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c r="IN100" s="8"/>
      <c r="IO100" s="8"/>
      <c r="IP100" s="8"/>
      <c r="IQ100" s="8"/>
      <c r="IR100" s="8"/>
      <c r="IS100" s="8"/>
      <c r="IT100" s="8"/>
      <c r="IU100" s="8"/>
      <c r="IV100" s="8"/>
    </row>
    <row r="101" spans="1:256" s="9" customFormat="1" ht="12.75">
      <c r="A101" s="2"/>
      <c r="B101" s="26"/>
      <c r="C101" s="31"/>
      <c r="D101" s="32"/>
      <c r="E101" s="8"/>
      <c r="F101" s="8"/>
      <c r="G101" s="8"/>
      <c r="H101" s="8"/>
      <c r="I101" s="26"/>
      <c r="J101" s="8"/>
      <c r="K101" s="8"/>
      <c r="L101" s="8"/>
      <c r="M101" s="8"/>
      <c r="N101" s="8"/>
      <c r="O101" s="8"/>
      <c r="P101" s="8"/>
      <c r="Q101" s="8"/>
      <c r="R101" s="8"/>
      <c r="S101" s="35"/>
      <c r="T101" s="35"/>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c r="IM101" s="8"/>
      <c r="IN101" s="8"/>
      <c r="IO101" s="8"/>
      <c r="IP101" s="8"/>
      <c r="IQ101" s="8"/>
      <c r="IR101" s="8"/>
      <c r="IS101" s="8"/>
      <c r="IT101" s="8"/>
      <c r="IU101" s="8"/>
      <c r="IV101" s="8"/>
    </row>
    <row r="102" spans="1:256" s="9" customFormat="1" ht="12.75">
      <c r="A102" s="2"/>
      <c r="B102" s="26"/>
      <c r="C102" s="31"/>
      <c r="D102" s="32"/>
      <c r="E102" s="8"/>
      <c r="F102" s="8"/>
      <c r="G102" s="8"/>
      <c r="H102" s="8"/>
      <c r="I102" s="26"/>
      <c r="J102" s="8"/>
      <c r="K102" s="8"/>
      <c r="L102" s="8"/>
      <c r="M102" s="8"/>
      <c r="N102" s="8"/>
      <c r="O102" s="8"/>
      <c r="P102" s="8"/>
      <c r="Q102" s="8"/>
      <c r="R102" s="8"/>
      <c r="S102" s="35"/>
      <c r="T102" s="35"/>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c r="IQ102" s="8"/>
      <c r="IR102" s="8"/>
      <c r="IS102" s="8"/>
      <c r="IT102" s="8"/>
      <c r="IU102" s="8"/>
      <c r="IV102" s="8"/>
    </row>
    <row r="103" spans="1:256" s="9" customFormat="1" ht="12.75">
      <c r="A103" s="2"/>
      <c r="B103" s="26"/>
      <c r="C103" s="31"/>
      <c r="D103" s="32"/>
      <c r="E103" s="8"/>
      <c r="F103" s="8"/>
      <c r="G103" s="8"/>
      <c r="H103" s="8"/>
      <c r="I103" s="26"/>
      <c r="J103" s="8"/>
      <c r="K103" s="8"/>
      <c r="L103" s="8"/>
      <c r="M103" s="8"/>
      <c r="N103" s="8"/>
      <c r="O103" s="8"/>
      <c r="P103" s="8"/>
      <c r="Q103" s="8"/>
      <c r="R103" s="8"/>
      <c r="S103" s="35"/>
      <c r="T103" s="35"/>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c r="IM103" s="8"/>
      <c r="IN103" s="8"/>
      <c r="IO103" s="8"/>
      <c r="IP103" s="8"/>
      <c r="IQ103" s="8"/>
      <c r="IR103" s="8"/>
      <c r="IS103" s="8"/>
      <c r="IT103" s="8"/>
      <c r="IU103" s="8"/>
      <c r="IV103" s="8"/>
    </row>
    <row r="104" spans="1:256" s="9" customFormat="1" ht="12.75">
      <c r="A104" s="2"/>
      <c r="B104" s="26"/>
      <c r="C104" s="31"/>
      <c r="D104" s="32"/>
      <c r="E104" s="8"/>
      <c r="F104" s="8"/>
      <c r="G104" s="8"/>
      <c r="H104" s="8"/>
      <c r="I104" s="26"/>
      <c r="J104" s="8"/>
      <c r="K104" s="8"/>
      <c r="L104" s="8"/>
      <c r="M104" s="8"/>
      <c r="N104" s="8"/>
      <c r="O104" s="8"/>
      <c r="P104" s="8"/>
      <c r="Q104" s="8"/>
      <c r="R104" s="8"/>
      <c r="S104" s="35"/>
      <c r="T104" s="35"/>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c r="IM104" s="8"/>
      <c r="IN104" s="8"/>
      <c r="IO104" s="8"/>
      <c r="IP104" s="8"/>
      <c r="IQ104" s="8"/>
      <c r="IR104" s="8"/>
      <c r="IS104" s="8"/>
      <c r="IT104" s="8"/>
      <c r="IU104" s="8"/>
      <c r="IV104" s="8"/>
    </row>
    <row r="105" spans="1:256" s="9" customFormat="1" ht="12.75">
      <c r="A105" s="2"/>
      <c r="B105" s="26"/>
      <c r="C105" s="31"/>
      <c r="D105" s="32"/>
      <c r="E105" s="8"/>
      <c r="F105" s="8"/>
      <c r="G105" s="8"/>
      <c r="H105" s="8"/>
      <c r="I105" s="26"/>
      <c r="J105" s="8"/>
      <c r="K105" s="8"/>
      <c r="L105" s="8"/>
      <c r="M105" s="8"/>
      <c r="N105" s="8"/>
      <c r="O105" s="8"/>
      <c r="P105" s="8"/>
      <c r="Q105" s="8"/>
      <c r="R105" s="8"/>
      <c r="S105" s="35"/>
      <c r="T105" s="35"/>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c r="HU105" s="8"/>
      <c r="HV105" s="8"/>
      <c r="HW105" s="8"/>
      <c r="HX105" s="8"/>
      <c r="HY105" s="8"/>
      <c r="HZ105" s="8"/>
      <c r="IA105" s="8"/>
      <c r="IB105" s="8"/>
      <c r="IC105" s="8"/>
      <c r="ID105" s="8"/>
      <c r="IE105" s="8"/>
      <c r="IF105" s="8"/>
      <c r="IG105" s="8"/>
      <c r="IH105" s="8"/>
      <c r="II105" s="8"/>
      <c r="IJ105" s="8"/>
      <c r="IK105" s="8"/>
      <c r="IL105" s="8"/>
      <c r="IM105" s="8"/>
      <c r="IN105" s="8"/>
      <c r="IO105" s="8"/>
      <c r="IP105" s="8"/>
      <c r="IQ105" s="8"/>
      <c r="IR105" s="8"/>
      <c r="IS105" s="8"/>
      <c r="IT105" s="8"/>
      <c r="IU105" s="8"/>
      <c r="IV105" s="8"/>
    </row>
    <row r="106" spans="1:256" s="9" customFormat="1" ht="12.75">
      <c r="A106" s="2"/>
      <c r="B106" s="26"/>
      <c r="C106" s="31"/>
      <c r="D106" s="32"/>
      <c r="E106" s="8"/>
      <c r="F106" s="8"/>
      <c r="G106" s="8"/>
      <c r="H106" s="8"/>
      <c r="I106" s="26"/>
      <c r="J106" s="8"/>
      <c r="K106" s="8"/>
      <c r="L106" s="8"/>
      <c r="M106" s="8"/>
      <c r="N106" s="8"/>
      <c r="O106" s="8"/>
      <c r="P106" s="8"/>
      <c r="Q106" s="8"/>
      <c r="R106" s="8"/>
      <c r="S106" s="35"/>
      <c r="T106" s="35"/>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c r="IJ106" s="8"/>
      <c r="IK106" s="8"/>
      <c r="IL106" s="8"/>
      <c r="IM106" s="8"/>
      <c r="IN106" s="8"/>
      <c r="IO106" s="8"/>
      <c r="IP106" s="8"/>
      <c r="IQ106" s="8"/>
      <c r="IR106" s="8"/>
      <c r="IS106" s="8"/>
      <c r="IT106" s="8"/>
      <c r="IU106" s="8"/>
      <c r="IV106" s="8"/>
    </row>
    <row r="107" spans="1:256" s="9" customFormat="1" ht="12.75">
      <c r="A107" s="2"/>
      <c r="B107" s="26"/>
      <c r="C107" s="31"/>
      <c r="D107" s="32"/>
      <c r="E107" s="8"/>
      <c r="F107" s="8"/>
      <c r="G107" s="8"/>
      <c r="H107" s="8"/>
      <c r="I107" s="26"/>
      <c r="J107" s="8"/>
      <c r="K107" s="8"/>
      <c r="L107" s="8"/>
      <c r="M107" s="8"/>
      <c r="N107" s="8"/>
      <c r="O107" s="8"/>
      <c r="P107" s="8"/>
      <c r="Q107" s="8"/>
      <c r="R107" s="8"/>
      <c r="S107" s="35"/>
      <c r="T107" s="35"/>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c r="IB107" s="8"/>
      <c r="IC107" s="8"/>
      <c r="ID107" s="8"/>
      <c r="IE107" s="8"/>
      <c r="IF107" s="8"/>
      <c r="IG107" s="8"/>
      <c r="IH107" s="8"/>
      <c r="II107" s="8"/>
      <c r="IJ107" s="8"/>
      <c r="IK107" s="8"/>
      <c r="IL107" s="8"/>
      <c r="IM107" s="8"/>
      <c r="IN107" s="8"/>
      <c r="IO107" s="8"/>
      <c r="IP107" s="8"/>
      <c r="IQ107" s="8"/>
      <c r="IR107" s="8"/>
      <c r="IS107" s="8"/>
      <c r="IT107" s="8"/>
      <c r="IU107" s="8"/>
      <c r="IV107" s="8"/>
    </row>
    <row r="108" spans="1:256" s="9" customFormat="1" ht="12.75">
      <c r="A108" s="2"/>
      <c r="B108" s="26"/>
      <c r="C108" s="31"/>
      <c r="D108" s="32"/>
      <c r="E108" s="8"/>
      <c r="F108" s="8"/>
      <c r="G108" s="8"/>
      <c r="H108" s="8"/>
      <c r="I108" s="26"/>
      <c r="J108" s="8"/>
      <c r="K108" s="8"/>
      <c r="L108" s="8"/>
      <c r="M108" s="8"/>
      <c r="N108" s="8"/>
      <c r="O108" s="8"/>
      <c r="P108" s="8"/>
      <c r="Q108" s="8"/>
      <c r="R108" s="8"/>
      <c r="S108" s="35"/>
      <c r="T108" s="35"/>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c r="HS108" s="8"/>
      <c r="HT108" s="8"/>
      <c r="HU108" s="8"/>
      <c r="HV108" s="8"/>
      <c r="HW108" s="8"/>
      <c r="HX108" s="8"/>
      <c r="HY108" s="8"/>
      <c r="HZ108" s="8"/>
      <c r="IA108" s="8"/>
      <c r="IB108" s="8"/>
      <c r="IC108" s="8"/>
      <c r="ID108" s="8"/>
      <c r="IE108" s="8"/>
      <c r="IF108" s="8"/>
      <c r="IG108" s="8"/>
      <c r="IH108" s="8"/>
      <c r="II108" s="8"/>
      <c r="IJ108" s="8"/>
      <c r="IK108" s="8"/>
      <c r="IL108" s="8"/>
      <c r="IM108" s="8"/>
      <c r="IN108" s="8"/>
      <c r="IO108" s="8"/>
      <c r="IP108" s="8"/>
      <c r="IQ108" s="8"/>
      <c r="IR108" s="8"/>
      <c r="IS108" s="8"/>
      <c r="IT108" s="8"/>
      <c r="IU108" s="8"/>
      <c r="IV108" s="8"/>
    </row>
    <row r="109" spans="1:256" s="9" customFormat="1" ht="12.75">
      <c r="A109" s="2"/>
      <c r="B109" s="26"/>
      <c r="C109" s="31"/>
      <c r="D109" s="32"/>
      <c r="E109" s="8"/>
      <c r="F109" s="8"/>
      <c r="G109" s="8"/>
      <c r="H109" s="8"/>
      <c r="I109" s="26"/>
      <c r="J109" s="8"/>
      <c r="K109" s="8"/>
      <c r="L109" s="8"/>
      <c r="M109" s="8"/>
      <c r="N109" s="8"/>
      <c r="O109" s="8"/>
      <c r="P109" s="8"/>
      <c r="Q109" s="8"/>
      <c r="R109" s="8"/>
      <c r="S109" s="35"/>
      <c r="T109" s="35"/>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c r="HU109" s="8"/>
      <c r="HV109" s="8"/>
      <c r="HW109" s="8"/>
      <c r="HX109" s="8"/>
      <c r="HY109" s="8"/>
      <c r="HZ109" s="8"/>
      <c r="IA109" s="8"/>
      <c r="IB109" s="8"/>
      <c r="IC109" s="8"/>
      <c r="ID109" s="8"/>
      <c r="IE109" s="8"/>
      <c r="IF109" s="8"/>
      <c r="IG109" s="8"/>
      <c r="IH109" s="8"/>
      <c r="II109" s="8"/>
      <c r="IJ109" s="8"/>
      <c r="IK109" s="8"/>
      <c r="IL109" s="8"/>
      <c r="IM109" s="8"/>
      <c r="IN109" s="8"/>
      <c r="IO109" s="8"/>
      <c r="IP109" s="8"/>
      <c r="IQ109" s="8"/>
      <c r="IR109" s="8"/>
      <c r="IS109" s="8"/>
      <c r="IT109" s="8"/>
      <c r="IU109" s="8"/>
      <c r="IV109" s="8"/>
    </row>
    <row r="110" spans="1:256" s="9" customFormat="1" ht="12.75">
      <c r="A110" s="2"/>
      <c r="B110" s="26"/>
      <c r="C110" s="31"/>
      <c r="D110" s="32"/>
      <c r="E110" s="8"/>
      <c r="F110" s="8"/>
      <c r="G110" s="8"/>
      <c r="H110" s="8"/>
      <c r="I110" s="26"/>
      <c r="J110" s="8"/>
      <c r="K110" s="8"/>
      <c r="L110" s="8"/>
      <c r="M110" s="8"/>
      <c r="N110" s="8"/>
      <c r="O110" s="8"/>
      <c r="P110" s="8"/>
      <c r="Q110" s="8"/>
      <c r="R110" s="8"/>
      <c r="S110" s="35"/>
      <c r="T110" s="35"/>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c r="IL110" s="8"/>
      <c r="IM110" s="8"/>
      <c r="IN110" s="8"/>
      <c r="IO110" s="8"/>
      <c r="IP110" s="8"/>
      <c r="IQ110" s="8"/>
      <c r="IR110" s="8"/>
      <c r="IS110" s="8"/>
      <c r="IT110" s="8"/>
      <c r="IU110" s="8"/>
      <c r="IV110" s="8"/>
    </row>
    <row r="111" spans="1:256" s="9" customFormat="1" ht="12.75">
      <c r="A111" s="2"/>
      <c r="B111" s="26"/>
      <c r="C111" s="31"/>
      <c r="D111" s="32"/>
      <c r="E111" s="8"/>
      <c r="F111" s="8"/>
      <c r="G111" s="8"/>
      <c r="H111" s="8"/>
      <c r="I111" s="26"/>
      <c r="J111" s="8"/>
      <c r="K111" s="8"/>
      <c r="L111" s="8"/>
      <c r="M111" s="8"/>
      <c r="N111" s="8"/>
      <c r="O111" s="8"/>
      <c r="P111" s="8"/>
      <c r="Q111" s="8"/>
      <c r="R111" s="8"/>
      <c r="S111" s="35"/>
      <c r="T111" s="35"/>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c r="IH111" s="8"/>
      <c r="II111" s="8"/>
      <c r="IJ111" s="8"/>
      <c r="IK111" s="8"/>
      <c r="IL111" s="8"/>
      <c r="IM111" s="8"/>
      <c r="IN111" s="8"/>
      <c r="IO111" s="8"/>
      <c r="IP111" s="8"/>
      <c r="IQ111" s="8"/>
      <c r="IR111" s="8"/>
      <c r="IS111" s="8"/>
      <c r="IT111" s="8"/>
      <c r="IU111" s="8"/>
      <c r="IV111" s="8"/>
    </row>
    <row r="112" spans="1:256" s="9" customFormat="1" ht="12.75">
      <c r="A112" s="2"/>
      <c r="B112" s="26"/>
      <c r="C112" s="31"/>
      <c r="D112" s="32"/>
      <c r="E112" s="8"/>
      <c r="F112" s="8"/>
      <c r="G112" s="8"/>
      <c r="H112" s="8"/>
      <c r="I112" s="26"/>
      <c r="J112" s="8"/>
      <c r="K112" s="8"/>
      <c r="L112" s="8"/>
      <c r="M112" s="8"/>
      <c r="N112" s="8"/>
      <c r="O112" s="8"/>
      <c r="P112" s="8"/>
      <c r="Q112" s="8"/>
      <c r="R112" s="8"/>
      <c r="S112" s="35"/>
      <c r="T112" s="35"/>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
      <c r="IM112" s="8"/>
      <c r="IN112" s="8"/>
      <c r="IO112" s="8"/>
      <c r="IP112" s="8"/>
      <c r="IQ112" s="8"/>
      <c r="IR112" s="8"/>
      <c r="IS112" s="8"/>
      <c r="IT112" s="8"/>
      <c r="IU112" s="8"/>
      <c r="IV112" s="8"/>
    </row>
    <row r="113" spans="1:256" s="9" customFormat="1" ht="12.75">
      <c r="A113" s="2"/>
      <c r="B113" s="26"/>
      <c r="C113" s="31"/>
      <c r="D113" s="32"/>
      <c r="E113" s="8"/>
      <c r="F113" s="8"/>
      <c r="G113" s="8"/>
      <c r="H113" s="8"/>
      <c r="I113" s="26"/>
      <c r="J113" s="8"/>
      <c r="K113" s="8"/>
      <c r="L113" s="8"/>
      <c r="M113" s="8"/>
      <c r="N113" s="8"/>
      <c r="O113" s="8"/>
      <c r="P113" s="8"/>
      <c r="Q113" s="8"/>
      <c r="R113" s="8"/>
      <c r="S113" s="35"/>
      <c r="T113" s="35"/>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c r="HU113" s="8"/>
      <c r="HV113" s="8"/>
      <c r="HW113" s="8"/>
      <c r="HX113" s="8"/>
      <c r="HY113" s="8"/>
      <c r="HZ113" s="8"/>
      <c r="IA113" s="8"/>
      <c r="IB113" s="8"/>
      <c r="IC113" s="8"/>
      <c r="ID113" s="8"/>
      <c r="IE113" s="8"/>
      <c r="IF113" s="8"/>
      <c r="IG113" s="8"/>
      <c r="IH113" s="8"/>
      <c r="II113" s="8"/>
      <c r="IJ113" s="8"/>
      <c r="IK113" s="8"/>
      <c r="IL113" s="8"/>
      <c r="IM113" s="8"/>
      <c r="IN113" s="8"/>
      <c r="IO113" s="8"/>
      <c r="IP113" s="8"/>
      <c r="IQ113" s="8"/>
      <c r="IR113" s="8"/>
      <c r="IS113" s="8"/>
      <c r="IT113" s="8"/>
      <c r="IU113" s="8"/>
      <c r="IV113" s="8"/>
    </row>
    <row r="114" spans="1:256" s="9" customFormat="1" ht="12.75">
      <c r="A114" s="2"/>
      <c r="B114" s="26"/>
      <c r="C114" s="31"/>
      <c r="D114" s="32"/>
      <c r="E114" s="8"/>
      <c r="F114" s="8"/>
      <c r="G114" s="8"/>
      <c r="H114" s="8"/>
      <c r="I114" s="26"/>
      <c r="J114" s="8"/>
      <c r="K114" s="8"/>
      <c r="L114" s="8"/>
      <c r="M114" s="8"/>
      <c r="N114" s="8"/>
      <c r="O114" s="8"/>
      <c r="P114" s="8"/>
      <c r="Q114" s="8"/>
      <c r="R114" s="8"/>
      <c r="S114" s="35"/>
      <c r="T114" s="35"/>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c r="HU114" s="8"/>
      <c r="HV114" s="8"/>
      <c r="HW114" s="8"/>
      <c r="HX114" s="8"/>
      <c r="HY114" s="8"/>
      <c r="HZ114" s="8"/>
      <c r="IA114" s="8"/>
      <c r="IB114" s="8"/>
      <c r="IC114" s="8"/>
      <c r="ID114" s="8"/>
      <c r="IE114" s="8"/>
      <c r="IF114" s="8"/>
      <c r="IG114" s="8"/>
      <c r="IH114" s="8"/>
      <c r="II114" s="8"/>
      <c r="IJ114" s="8"/>
      <c r="IK114" s="8"/>
      <c r="IL114" s="8"/>
      <c r="IM114" s="8"/>
      <c r="IN114" s="8"/>
      <c r="IO114" s="8"/>
      <c r="IP114" s="8"/>
      <c r="IQ114" s="8"/>
      <c r="IR114" s="8"/>
      <c r="IS114" s="8"/>
      <c r="IT114" s="8"/>
      <c r="IU114" s="8"/>
      <c r="IV114" s="8"/>
    </row>
    <row r="115" spans="1:256" s="9" customFormat="1" ht="12.75">
      <c r="A115" s="2"/>
      <c r="B115" s="26"/>
      <c r="C115" s="31"/>
      <c r="D115" s="32"/>
      <c r="E115" s="8"/>
      <c r="F115" s="8"/>
      <c r="G115" s="8"/>
      <c r="H115" s="8"/>
      <c r="I115" s="26"/>
      <c r="J115" s="8"/>
      <c r="K115" s="8"/>
      <c r="L115" s="8"/>
      <c r="M115" s="8"/>
      <c r="N115" s="8"/>
      <c r="O115" s="8"/>
      <c r="P115" s="8"/>
      <c r="Q115" s="8"/>
      <c r="R115" s="8"/>
      <c r="S115" s="35"/>
      <c r="T115" s="35"/>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c r="HU115" s="8"/>
      <c r="HV115" s="8"/>
      <c r="HW115" s="8"/>
      <c r="HX115" s="8"/>
      <c r="HY115" s="8"/>
      <c r="HZ115" s="8"/>
      <c r="IA115" s="8"/>
      <c r="IB115" s="8"/>
      <c r="IC115" s="8"/>
      <c r="ID115" s="8"/>
      <c r="IE115" s="8"/>
      <c r="IF115" s="8"/>
      <c r="IG115" s="8"/>
      <c r="IH115" s="8"/>
      <c r="II115" s="8"/>
      <c r="IJ115" s="8"/>
      <c r="IK115" s="8"/>
      <c r="IL115" s="8"/>
      <c r="IM115" s="8"/>
      <c r="IN115" s="8"/>
      <c r="IO115" s="8"/>
      <c r="IP115" s="8"/>
      <c r="IQ115" s="8"/>
      <c r="IR115" s="8"/>
      <c r="IS115" s="8"/>
      <c r="IT115" s="8"/>
      <c r="IU115" s="8"/>
      <c r="IV115" s="8"/>
    </row>
    <row r="116" spans="1:256" s="9" customFormat="1" ht="12.75">
      <c r="A116" s="2"/>
      <c r="B116" s="26"/>
      <c r="C116" s="31"/>
      <c r="D116" s="32"/>
      <c r="E116" s="8"/>
      <c r="F116" s="8"/>
      <c r="G116" s="8"/>
      <c r="H116" s="8"/>
      <c r="I116" s="26"/>
      <c r="J116" s="8"/>
      <c r="K116" s="8"/>
      <c r="L116" s="8"/>
      <c r="M116" s="8"/>
      <c r="N116" s="8"/>
      <c r="O116" s="8"/>
      <c r="P116" s="8"/>
      <c r="Q116" s="8"/>
      <c r="R116" s="8"/>
      <c r="S116" s="35"/>
      <c r="T116" s="35"/>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c r="HU116" s="8"/>
      <c r="HV116" s="8"/>
      <c r="HW116" s="8"/>
      <c r="HX116" s="8"/>
      <c r="HY116" s="8"/>
      <c r="HZ116" s="8"/>
      <c r="IA116" s="8"/>
      <c r="IB116" s="8"/>
      <c r="IC116" s="8"/>
      <c r="ID116" s="8"/>
      <c r="IE116" s="8"/>
      <c r="IF116" s="8"/>
      <c r="IG116" s="8"/>
      <c r="IH116" s="8"/>
      <c r="II116" s="8"/>
      <c r="IJ116" s="8"/>
      <c r="IK116" s="8"/>
      <c r="IL116" s="8"/>
      <c r="IM116" s="8"/>
      <c r="IN116" s="8"/>
      <c r="IO116" s="8"/>
      <c r="IP116" s="8"/>
      <c r="IQ116" s="8"/>
      <c r="IR116" s="8"/>
      <c r="IS116" s="8"/>
      <c r="IT116" s="8"/>
      <c r="IU116" s="8"/>
      <c r="IV116" s="8"/>
    </row>
    <row r="117" spans="1:256" s="9" customFormat="1" ht="12.75">
      <c r="A117" s="2"/>
      <c r="B117" s="26"/>
      <c r="C117" s="31"/>
      <c r="D117" s="32"/>
      <c r="E117" s="8"/>
      <c r="F117" s="8"/>
      <c r="G117" s="8"/>
      <c r="H117" s="8"/>
      <c r="I117" s="26"/>
      <c r="J117" s="8"/>
      <c r="K117" s="8"/>
      <c r="L117" s="8"/>
      <c r="M117" s="8"/>
      <c r="N117" s="8"/>
      <c r="O117" s="8"/>
      <c r="P117" s="8"/>
      <c r="Q117" s="8"/>
      <c r="R117" s="8"/>
      <c r="S117" s="35"/>
      <c r="T117" s="35"/>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c r="HU117" s="8"/>
      <c r="HV117" s="8"/>
      <c r="HW117" s="8"/>
      <c r="HX117" s="8"/>
      <c r="HY117" s="8"/>
      <c r="HZ117" s="8"/>
      <c r="IA117" s="8"/>
      <c r="IB117" s="8"/>
      <c r="IC117" s="8"/>
      <c r="ID117" s="8"/>
      <c r="IE117" s="8"/>
      <c r="IF117" s="8"/>
      <c r="IG117" s="8"/>
      <c r="IH117" s="8"/>
      <c r="II117" s="8"/>
      <c r="IJ117" s="8"/>
      <c r="IK117" s="8"/>
      <c r="IL117" s="8"/>
      <c r="IM117" s="8"/>
      <c r="IN117" s="8"/>
      <c r="IO117" s="8"/>
      <c r="IP117" s="8"/>
      <c r="IQ117" s="8"/>
      <c r="IR117" s="8"/>
      <c r="IS117" s="8"/>
      <c r="IT117" s="8"/>
      <c r="IU117" s="8"/>
      <c r="IV117" s="8"/>
    </row>
    <row r="118" spans="1:256" s="9" customFormat="1" ht="12.75">
      <c r="A118" s="2"/>
      <c r="B118" s="26"/>
      <c r="C118" s="31"/>
      <c r="D118" s="32"/>
      <c r="E118" s="8"/>
      <c r="F118" s="8"/>
      <c r="G118" s="8"/>
      <c r="H118" s="8"/>
      <c r="I118" s="26"/>
      <c r="J118" s="8"/>
      <c r="K118" s="8"/>
      <c r="L118" s="8"/>
      <c r="M118" s="8"/>
      <c r="N118" s="8"/>
      <c r="O118" s="8"/>
      <c r="P118" s="8"/>
      <c r="Q118" s="8"/>
      <c r="R118" s="8"/>
      <c r="S118" s="35"/>
      <c r="T118" s="35"/>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c r="HP118" s="8"/>
      <c r="HQ118" s="8"/>
      <c r="HR118" s="8"/>
      <c r="HS118" s="8"/>
      <c r="HT118" s="8"/>
      <c r="HU118" s="8"/>
      <c r="HV118" s="8"/>
      <c r="HW118" s="8"/>
      <c r="HX118" s="8"/>
      <c r="HY118" s="8"/>
      <c r="HZ118" s="8"/>
      <c r="IA118" s="8"/>
      <c r="IB118" s="8"/>
      <c r="IC118" s="8"/>
      <c r="ID118" s="8"/>
      <c r="IE118" s="8"/>
      <c r="IF118" s="8"/>
      <c r="IG118" s="8"/>
      <c r="IH118" s="8"/>
      <c r="II118" s="8"/>
      <c r="IJ118" s="8"/>
      <c r="IK118" s="8"/>
      <c r="IL118" s="8"/>
      <c r="IM118" s="8"/>
      <c r="IN118" s="8"/>
      <c r="IO118" s="8"/>
      <c r="IP118" s="8"/>
      <c r="IQ118" s="8"/>
      <c r="IR118" s="8"/>
      <c r="IS118" s="8"/>
      <c r="IT118" s="8"/>
      <c r="IU118" s="8"/>
      <c r="IV118" s="8"/>
    </row>
    <row r="119" spans="1:256" s="9" customFormat="1" ht="12.75">
      <c r="A119" s="2"/>
      <c r="B119" s="26"/>
      <c r="C119" s="31"/>
      <c r="D119" s="32"/>
      <c r="E119" s="8"/>
      <c r="F119" s="8"/>
      <c r="G119" s="8"/>
      <c r="H119" s="8"/>
      <c r="I119" s="26"/>
      <c r="J119" s="8"/>
      <c r="K119" s="8"/>
      <c r="L119" s="8"/>
      <c r="M119" s="8"/>
      <c r="N119" s="8"/>
      <c r="O119" s="8"/>
      <c r="P119" s="8"/>
      <c r="Q119" s="8"/>
      <c r="R119" s="8"/>
      <c r="S119" s="35"/>
      <c r="T119" s="35"/>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c r="GO119" s="8"/>
      <c r="GP119" s="8"/>
      <c r="GQ119" s="8"/>
      <c r="GR119" s="8"/>
      <c r="GS119" s="8"/>
      <c r="GT119" s="8"/>
      <c r="GU119" s="8"/>
      <c r="GV119" s="8"/>
      <c r="GW119" s="8"/>
      <c r="GX119" s="8"/>
      <c r="GY119" s="8"/>
      <c r="GZ119" s="8"/>
      <c r="HA119" s="8"/>
      <c r="HB119" s="8"/>
      <c r="HC119" s="8"/>
      <c r="HD119" s="8"/>
      <c r="HE119" s="8"/>
      <c r="HF119" s="8"/>
      <c r="HG119" s="8"/>
      <c r="HH119" s="8"/>
      <c r="HI119" s="8"/>
      <c r="HJ119" s="8"/>
      <c r="HK119" s="8"/>
      <c r="HL119" s="8"/>
      <c r="HM119" s="8"/>
      <c r="HN119" s="8"/>
      <c r="HO119" s="8"/>
      <c r="HP119" s="8"/>
      <c r="HQ119" s="8"/>
      <c r="HR119" s="8"/>
      <c r="HS119" s="8"/>
      <c r="HT119" s="8"/>
      <c r="HU119" s="8"/>
      <c r="HV119" s="8"/>
      <c r="HW119" s="8"/>
      <c r="HX119" s="8"/>
      <c r="HY119" s="8"/>
      <c r="HZ119" s="8"/>
      <c r="IA119" s="8"/>
      <c r="IB119" s="8"/>
      <c r="IC119" s="8"/>
      <c r="ID119" s="8"/>
      <c r="IE119" s="8"/>
      <c r="IF119" s="8"/>
      <c r="IG119" s="8"/>
      <c r="IH119" s="8"/>
      <c r="II119" s="8"/>
      <c r="IJ119" s="8"/>
      <c r="IK119" s="8"/>
      <c r="IL119" s="8"/>
      <c r="IM119" s="8"/>
      <c r="IN119" s="8"/>
      <c r="IO119" s="8"/>
      <c r="IP119" s="8"/>
      <c r="IQ119" s="8"/>
      <c r="IR119" s="8"/>
      <c r="IS119" s="8"/>
      <c r="IT119" s="8"/>
      <c r="IU119" s="8"/>
      <c r="IV119" s="8"/>
    </row>
    <row r="120" spans="1:256" s="9" customFormat="1" ht="12.75">
      <c r="A120" s="2"/>
      <c r="B120" s="26"/>
      <c r="C120" s="31"/>
      <c r="D120" s="32"/>
      <c r="E120" s="8"/>
      <c r="F120" s="8"/>
      <c r="G120" s="8"/>
      <c r="H120" s="8"/>
      <c r="I120" s="26"/>
      <c r="J120" s="8"/>
      <c r="K120" s="8"/>
      <c r="L120" s="8"/>
      <c r="M120" s="8"/>
      <c r="N120" s="8"/>
      <c r="O120" s="8"/>
      <c r="P120" s="8"/>
      <c r="Q120" s="8"/>
      <c r="R120" s="8"/>
      <c r="S120" s="35"/>
      <c r="T120" s="35"/>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c r="HP120" s="8"/>
      <c r="HQ120" s="8"/>
      <c r="HR120" s="8"/>
      <c r="HS120" s="8"/>
      <c r="HT120" s="8"/>
      <c r="HU120" s="8"/>
      <c r="HV120" s="8"/>
      <c r="HW120" s="8"/>
      <c r="HX120" s="8"/>
      <c r="HY120" s="8"/>
      <c r="HZ120" s="8"/>
      <c r="IA120" s="8"/>
      <c r="IB120" s="8"/>
      <c r="IC120" s="8"/>
      <c r="ID120" s="8"/>
      <c r="IE120" s="8"/>
      <c r="IF120" s="8"/>
      <c r="IG120" s="8"/>
      <c r="IH120" s="8"/>
      <c r="II120" s="8"/>
      <c r="IJ120" s="8"/>
      <c r="IK120" s="8"/>
      <c r="IL120" s="8"/>
      <c r="IM120" s="8"/>
      <c r="IN120" s="8"/>
      <c r="IO120" s="8"/>
      <c r="IP120" s="8"/>
      <c r="IQ120" s="8"/>
      <c r="IR120" s="8"/>
      <c r="IS120" s="8"/>
      <c r="IT120" s="8"/>
      <c r="IU120" s="8"/>
      <c r="IV120" s="8"/>
    </row>
    <row r="121" spans="1:256" s="9" customFormat="1" ht="12.75">
      <c r="A121" s="2"/>
      <c r="B121" s="26"/>
      <c r="C121" s="31"/>
      <c r="D121" s="32"/>
      <c r="E121" s="8"/>
      <c r="F121" s="8"/>
      <c r="G121" s="8"/>
      <c r="H121" s="8"/>
      <c r="I121" s="26"/>
      <c r="J121" s="8"/>
      <c r="K121" s="8"/>
      <c r="L121" s="8"/>
      <c r="M121" s="8"/>
      <c r="N121" s="8"/>
      <c r="O121" s="8"/>
      <c r="P121" s="8"/>
      <c r="Q121" s="8"/>
      <c r="R121" s="8"/>
      <c r="S121" s="35"/>
      <c r="T121" s="35"/>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c r="HP121" s="8"/>
      <c r="HQ121" s="8"/>
      <c r="HR121" s="8"/>
      <c r="HS121" s="8"/>
      <c r="HT121" s="8"/>
      <c r="HU121" s="8"/>
      <c r="HV121" s="8"/>
      <c r="HW121" s="8"/>
      <c r="HX121" s="8"/>
      <c r="HY121" s="8"/>
      <c r="HZ121" s="8"/>
      <c r="IA121" s="8"/>
      <c r="IB121" s="8"/>
      <c r="IC121" s="8"/>
      <c r="ID121" s="8"/>
      <c r="IE121" s="8"/>
      <c r="IF121" s="8"/>
      <c r="IG121" s="8"/>
      <c r="IH121" s="8"/>
      <c r="II121" s="8"/>
      <c r="IJ121" s="8"/>
      <c r="IK121" s="8"/>
      <c r="IL121" s="8"/>
      <c r="IM121" s="8"/>
      <c r="IN121" s="8"/>
      <c r="IO121" s="8"/>
      <c r="IP121" s="8"/>
      <c r="IQ121" s="8"/>
      <c r="IR121" s="8"/>
      <c r="IS121" s="8"/>
      <c r="IT121" s="8"/>
      <c r="IU121" s="8"/>
      <c r="IV121" s="8"/>
    </row>
    <row r="122" spans="1:256" s="9" customFormat="1" ht="12.75">
      <c r="A122" s="2"/>
      <c r="B122" s="26"/>
      <c r="C122" s="31"/>
      <c r="D122" s="32"/>
      <c r="E122" s="8"/>
      <c r="F122" s="8"/>
      <c r="G122" s="8"/>
      <c r="H122" s="8"/>
      <c r="I122" s="26"/>
      <c r="J122" s="8"/>
      <c r="K122" s="8"/>
      <c r="L122" s="8"/>
      <c r="M122" s="8"/>
      <c r="N122" s="8"/>
      <c r="O122" s="8"/>
      <c r="P122" s="8"/>
      <c r="Q122" s="8"/>
      <c r="R122" s="8"/>
      <c r="S122" s="35"/>
      <c r="T122" s="35"/>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
      <c r="HC122" s="8"/>
      <c r="HD122" s="8"/>
      <c r="HE122" s="8"/>
      <c r="HF122" s="8"/>
      <c r="HG122" s="8"/>
      <c r="HH122" s="8"/>
      <c r="HI122" s="8"/>
      <c r="HJ122" s="8"/>
      <c r="HK122" s="8"/>
      <c r="HL122" s="8"/>
      <c r="HM122" s="8"/>
      <c r="HN122" s="8"/>
      <c r="HO122" s="8"/>
      <c r="HP122" s="8"/>
      <c r="HQ122" s="8"/>
      <c r="HR122" s="8"/>
      <c r="HS122" s="8"/>
      <c r="HT122" s="8"/>
      <c r="HU122" s="8"/>
      <c r="HV122" s="8"/>
      <c r="HW122" s="8"/>
      <c r="HX122" s="8"/>
      <c r="HY122" s="8"/>
      <c r="HZ122" s="8"/>
      <c r="IA122" s="8"/>
      <c r="IB122" s="8"/>
      <c r="IC122" s="8"/>
      <c r="ID122" s="8"/>
      <c r="IE122" s="8"/>
      <c r="IF122" s="8"/>
      <c r="IG122" s="8"/>
      <c r="IH122" s="8"/>
      <c r="II122" s="8"/>
      <c r="IJ122" s="8"/>
      <c r="IK122" s="8"/>
      <c r="IL122" s="8"/>
      <c r="IM122" s="8"/>
      <c r="IN122" s="8"/>
      <c r="IO122" s="8"/>
      <c r="IP122" s="8"/>
      <c r="IQ122" s="8"/>
      <c r="IR122" s="8"/>
      <c r="IS122" s="8"/>
      <c r="IT122" s="8"/>
      <c r="IU122" s="8"/>
      <c r="IV122" s="8"/>
    </row>
    <row r="123" spans="1:256" s="9" customFormat="1" ht="12.75">
      <c r="A123" s="2"/>
      <c r="B123" s="26"/>
      <c r="C123" s="31"/>
      <c r="D123" s="32"/>
      <c r="E123" s="8"/>
      <c r="F123" s="8"/>
      <c r="G123" s="8"/>
      <c r="H123" s="8"/>
      <c r="I123" s="26"/>
      <c r="J123" s="8"/>
      <c r="K123" s="8"/>
      <c r="L123" s="8"/>
      <c r="M123" s="8"/>
      <c r="N123" s="8"/>
      <c r="O123" s="8"/>
      <c r="P123" s="8"/>
      <c r="Q123" s="8"/>
      <c r="R123" s="8"/>
      <c r="S123" s="35"/>
      <c r="T123" s="35"/>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c r="HB123" s="8"/>
      <c r="HC123" s="8"/>
      <c r="HD123" s="8"/>
      <c r="HE123" s="8"/>
      <c r="HF123" s="8"/>
      <c r="HG123" s="8"/>
      <c r="HH123" s="8"/>
      <c r="HI123" s="8"/>
      <c r="HJ123" s="8"/>
      <c r="HK123" s="8"/>
      <c r="HL123" s="8"/>
      <c r="HM123" s="8"/>
      <c r="HN123" s="8"/>
      <c r="HO123" s="8"/>
      <c r="HP123" s="8"/>
      <c r="HQ123" s="8"/>
      <c r="HR123" s="8"/>
      <c r="HS123" s="8"/>
      <c r="HT123" s="8"/>
      <c r="HU123" s="8"/>
      <c r="HV123" s="8"/>
      <c r="HW123" s="8"/>
      <c r="HX123" s="8"/>
      <c r="HY123" s="8"/>
      <c r="HZ123" s="8"/>
      <c r="IA123" s="8"/>
      <c r="IB123" s="8"/>
      <c r="IC123" s="8"/>
      <c r="ID123" s="8"/>
      <c r="IE123" s="8"/>
      <c r="IF123" s="8"/>
      <c r="IG123" s="8"/>
      <c r="IH123" s="8"/>
      <c r="II123" s="8"/>
      <c r="IJ123" s="8"/>
      <c r="IK123" s="8"/>
      <c r="IL123" s="8"/>
      <c r="IM123" s="8"/>
      <c r="IN123" s="8"/>
      <c r="IO123" s="8"/>
      <c r="IP123" s="8"/>
      <c r="IQ123" s="8"/>
      <c r="IR123" s="8"/>
      <c r="IS123" s="8"/>
      <c r="IT123" s="8"/>
      <c r="IU123" s="8"/>
      <c r="IV123" s="8"/>
    </row>
    <row r="124" spans="1:256" s="9" customFormat="1" ht="12.75">
      <c r="A124" s="2"/>
      <c r="B124" s="26"/>
      <c r="C124" s="31"/>
      <c r="D124" s="32"/>
      <c r="E124" s="8"/>
      <c r="F124" s="8"/>
      <c r="G124" s="8"/>
      <c r="H124" s="8"/>
      <c r="I124" s="26"/>
      <c r="J124" s="8"/>
      <c r="K124" s="8"/>
      <c r="L124" s="8"/>
      <c r="M124" s="8"/>
      <c r="N124" s="8"/>
      <c r="O124" s="8"/>
      <c r="P124" s="8"/>
      <c r="Q124" s="8"/>
      <c r="R124" s="8"/>
      <c r="S124" s="35"/>
      <c r="T124" s="35"/>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c r="GO124" s="8"/>
      <c r="GP124" s="8"/>
      <c r="GQ124" s="8"/>
      <c r="GR124" s="8"/>
      <c r="GS124" s="8"/>
      <c r="GT124" s="8"/>
      <c r="GU124" s="8"/>
      <c r="GV124" s="8"/>
      <c r="GW124" s="8"/>
      <c r="GX124" s="8"/>
      <c r="GY124" s="8"/>
      <c r="GZ124" s="8"/>
      <c r="HA124" s="8"/>
      <c r="HB124" s="8"/>
      <c r="HC124" s="8"/>
      <c r="HD124" s="8"/>
      <c r="HE124" s="8"/>
      <c r="HF124" s="8"/>
      <c r="HG124" s="8"/>
      <c r="HH124" s="8"/>
      <c r="HI124" s="8"/>
      <c r="HJ124" s="8"/>
      <c r="HK124" s="8"/>
      <c r="HL124" s="8"/>
      <c r="HM124" s="8"/>
      <c r="HN124" s="8"/>
      <c r="HO124" s="8"/>
      <c r="HP124" s="8"/>
      <c r="HQ124" s="8"/>
      <c r="HR124" s="8"/>
      <c r="HS124" s="8"/>
      <c r="HT124" s="8"/>
      <c r="HU124" s="8"/>
      <c r="HV124" s="8"/>
      <c r="HW124" s="8"/>
      <c r="HX124" s="8"/>
      <c r="HY124" s="8"/>
      <c r="HZ124" s="8"/>
      <c r="IA124" s="8"/>
      <c r="IB124" s="8"/>
      <c r="IC124" s="8"/>
      <c r="ID124" s="8"/>
      <c r="IE124" s="8"/>
      <c r="IF124" s="8"/>
      <c r="IG124" s="8"/>
      <c r="IH124" s="8"/>
      <c r="II124" s="8"/>
      <c r="IJ124" s="8"/>
      <c r="IK124" s="8"/>
      <c r="IL124" s="8"/>
      <c r="IM124" s="8"/>
      <c r="IN124" s="8"/>
      <c r="IO124" s="8"/>
      <c r="IP124" s="8"/>
      <c r="IQ124" s="8"/>
      <c r="IR124" s="8"/>
      <c r="IS124" s="8"/>
      <c r="IT124" s="8"/>
      <c r="IU124" s="8"/>
      <c r="IV124" s="8"/>
    </row>
    <row r="125" spans="1:256" s="9" customFormat="1" ht="12.75">
      <c r="A125" s="2"/>
      <c r="B125" s="26"/>
      <c r="C125" s="31"/>
      <c r="D125" s="32"/>
      <c r="E125" s="8"/>
      <c r="F125" s="8"/>
      <c r="G125" s="8"/>
      <c r="H125" s="8"/>
      <c r="I125" s="26"/>
      <c r="J125" s="8"/>
      <c r="K125" s="8"/>
      <c r="L125" s="8"/>
      <c r="M125" s="8"/>
      <c r="N125" s="8"/>
      <c r="O125" s="8"/>
      <c r="P125" s="8"/>
      <c r="Q125" s="8"/>
      <c r="R125" s="8"/>
      <c r="S125" s="35"/>
      <c r="T125" s="35"/>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c r="HF125" s="8"/>
      <c r="HG125" s="8"/>
      <c r="HH125" s="8"/>
      <c r="HI125" s="8"/>
      <c r="HJ125" s="8"/>
      <c r="HK125" s="8"/>
      <c r="HL125" s="8"/>
      <c r="HM125" s="8"/>
      <c r="HN125" s="8"/>
      <c r="HO125" s="8"/>
      <c r="HP125" s="8"/>
      <c r="HQ125" s="8"/>
      <c r="HR125" s="8"/>
      <c r="HS125" s="8"/>
      <c r="HT125" s="8"/>
      <c r="HU125" s="8"/>
      <c r="HV125" s="8"/>
      <c r="HW125" s="8"/>
      <c r="HX125" s="8"/>
      <c r="HY125" s="8"/>
      <c r="HZ125" s="8"/>
      <c r="IA125" s="8"/>
      <c r="IB125" s="8"/>
      <c r="IC125" s="8"/>
      <c r="ID125" s="8"/>
      <c r="IE125" s="8"/>
      <c r="IF125" s="8"/>
      <c r="IG125" s="8"/>
      <c r="IH125" s="8"/>
      <c r="II125" s="8"/>
      <c r="IJ125" s="8"/>
      <c r="IK125" s="8"/>
      <c r="IL125" s="8"/>
      <c r="IM125" s="8"/>
      <c r="IN125" s="8"/>
      <c r="IO125" s="8"/>
      <c r="IP125" s="8"/>
      <c r="IQ125" s="8"/>
      <c r="IR125" s="8"/>
      <c r="IS125" s="8"/>
      <c r="IT125" s="8"/>
      <c r="IU125" s="8"/>
      <c r="IV125" s="8"/>
    </row>
    <row r="126" spans="1:256" s="9" customFormat="1" ht="12.75">
      <c r="A126" s="2"/>
      <c r="B126" s="26"/>
      <c r="C126" s="31"/>
      <c r="D126" s="32"/>
      <c r="E126" s="8"/>
      <c r="F126" s="8"/>
      <c r="G126" s="8"/>
      <c r="H126" s="8"/>
      <c r="I126" s="26"/>
      <c r="J126" s="8"/>
      <c r="K126" s="8"/>
      <c r="L126" s="8"/>
      <c r="M126" s="8"/>
      <c r="N126" s="8"/>
      <c r="O126" s="8"/>
      <c r="P126" s="8"/>
      <c r="Q126" s="8"/>
      <c r="R126" s="8"/>
      <c r="S126" s="35"/>
      <c r="T126" s="35"/>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c r="GO126" s="8"/>
      <c r="GP126" s="8"/>
      <c r="GQ126" s="8"/>
      <c r="GR126" s="8"/>
      <c r="GS126" s="8"/>
      <c r="GT126" s="8"/>
      <c r="GU126" s="8"/>
      <c r="GV126" s="8"/>
      <c r="GW126" s="8"/>
      <c r="GX126" s="8"/>
      <c r="GY126" s="8"/>
      <c r="GZ126" s="8"/>
      <c r="HA126" s="8"/>
      <c r="HB126" s="8"/>
      <c r="HC126" s="8"/>
      <c r="HD126" s="8"/>
      <c r="HE126" s="8"/>
      <c r="HF126" s="8"/>
      <c r="HG126" s="8"/>
      <c r="HH126" s="8"/>
      <c r="HI126" s="8"/>
      <c r="HJ126" s="8"/>
      <c r="HK126" s="8"/>
      <c r="HL126" s="8"/>
      <c r="HM126" s="8"/>
      <c r="HN126" s="8"/>
      <c r="HO126" s="8"/>
      <c r="HP126" s="8"/>
      <c r="HQ126" s="8"/>
      <c r="HR126" s="8"/>
      <c r="HS126" s="8"/>
      <c r="HT126" s="8"/>
      <c r="HU126" s="8"/>
      <c r="HV126" s="8"/>
      <c r="HW126" s="8"/>
      <c r="HX126" s="8"/>
      <c r="HY126" s="8"/>
      <c r="HZ126" s="8"/>
      <c r="IA126" s="8"/>
      <c r="IB126" s="8"/>
      <c r="IC126" s="8"/>
      <c r="ID126" s="8"/>
      <c r="IE126" s="8"/>
      <c r="IF126" s="8"/>
      <c r="IG126" s="8"/>
      <c r="IH126" s="8"/>
      <c r="II126" s="8"/>
      <c r="IJ126" s="8"/>
      <c r="IK126" s="8"/>
      <c r="IL126" s="8"/>
      <c r="IM126" s="8"/>
      <c r="IN126" s="8"/>
      <c r="IO126" s="8"/>
      <c r="IP126" s="8"/>
      <c r="IQ126" s="8"/>
      <c r="IR126" s="8"/>
      <c r="IS126" s="8"/>
      <c r="IT126" s="8"/>
      <c r="IU126" s="8"/>
      <c r="IV126" s="8"/>
    </row>
    <row r="127" spans="1:256" s="9" customFormat="1" ht="12.75">
      <c r="A127" s="2"/>
      <c r="B127" s="26"/>
      <c r="C127" s="31"/>
      <c r="D127" s="32"/>
      <c r="E127" s="8"/>
      <c r="F127" s="8"/>
      <c r="G127" s="8"/>
      <c r="H127" s="8"/>
      <c r="I127" s="26"/>
      <c r="J127" s="8"/>
      <c r="K127" s="8"/>
      <c r="L127" s="8"/>
      <c r="M127" s="8"/>
      <c r="N127" s="8"/>
      <c r="O127" s="8"/>
      <c r="P127" s="8"/>
      <c r="Q127" s="8"/>
      <c r="R127" s="8"/>
      <c r="S127" s="35"/>
      <c r="T127" s="35"/>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c r="HF127" s="8"/>
      <c r="HG127" s="8"/>
      <c r="HH127" s="8"/>
      <c r="HI127" s="8"/>
      <c r="HJ127" s="8"/>
      <c r="HK127" s="8"/>
      <c r="HL127" s="8"/>
      <c r="HM127" s="8"/>
      <c r="HN127" s="8"/>
      <c r="HO127" s="8"/>
      <c r="HP127" s="8"/>
      <c r="HQ127" s="8"/>
      <c r="HR127" s="8"/>
      <c r="HS127" s="8"/>
      <c r="HT127" s="8"/>
      <c r="HU127" s="8"/>
      <c r="HV127" s="8"/>
      <c r="HW127" s="8"/>
      <c r="HX127" s="8"/>
      <c r="HY127" s="8"/>
      <c r="HZ127" s="8"/>
      <c r="IA127" s="8"/>
      <c r="IB127" s="8"/>
      <c r="IC127" s="8"/>
      <c r="ID127" s="8"/>
      <c r="IE127" s="8"/>
      <c r="IF127" s="8"/>
      <c r="IG127" s="8"/>
      <c r="IH127" s="8"/>
      <c r="II127" s="8"/>
      <c r="IJ127" s="8"/>
      <c r="IK127" s="8"/>
      <c r="IL127" s="8"/>
      <c r="IM127" s="8"/>
      <c r="IN127" s="8"/>
      <c r="IO127" s="8"/>
      <c r="IP127" s="8"/>
      <c r="IQ127" s="8"/>
      <c r="IR127" s="8"/>
      <c r="IS127" s="8"/>
      <c r="IT127" s="8"/>
      <c r="IU127" s="8"/>
      <c r="IV127" s="8"/>
    </row>
    <row r="128" spans="1:256" s="9" customFormat="1" ht="12.75">
      <c r="A128" s="2"/>
      <c r="B128" s="26"/>
      <c r="C128" s="31"/>
      <c r="D128" s="32"/>
      <c r="E128" s="8"/>
      <c r="F128" s="8"/>
      <c r="G128" s="8"/>
      <c r="H128" s="8"/>
      <c r="I128" s="26"/>
      <c r="J128" s="8"/>
      <c r="K128" s="8"/>
      <c r="L128" s="8"/>
      <c r="M128" s="8"/>
      <c r="N128" s="8"/>
      <c r="O128" s="8"/>
      <c r="P128" s="8"/>
      <c r="Q128" s="8"/>
      <c r="R128" s="8"/>
      <c r="S128" s="35"/>
      <c r="T128" s="35"/>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c r="GO128" s="8"/>
      <c r="GP128" s="8"/>
      <c r="GQ128" s="8"/>
      <c r="GR128" s="8"/>
      <c r="GS128" s="8"/>
      <c r="GT128" s="8"/>
      <c r="GU128" s="8"/>
      <c r="GV128" s="8"/>
      <c r="GW128" s="8"/>
      <c r="GX128" s="8"/>
      <c r="GY128" s="8"/>
      <c r="GZ128" s="8"/>
      <c r="HA128" s="8"/>
      <c r="HB128" s="8"/>
      <c r="HC128" s="8"/>
      <c r="HD128" s="8"/>
      <c r="HE128" s="8"/>
      <c r="HF128" s="8"/>
      <c r="HG128" s="8"/>
      <c r="HH128" s="8"/>
      <c r="HI128" s="8"/>
      <c r="HJ128" s="8"/>
      <c r="HK128" s="8"/>
      <c r="HL128" s="8"/>
      <c r="HM128" s="8"/>
      <c r="HN128" s="8"/>
      <c r="HO128" s="8"/>
      <c r="HP128" s="8"/>
      <c r="HQ128" s="8"/>
      <c r="HR128" s="8"/>
      <c r="HS128" s="8"/>
      <c r="HT128" s="8"/>
      <c r="HU128" s="8"/>
      <c r="HV128" s="8"/>
      <c r="HW128" s="8"/>
      <c r="HX128" s="8"/>
      <c r="HY128" s="8"/>
      <c r="HZ128" s="8"/>
      <c r="IA128" s="8"/>
      <c r="IB128" s="8"/>
      <c r="IC128" s="8"/>
      <c r="ID128" s="8"/>
      <c r="IE128" s="8"/>
      <c r="IF128" s="8"/>
      <c r="IG128" s="8"/>
      <c r="IH128" s="8"/>
      <c r="II128" s="8"/>
      <c r="IJ128" s="8"/>
      <c r="IK128" s="8"/>
      <c r="IL128" s="8"/>
      <c r="IM128" s="8"/>
      <c r="IN128" s="8"/>
      <c r="IO128" s="8"/>
      <c r="IP128" s="8"/>
      <c r="IQ128" s="8"/>
      <c r="IR128" s="8"/>
      <c r="IS128" s="8"/>
      <c r="IT128" s="8"/>
      <c r="IU128" s="8"/>
      <c r="IV128" s="8"/>
    </row>
    <row r="129" spans="1:256" s="9" customFormat="1" ht="12.75">
      <c r="A129" s="2"/>
      <c r="B129" s="26"/>
      <c r="C129" s="31"/>
      <c r="D129" s="32"/>
      <c r="E129" s="8"/>
      <c r="F129" s="8"/>
      <c r="G129" s="8"/>
      <c r="H129" s="8"/>
      <c r="I129" s="26"/>
      <c r="J129" s="8"/>
      <c r="K129" s="8"/>
      <c r="L129" s="8"/>
      <c r="M129" s="8"/>
      <c r="N129" s="8"/>
      <c r="O129" s="8"/>
      <c r="P129" s="8"/>
      <c r="Q129" s="8"/>
      <c r="R129" s="8"/>
      <c r="S129" s="35"/>
      <c r="T129" s="35"/>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c r="GO129" s="8"/>
      <c r="GP129" s="8"/>
      <c r="GQ129" s="8"/>
      <c r="GR129" s="8"/>
      <c r="GS129" s="8"/>
      <c r="GT129" s="8"/>
      <c r="GU129" s="8"/>
      <c r="GV129" s="8"/>
      <c r="GW129" s="8"/>
      <c r="GX129" s="8"/>
      <c r="GY129" s="8"/>
      <c r="GZ129" s="8"/>
      <c r="HA129" s="8"/>
      <c r="HB129" s="8"/>
      <c r="HC129" s="8"/>
      <c r="HD129" s="8"/>
      <c r="HE129" s="8"/>
      <c r="HF129" s="8"/>
      <c r="HG129" s="8"/>
      <c r="HH129" s="8"/>
      <c r="HI129" s="8"/>
      <c r="HJ129" s="8"/>
      <c r="HK129" s="8"/>
      <c r="HL129" s="8"/>
      <c r="HM129" s="8"/>
      <c r="HN129" s="8"/>
      <c r="HO129" s="8"/>
      <c r="HP129" s="8"/>
      <c r="HQ129" s="8"/>
      <c r="HR129" s="8"/>
      <c r="HS129" s="8"/>
      <c r="HT129" s="8"/>
      <c r="HU129" s="8"/>
      <c r="HV129" s="8"/>
      <c r="HW129" s="8"/>
      <c r="HX129" s="8"/>
      <c r="HY129" s="8"/>
      <c r="HZ129" s="8"/>
      <c r="IA129" s="8"/>
      <c r="IB129" s="8"/>
      <c r="IC129" s="8"/>
      <c r="ID129" s="8"/>
      <c r="IE129" s="8"/>
      <c r="IF129" s="8"/>
      <c r="IG129" s="8"/>
      <c r="IH129" s="8"/>
      <c r="II129" s="8"/>
      <c r="IJ129" s="8"/>
      <c r="IK129" s="8"/>
      <c r="IL129" s="8"/>
      <c r="IM129" s="8"/>
      <c r="IN129" s="8"/>
      <c r="IO129" s="8"/>
      <c r="IP129" s="8"/>
      <c r="IQ129" s="8"/>
      <c r="IR129" s="8"/>
      <c r="IS129" s="8"/>
      <c r="IT129" s="8"/>
      <c r="IU129" s="8"/>
      <c r="IV129" s="8"/>
    </row>
    <row r="130" spans="1:256" s="9" customFormat="1" ht="12.75">
      <c r="A130" s="2"/>
      <c r="B130" s="26"/>
      <c r="C130" s="31"/>
      <c r="D130" s="32"/>
      <c r="E130" s="8"/>
      <c r="F130" s="8"/>
      <c r="G130" s="8"/>
      <c r="H130" s="8"/>
      <c r="I130" s="26"/>
      <c r="J130" s="8"/>
      <c r="K130" s="8"/>
      <c r="L130" s="8"/>
      <c r="M130" s="8"/>
      <c r="N130" s="8"/>
      <c r="O130" s="8"/>
      <c r="P130" s="8"/>
      <c r="Q130" s="8"/>
      <c r="R130" s="8"/>
      <c r="S130" s="35"/>
      <c r="T130" s="35"/>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c r="GO130" s="8"/>
      <c r="GP130" s="8"/>
      <c r="GQ130" s="8"/>
      <c r="GR130" s="8"/>
      <c r="GS130" s="8"/>
      <c r="GT130" s="8"/>
      <c r="GU130" s="8"/>
      <c r="GV130" s="8"/>
      <c r="GW130" s="8"/>
      <c r="GX130" s="8"/>
      <c r="GY130" s="8"/>
      <c r="GZ130" s="8"/>
      <c r="HA130" s="8"/>
      <c r="HB130" s="8"/>
      <c r="HC130" s="8"/>
      <c r="HD130" s="8"/>
      <c r="HE130" s="8"/>
      <c r="HF130" s="8"/>
      <c r="HG130" s="8"/>
      <c r="HH130" s="8"/>
      <c r="HI130" s="8"/>
      <c r="HJ130" s="8"/>
      <c r="HK130" s="8"/>
      <c r="HL130" s="8"/>
      <c r="HM130" s="8"/>
      <c r="HN130" s="8"/>
      <c r="HO130" s="8"/>
      <c r="HP130" s="8"/>
      <c r="HQ130" s="8"/>
      <c r="HR130" s="8"/>
      <c r="HS130" s="8"/>
      <c r="HT130" s="8"/>
      <c r="HU130" s="8"/>
      <c r="HV130" s="8"/>
      <c r="HW130" s="8"/>
      <c r="HX130" s="8"/>
      <c r="HY130" s="8"/>
      <c r="HZ130" s="8"/>
      <c r="IA130" s="8"/>
      <c r="IB130" s="8"/>
      <c r="IC130" s="8"/>
      <c r="ID130" s="8"/>
      <c r="IE130" s="8"/>
      <c r="IF130" s="8"/>
      <c r="IG130" s="8"/>
      <c r="IH130" s="8"/>
      <c r="II130" s="8"/>
      <c r="IJ130" s="8"/>
      <c r="IK130" s="8"/>
      <c r="IL130" s="8"/>
      <c r="IM130" s="8"/>
      <c r="IN130" s="8"/>
      <c r="IO130" s="8"/>
      <c r="IP130" s="8"/>
      <c r="IQ130" s="8"/>
      <c r="IR130" s="8"/>
      <c r="IS130" s="8"/>
      <c r="IT130" s="8"/>
      <c r="IU130" s="8"/>
      <c r="IV130" s="8"/>
    </row>
    <row r="131" spans="1:256" s="9" customFormat="1" ht="12.75">
      <c r="A131" s="2"/>
      <c r="B131" s="26"/>
      <c r="C131" s="31"/>
      <c r="D131" s="32"/>
      <c r="E131" s="8"/>
      <c r="F131" s="8"/>
      <c r="G131" s="8"/>
      <c r="H131" s="8"/>
      <c r="I131" s="26"/>
      <c r="J131" s="8"/>
      <c r="K131" s="8"/>
      <c r="L131" s="8"/>
      <c r="M131" s="8"/>
      <c r="N131" s="8"/>
      <c r="O131" s="8"/>
      <c r="P131" s="8"/>
      <c r="Q131" s="8"/>
      <c r="R131" s="8"/>
      <c r="S131" s="35"/>
      <c r="T131" s="35"/>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c r="HB131" s="8"/>
      <c r="HC131" s="8"/>
      <c r="HD131" s="8"/>
      <c r="HE131" s="8"/>
      <c r="HF131" s="8"/>
      <c r="HG131" s="8"/>
      <c r="HH131" s="8"/>
      <c r="HI131" s="8"/>
      <c r="HJ131" s="8"/>
      <c r="HK131" s="8"/>
      <c r="HL131" s="8"/>
      <c r="HM131" s="8"/>
      <c r="HN131" s="8"/>
      <c r="HO131" s="8"/>
      <c r="HP131" s="8"/>
      <c r="HQ131" s="8"/>
      <c r="HR131" s="8"/>
      <c r="HS131" s="8"/>
      <c r="HT131" s="8"/>
      <c r="HU131" s="8"/>
      <c r="HV131" s="8"/>
      <c r="HW131" s="8"/>
      <c r="HX131" s="8"/>
      <c r="HY131" s="8"/>
      <c r="HZ131" s="8"/>
      <c r="IA131" s="8"/>
      <c r="IB131" s="8"/>
      <c r="IC131" s="8"/>
      <c r="ID131" s="8"/>
      <c r="IE131" s="8"/>
      <c r="IF131" s="8"/>
      <c r="IG131" s="8"/>
      <c r="IH131" s="8"/>
      <c r="II131" s="8"/>
      <c r="IJ131" s="8"/>
      <c r="IK131" s="8"/>
      <c r="IL131" s="8"/>
      <c r="IM131" s="8"/>
      <c r="IN131" s="8"/>
      <c r="IO131" s="8"/>
      <c r="IP131" s="8"/>
      <c r="IQ131" s="8"/>
      <c r="IR131" s="8"/>
      <c r="IS131" s="8"/>
      <c r="IT131" s="8"/>
      <c r="IU131" s="8"/>
      <c r="IV131" s="8"/>
    </row>
    <row r="132" spans="1:256" s="9" customFormat="1" ht="12.75">
      <c r="A132" s="2"/>
      <c r="B132" s="26"/>
      <c r="C132" s="31"/>
      <c r="D132" s="32"/>
      <c r="E132" s="8"/>
      <c r="F132" s="8"/>
      <c r="G132" s="8"/>
      <c r="H132" s="8"/>
      <c r="I132" s="26"/>
      <c r="J132" s="8"/>
      <c r="K132" s="8"/>
      <c r="L132" s="8"/>
      <c r="M132" s="8"/>
      <c r="N132" s="8"/>
      <c r="O132" s="8"/>
      <c r="P132" s="8"/>
      <c r="Q132" s="8"/>
      <c r="R132" s="8"/>
      <c r="S132" s="35"/>
      <c r="T132" s="35"/>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c r="GO132" s="8"/>
      <c r="GP132" s="8"/>
      <c r="GQ132" s="8"/>
      <c r="GR132" s="8"/>
      <c r="GS132" s="8"/>
      <c r="GT132" s="8"/>
      <c r="GU132" s="8"/>
      <c r="GV132" s="8"/>
      <c r="GW132" s="8"/>
      <c r="GX132" s="8"/>
      <c r="GY132" s="8"/>
      <c r="GZ132" s="8"/>
      <c r="HA132" s="8"/>
      <c r="HB132" s="8"/>
      <c r="HC132" s="8"/>
      <c r="HD132" s="8"/>
      <c r="HE132" s="8"/>
      <c r="HF132" s="8"/>
      <c r="HG132" s="8"/>
      <c r="HH132" s="8"/>
      <c r="HI132" s="8"/>
      <c r="HJ132" s="8"/>
      <c r="HK132" s="8"/>
      <c r="HL132" s="8"/>
      <c r="HM132" s="8"/>
      <c r="HN132" s="8"/>
      <c r="HO132" s="8"/>
      <c r="HP132" s="8"/>
      <c r="HQ132" s="8"/>
      <c r="HR132" s="8"/>
      <c r="HS132" s="8"/>
      <c r="HT132" s="8"/>
      <c r="HU132" s="8"/>
      <c r="HV132" s="8"/>
      <c r="HW132" s="8"/>
      <c r="HX132" s="8"/>
      <c r="HY132" s="8"/>
      <c r="HZ132" s="8"/>
      <c r="IA132" s="8"/>
      <c r="IB132" s="8"/>
      <c r="IC132" s="8"/>
      <c r="ID132" s="8"/>
      <c r="IE132" s="8"/>
      <c r="IF132" s="8"/>
      <c r="IG132" s="8"/>
      <c r="IH132" s="8"/>
      <c r="II132" s="8"/>
      <c r="IJ132" s="8"/>
      <c r="IK132" s="8"/>
      <c r="IL132" s="8"/>
      <c r="IM132" s="8"/>
      <c r="IN132" s="8"/>
      <c r="IO132" s="8"/>
      <c r="IP132" s="8"/>
      <c r="IQ132" s="8"/>
      <c r="IR132" s="8"/>
      <c r="IS132" s="8"/>
      <c r="IT132" s="8"/>
      <c r="IU132" s="8"/>
      <c r="IV132" s="8"/>
    </row>
    <row r="133" spans="1:256" s="9" customFormat="1" ht="12.75">
      <c r="A133" s="2"/>
      <c r="B133" s="26"/>
      <c r="C133" s="31"/>
      <c r="D133" s="32"/>
      <c r="E133" s="8"/>
      <c r="F133" s="8"/>
      <c r="G133" s="8"/>
      <c r="H133" s="8"/>
      <c r="I133" s="26"/>
      <c r="J133" s="8"/>
      <c r="K133" s="8"/>
      <c r="L133" s="8"/>
      <c r="M133" s="8"/>
      <c r="N133" s="8"/>
      <c r="O133" s="8"/>
      <c r="P133" s="8"/>
      <c r="Q133" s="8"/>
      <c r="R133" s="8"/>
      <c r="S133" s="35"/>
      <c r="T133" s="35"/>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c r="HF133" s="8"/>
      <c r="HG133" s="8"/>
      <c r="HH133" s="8"/>
      <c r="HI133" s="8"/>
      <c r="HJ133" s="8"/>
      <c r="HK133" s="8"/>
      <c r="HL133" s="8"/>
      <c r="HM133" s="8"/>
      <c r="HN133" s="8"/>
      <c r="HO133" s="8"/>
      <c r="HP133" s="8"/>
      <c r="HQ133" s="8"/>
      <c r="HR133" s="8"/>
      <c r="HS133" s="8"/>
      <c r="HT133" s="8"/>
      <c r="HU133" s="8"/>
      <c r="HV133" s="8"/>
      <c r="HW133" s="8"/>
      <c r="HX133" s="8"/>
      <c r="HY133" s="8"/>
      <c r="HZ133" s="8"/>
      <c r="IA133" s="8"/>
      <c r="IB133" s="8"/>
      <c r="IC133" s="8"/>
      <c r="ID133" s="8"/>
      <c r="IE133" s="8"/>
      <c r="IF133" s="8"/>
      <c r="IG133" s="8"/>
      <c r="IH133" s="8"/>
      <c r="II133" s="8"/>
      <c r="IJ133" s="8"/>
      <c r="IK133" s="8"/>
      <c r="IL133" s="8"/>
      <c r="IM133" s="8"/>
      <c r="IN133" s="8"/>
      <c r="IO133" s="8"/>
      <c r="IP133" s="8"/>
      <c r="IQ133" s="8"/>
      <c r="IR133" s="8"/>
      <c r="IS133" s="8"/>
      <c r="IT133" s="8"/>
      <c r="IU133" s="8"/>
      <c r="IV133" s="8"/>
    </row>
    <row r="134" spans="1:256" s="9" customFormat="1" ht="12.75">
      <c r="A134" s="2"/>
      <c r="B134" s="26"/>
      <c r="C134" s="31"/>
      <c r="D134" s="32"/>
      <c r="E134" s="8"/>
      <c r="F134" s="8"/>
      <c r="G134" s="8"/>
      <c r="H134" s="8"/>
      <c r="I134" s="26"/>
      <c r="J134" s="8"/>
      <c r="K134" s="8"/>
      <c r="L134" s="8"/>
      <c r="M134" s="8"/>
      <c r="N134" s="8"/>
      <c r="O134" s="8"/>
      <c r="P134" s="8"/>
      <c r="Q134" s="8"/>
      <c r="R134" s="8"/>
      <c r="S134" s="35"/>
      <c r="T134" s="35"/>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c r="FO134" s="8"/>
      <c r="FP134" s="8"/>
      <c r="FQ134" s="8"/>
      <c r="FR134" s="8"/>
      <c r="FS134" s="8"/>
      <c r="FT134" s="8"/>
      <c r="FU134" s="8"/>
      <c r="FV134" s="8"/>
      <c r="FW134" s="8"/>
      <c r="FX134" s="8"/>
      <c r="FY134" s="8"/>
      <c r="FZ134" s="8"/>
      <c r="GA134" s="8"/>
      <c r="GB134" s="8"/>
      <c r="GC134" s="8"/>
      <c r="GD134" s="8"/>
      <c r="GE134" s="8"/>
      <c r="GF134" s="8"/>
      <c r="GG134" s="8"/>
      <c r="GH134" s="8"/>
      <c r="GI134" s="8"/>
      <c r="GJ134" s="8"/>
      <c r="GK134" s="8"/>
      <c r="GL134" s="8"/>
      <c r="GM134" s="8"/>
      <c r="GN134" s="8"/>
      <c r="GO134" s="8"/>
      <c r="GP134" s="8"/>
      <c r="GQ134" s="8"/>
      <c r="GR134" s="8"/>
      <c r="GS134" s="8"/>
      <c r="GT134" s="8"/>
      <c r="GU134" s="8"/>
      <c r="GV134" s="8"/>
      <c r="GW134" s="8"/>
      <c r="GX134" s="8"/>
      <c r="GY134" s="8"/>
      <c r="GZ134" s="8"/>
      <c r="HA134" s="8"/>
      <c r="HB134" s="8"/>
      <c r="HC134" s="8"/>
      <c r="HD134" s="8"/>
      <c r="HE134" s="8"/>
      <c r="HF134" s="8"/>
      <c r="HG134" s="8"/>
      <c r="HH134" s="8"/>
      <c r="HI134" s="8"/>
      <c r="HJ134" s="8"/>
      <c r="HK134" s="8"/>
      <c r="HL134" s="8"/>
      <c r="HM134" s="8"/>
      <c r="HN134" s="8"/>
      <c r="HO134" s="8"/>
      <c r="HP134" s="8"/>
      <c r="HQ134" s="8"/>
      <c r="HR134" s="8"/>
      <c r="HS134" s="8"/>
      <c r="HT134" s="8"/>
      <c r="HU134" s="8"/>
      <c r="HV134" s="8"/>
      <c r="HW134" s="8"/>
      <c r="HX134" s="8"/>
      <c r="HY134" s="8"/>
      <c r="HZ134" s="8"/>
      <c r="IA134" s="8"/>
      <c r="IB134" s="8"/>
      <c r="IC134" s="8"/>
      <c r="ID134" s="8"/>
      <c r="IE134" s="8"/>
      <c r="IF134" s="8"/>
      <c r="IG134" s="8"/>
      <c r="IH134" s="8"/>
      <c r="II134" s="8"/>
      <c r="IJ134" s="8"/>
      <c r="IK134" s="8"/>
      <c r="IL134" s="8"/>
      <c r="IM134" s="8"/>
      <c r="IN134" s="8"/>
      <c r="IO134" s="8"/>
      <c r="IP134" s="8"/>
      <c r="IQ134" s="8"/>
      <c r="IR134" s="8"/>
      <c r="IS134" s="8"/>
      <c r="IT134" s="8"/>
      <c r="IU134" s="8"/>
      <c r="IV134" s="8"/>
    </row>
    <row r="135" spans="1:256" s="9" customFormat="1" ht="12.75">
      <c r="A135" s="2"/>
      <c r="B135" s="26"/>
      <c r="C135" s="31"/>
      <c r="D135" s="32"/>
      <c r="E135" s="8"/>
      <c r="F135" s="8"/>
      <c r="G135" s="8"/>
      <c r="H135" s="8"/>
      <c r="I135" s="26"/>
      <c r="J135" s="8"/>
      <c r="K135" s="8"/>
      <c r="L135" s="8"/>
      <c r="M135" s="8"/>
      <c r="N135" s="8"/>
      <c r="O135" s="8"/>
      <c r="P135" s="8"/>
      <c r="Q135" s="8"/>
      <c r="R135" s="8"/>
      <c r="S135" s="35"/>
      <c r="T135" s="35"/>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8"/>
      <c r="GC135" s="8"/>
      <c r="GD135" s="8"/>
      <c r="GE135" s="8"/>
      <c r="GF135" s="8"/>
      <c r="GG135" s="8"/>
      <c r="GH135" s="8"/>
      <c r="GI135" s="8"/>
      <c r="GJ135" s="8"/>
      <c r="GK135" s="8"/>
      <c r="GL135" s="8"/>
      <c r="GM135" s="8"/>
      <c r="GN135" s="8"/>
      <c r="GO135" s="8"/>
      <c r="GP135" s="8"/>
      <c r="GQ135" s="8"/>
      <c r="GR135" s="8"/>
      <c r="GS135" s="8"/>
      <c r="GT135" s="8"/>
      <c r="GU135" s="8"/>
      <c r="GV135" s="8"/>
      <c r="GW135" s="8"/>
      <c r="GX135" s="8"/>
      <c r="GY135" s="8"/>
      <c r="GZ135" s="8"/>
      <c r="HA135" s="8"/>
      <c r="HB135" s="8"/>
      <c r="HC135" s="8"/>
      <c r="HD135" s="8"/>
      <c r="HE135" s="8"/>
      <c r="HF135" s="8"/>
      <c r="HG135" s="8"/>
      <c r="HH135" s="8"/>
      <c r="HI135" s="8"/>
      <c r="HJ135" s="8"/>
      <c r="HK135" s="8"/>
      <c r="HL135" s="8"/>
      <c r="HM135" s="8"/>
      <c r="HN135" s="8"/>
      <c r="HO135" s="8"/>
      <c r="HP135" s="8"/>
      <c r="HQ135" s="8"/>
      <c r="HR135" s="8"/>
      <c r="HS135" s="8"/>
      <c r="HT135" s="8"/>
      <c r="HU135" s="8"/>
      <c r="HV135" s="8"/>
      <c r="HW135" s="8"/>
      <c r="HX135" s="8"/>
      <c r="HY135" s="8"/>
      <c r="HZ135" s="8"/>
      <c r="IA135" s="8"/>
      <c r="IB135" s="8"/>
      <c r="IC135" s="8"/>
      <c r="ID135" s="8"/>
      <c r="IE135" s="8"/>
      <c r="IF135" s="8"/>
      <c r="IG135" s="8"/>
      <c r="IH135" s="8"/>
      <c r="II135" s="8"/>
      <c r="IJ135" s="8"/>
      <c r="IK135" s="8"/>
      <c r="IL135" s="8"/>
      <c r="IM135" s="8"/>
      <c r="IN135" s="8"/>
      <c r="IO135" s="8"/>
      <c r="IP135" s="8"/>
      <c r="IQ135" s="8"/>
      <c r="IR135" s="8"/>
      <c r="IS135" s="8"/>
      <c r="IT135" s="8"/>
      <c r="IU135" s="8"/>
      <c r="IV135" s="8"/>
    </row>
    <row r="136" spans="1:256" s="9" customFormat="1" ht="12.75">
      <c r="A136" s="2"/>
      <c r="B136" s="26"/>
      <c r="C136" s="31"/>
      <c r="D136" s="32"/>
      <c r="E136" s="8"/>
      <c r="F136" s="8"/>
      <c r="G136" s="8"/>
      <c r="H136" s="8"/>
      <c r="I136" s="26"/>
      <c r="J136" s="8"/>
      <c r="K136" s="8"/>
      <c r="L136" s="8"/>
      <c r="M136" s="8"/>
      <c r="N136" s="8"/>
      <c r="O136" s="8"/>
      <c r="P136" s="8"/>
      <c r="Q136" s="8"/>
      <c r="R136" s="8"/>
      <c r="S136" s="35"/>
      <c r="T136" s="35"/>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c r="GO136" s="8"/>
      <c r="GP136" s="8"/>
      <c r="GQ136" s="8"/>
      <c r="GR136" s="8"/>
      <c r="GS136" s="8"/>
      <c r="GT136" s="8"/>
      <c r="GU136" s="8"/>
      <c r="GV136" s="8"/>
      <c r="GW136" s="8"/>
      <c r="GX136" s="8"/>
      <c r="GY136" s="8"/>
      <c r="GZ136" s="8"/>
      <c r="HA136" s="8"/>
      <c r="HB136" s="8"/>
      <c r="HC136" s="8"/>
      <c r="HD136" s="8"/>
      <c r="HE136" s="8"/>
      <c r="HF136" s="8"/>
      <c r="HG136" s="8"/>
      <c r="HH136" s="8"/>
      <c r="HI136" s="8"/>
      <c r="HJ136" s="8"/>
      <c r="HK136" s="8"/>
      <c r="HL136" s="8"/>
      <c r="HM136" s="8"/>
      <c r="HN136" s="8"/>
      <c r="HO136" s="8"/>
      <c r="HP136" s="8"/>
      <c r="HQ136" s="8"/>
      <c r="HR136" s="8"/>
      <c r="HS136" s="8"/>
      <c r="HT136" s="8"/>
      <c r="HU136" s="8"/>
      <c r="HV136" s="8"/>
      <c r="HW136" s="8"/>
      <c r="HX136" s="8"/>
      <c r="HY136" s="8"/>
      <c r="HZ136" s="8"/>
      <c r="IA136" s="8"/>
      <c r="IB136" s="8"/>
      <c r="IC136" s="8"/>
      <c r="ID136" s="8"/>
      <c r="IE136" s="8"/>
      <c r="IF136" s="8"/>
      <c r="IG136" s="8"/>
      <c r="IH136" s="8"/>
      <c r="II136" s="8"/>
      <c r="IJ136" s="8"/>
      <c r="IK136" s="8"/>
      <c r="IL136" s="8"/>
      <c r="IM136" s="8"/>
      <c r="IN136" s="8"/>
      <c r="IO136" s="8"/>
      <c r="IP136" s="8"/>
      <c r="IQ136" s="8"/>
      <c r="IR136" s="8"/>
      <c r="IS136" s="8"/>
      <c r="IT136" s="8"/>
      <c r="IU136" s="8"/>
      <c r="IV136" s="8"/>
    </row>
    <row r="137" spans="1:256" s="9" customFormat="1" ht="12.75">
      <c r="A137" s="2"/>
      <c r="B137" s="26"/>
      <c r="C137" s="31"/>
      <c r="D137" s="32"/>
      <c r="E137" s="8"/>
      <c r="F137" s="8"/>
      <c r="G137" s="8"/>
      <c r="H137" s="8"/>
      <c r="I137" s="26"/>
      <c r="J137" s="8"/>
      <c r="K137" s="8"/>
      <c r="L137" s="8"/>
      <c r="M137" s="8"/>
      <c r="N137" s="8"/>
      <c r="O137" s="8"/>
      <c r="P137" s="8"/>
      <c r="Q137" s="8"/>
      <c r="R137" s="8"/>
      <c r="S137" s="35"/>
      <c r="T137" s="35"/>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c r="GO137" s="8"/>
      <c r="GP137" s="8"/>
      <c r="GQ137" s="8"/>
      <c r="GR137" s="8"/>
      <c r="GS137" s="8"/>
      <c r="GT137" s="8"/>
      <c r="GU137" s="8"/>
      <c r="GV137" s="8"/>
      <c r="GW137" s="8"/>
      <c r="GX137" s="8"/>
      <c r="GY137" s="8"/>
      <c r="GZ137" s="8"/>
      <c r="HA137" s="8"/>
      <c r="HB137" s="8"/>
      <c r="HC137" s="8"/>
      <c r="HD137" s="8"/>
      <c r="HE137" s="8"/>
      <c r="HF137" s="8"/>
      <c r="HG137" s="8"/>
      <c r="HH137" s="8"/>
      <c r="HI137" s="8"/>
      <c r="HJ137" s="8"/>
      <c r="HK137" s="8"/>
      <c r="HL137" s="8"/>
      <c r="HM137" s="8"/>
      <c r="HN137" s="8"/>
      <c r="HO137" s="8"/>
      <c r="HP137" s="8"/>
      <c r="HQ137" s="8"/>
      <c r="HR137" s="8"/>
      <c r="HS137" s="8"/>
      <c r="HT137" s="8"/>
      <c r="HU137" s="8"/>
      <c r="HV137" s="8"/>
      <c r="HW137" s="8"/>
      <c r="HX137" s="8"/>
      <c r="HY137" s="8"/>
      <c r="HZ137" s="8"/>
      <c r="IA137" s="8"/>
      <c r="IB137" s="8"/>
      <c r="IC137" s="8"/>
      <c r="ID137" s="8"/>
      <c r="IE137" s="8"/>
      <c r="IF137" s="8"/>
      <c r="IG137" s="8"/>
      <c r="IH137" s="8"/>
      <c r="II137" s="8"/>
      <c r="IJ137" s="8"/>
      <c r="IK137" s="8"/>
      <c r="IL137" s="8"/>
      <c r="IM137" s="8"/>
      <c r="IN137" s="8"/>
      <c r="IO137" s="8"/>
      <c r="IP137" s="8"/>
      <c r="IQ137" s="8"/>
      <c r="IR137" s="8"/>
      <c r="IS137" s="8"/>
      <c r="IT137" s="8"/>
      <c r="IU137" s="8"/>
      <c r="IV137" s="8"/>
    </row>
    <row r="138" spans="1:256" s="9" customFormat="1" ht="12.75">
      <c r="A138" s="2"/>
      <c r="B138" s="26"/>
      <c r="C138" s="31"/>
      <c r="D138" s="32"/>
      <c r="E138" s="8"/>
      <c r="F138" s="8"/>
      <c r="G138" s="8"/>
      <c r="H138" s="8"/>
      <c r="I138" s="26"/>
      <c r="J138" s="8"/>
      <c r="K138" s="8"/>
      <c r="L138" s="8"/>
      <c r="M138" s="8"/>
      <c r="N138" s="8"/>
      <c r="O138" s="8"/>
      <c r="P138" s="8"/>
      <c r="Q138" s="8"/>
      <c r="R138" s="8"/>
      <c r="S138" s="35"/>
      <c r="T138" s="35"/>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c r="GO138" s="8"/>
      <c r="GP138" s="8"/>
      <c r="GQ138" s="8"/>
      <c r="GR138" s="8"/>
      <c r="GS138" s="8"/>
      <c r="GT138" s="8"/>
      <c r="GU138" s="8"/>
      <c r="GV138" s="8"/>
      <c r="GW138" s="8"/>
      <c r="GX138" s="8"/>
      <c r="GY138" s="8"/>
      <c r="GZ138" s="8"/>
      <c r="HA138" s="8"/>
      <c r="HB138" s="8"/>
      <c r="HC138" s="8"/>
      <c r="HD138" s="8"/>
      <c r="HE138" s="8"/>
      <c r="HF138" s="8"/>
      <c r="HG138" s="8"/>
      <c r="HH138" s="8"/>
      <c r="HI138" s="8"/>
      <c r="HJ138" s="8"/>
      <c r="HK138" s="8"/>
      <c r="HL138" s="8"/>
      <c r="HM138" s="8"/>
      <c r="HN138" s="8"/>
      <c r="HO138" s="8"/>
      <c r="HP138" s="8"/>
      <c r="HQ138" s="8"/>
      <c r="HR138" s="8"/>
      <c r="HS138" s="8"/>
      <c r="HT138" s="8"/>
      <c r="HU138" s="8"/>
      <c r="HV138" s="8"/>
      <c r="HW138" s="8"/>
      <c r="HX138" s="8"/>
      <c r="HY138" s="8"/>
      <c r="HZ138" s="8"/>
      <c r="IA138" s="8"/>
      <c r="IB138" s="8"/>
      <c r="IC138" s="8"/>
      <c r="ID138" s="8"/>
      <c r="IE138" s="8"/>
      <c r="IF138" s="8"/>
      <c r="IG138" s="8"/>
      <c r="IH138" s="8"/>
      <c r="II138" s="8"/>
      <c r="IJ138" s="8"/>
      <c r="IK138" s="8"/>
      <c r="IL138" s="8"/>
      <c r="IM138" s="8"/>
      <c r="IN138" s="8"/>
      <c r="IO138" s="8"/>
      <c r="IP138" s="8"/>
      <c r="IQ138" s="8"/>
      <c r="IR138" s="8"/>
      <c r="IS138" s="8"/>
      <c r="IT138" s="8"/>
      <c r="IU138" s="8"/>
      <c r="IV138" s="8"/>
    </row>
    <row r="139" spans="1:256" s="9" customFormat="1" ht="12.75">
      <c r="A139" s="2"/>
      <c r="B139" s="26"/>
      <c r="C139" s="31"/>
      <c r="D139" s="32"/>
      <c r="E139" s="8"/>
      <c r="F139" s="8"/>
      <c r="G139" s="8"/>
      <c r="H139" s="8"/>
      <c r="I139" s="26"/>
      <c r="J139" s="8"/>
      <c r="K139" s="8"/>
      <c r="L139" s="8"/>
      <c r="M139" s="8"/>
      <c r="N139" s="8"/>
      <c r="O139" s="8"/>
      <c r="P139" s="8"/>
      <c r="Q139" s="8"/>
      <c r="R139" s="8"/>
      <c r="S139" s="35"/>
      <c r="T139" s="35"/>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c r="GO139" s="8"/>
      <c r="GP139" s="8"/>
      <c r="GQ139" s="8"/>
      <c r="GR139" s="8"/>
      <c r="GS139" s="8"/>
      <c r="GT139" s="8"/>
      <c r="GU139" s="8"/>
      <c r="GV139" s="8"/>
      <c r="GW139" s="8"/>
      <c r="GX139" s="8"/>
      <c r="GY139" s="8"/>
      <c r="GZ139" s="8"/>
      <c r="HA139" s="8"/>
      <c r="HB139" s="8"/>
      <c r="HC139" s="8"/>
      <c r="HD139" s="8"/>
      <c r="HE139" s="8"/>
      <c r="HF139" s="8"/>
      <c r="HG139" s="8"/>
      <c r="HH139" s="8"/>
      <c r="HI139" s="8"/>
      <c r="HJ139" s="8"/>
      <c r="HK139" s="8"/>
      <c r="HL139" s="8"/>
      <c r="HM139" s="8"/>
      <c r="HN139" s="8"/>
      <c r="HO139" s="8"/>
      <c r="HP139" s="8"/>
      <c r="HQ139" s="8"/>
      <c r="HR139" s="8"/>
      <c r="HS139" s="8"/>
      <c r="HT139" s="8"/>
      <c r="HU139" s="8"/>
      <c r="HV139" s="8"/>
      <c r="HW139" s="8"/>
      <c r="HX139" s="8"/>
      <c r="HY139" s="8"/>
      <c r="HZ139" s="8"/>
      <c r="IA139" s="8"/>
      <c r="IB139" s="8"/>
      <c r="IC139" s="8"/>
      <c r="ID139" s="8"/>
      <c r="IE139" s="8"/>
      <c r="IF139" s="8"/>
      <c r="IG139" s="8"/>
      <c r="IH139" s="8"/>
      <c r="II139" s="8"/>
      <c r="IJ139" s="8"/>
      <c r="IK139" s="8"/>
      <c r="IL139" s="8"/>
      <c r="IM139" s="8"/>
      <c r="IN139" s="8"/>
      <c r="IO139" s="8"/>
      <c r="IP139" s="8"/>
      <c r="IQ139" s="8"/>
      <c r="IR139" s="8"/>
      <c r="IS139" s="8"/>
      <c r="IT139" s="8"/>
      <c r="IU139" s="8"/>
      <c r="IV139" s="8"/>
    </row>
    <row r="140" spans="1:256" s="9" customFormat="1" ht="12.75">
      <c r="A140" s="2"/>
      <c r="B140" s="26"/>
      <c r="C140" s="31"/>
      <c r="D140" s="32"/>
      <c r="E140" s="8"/>
      <c r="F140" s="8"/>
      <c r="G140" s="8"/>
      <c r="H140" s="8"/>
      <c r="I140" s="26"/>
      <c r="J140" s="8"/>
      <c r="K140" s="8"/>
      <c r="L140" s="8"/>
      <c r="M140" s="8"/>
      <c r="N140" s="8"/>
      <c r="O140" s="8"/>
      <c r="P140" s="8"/>
      <c r="Q140" s="8"/>
      <c r="R140" s="8"/>
      <c r="S140" s="35"/>
      <c r="T140" s="35"/>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c r="FO140" s="8"/>
      <c r="FP140" s="8"/>
      <c r="FQ140" s="8"/>
      <c r="FR140" s="8"/>
      <c r="FS140" s="8"/>
      <c r="FT140" s="8"/>
      <c r="FU140" s="8"/>
      <c r="FV140" s="8"/>
      <c r="FW140" s="8"/>
      <c r="FX140" s="8"/>
      <c r="FY140" s="8"/>
      <c r="FZ140" s="8"/>
      <c r="GA140" s="8"/>
      <c r="GB140" s="8"/>
      <c r="GC140" s="8"/>
      <c r="GD140" s="8"/>
      <c r="GE140" s="8"/>
      <c r="GF140" s="8"/>
      <c r="GG140" s="8"/>
      <c r="GH140" s="8"/>
      <c r="GI140" s="8"/>
      <c r="GJ140" s="8"/>
      <c r="GK140" s="8"/>
      <c r="GL140" s="8"/>
      <c r="GM140" s="8"/>
      <c r="GN140" s="8"/>
      <c r="GO140" s="8"/>
      <c r="GP140" s="8"/>
      <c r="GQ140" s="8"/>
      <c r="GR140" s="8"/>
      <c r="GS140" s="8"/>
      <c r="GT140" s="8"/>
      <c r="GU140" s="8"/>
      <c r="GV140" s="8"/>
      <c r="GW140" s="8"/>
      <c r="GX140" s="8"/>
      <c r="GY140" s="8"/>
      <c r="GZ140" s="8"/>
      <c r="HA140" s="8"/>
      <c r="HB140" s="8"/>
      <c r="HC140" s="8"/>
      <c r="HD140" s="8"/>
      <c r="HE140" s="8"/>
      <c r="HF140" s="8"/>
      <c r="HG140" s="8"/>
      <c r="HH140" s="8"/>
      <c r="HI140" s="8"/>
      <c r="HJ140" s="8"/>
      <c r="HK140" s="8"/>
      <c r="HL140" s="8"/>
      <c r="HM140" s="8"/>
      <c r="HN140" s="8"/>
      <c r="HO140" s="8"/>
      <c r="HP140" s="8"/>
      <c r="HQ140" s="8"/>
      <c r="HR140" s="8"/>
      <c r="HS140" s="8"/>
      <c r="HT140" s="8"/>
      <c r="HU140" s="8"/>
      <c r="HV140" s="8"/>
      <c r="HW140" s="8"/>
      <c r="HX140" s="8"/>
      <c r="HY140" s="8"/>
      <c r="HZ140" s="8"/>
      <c r="IA140" s="8"/>
      <c r="IB140" s="8"/>
      <c r="IC140" s="8"/>
      <c r="ID140" s="8"/>
      <c r="IE140" s="8"/>
      <c r="IF140" s="8"/>
      <c r="IG140" s="8"/>
      <c r="IH140" s="8"/>
      <c r="II140" s="8"/>
      <c r="IJ140" s="8"/>
      <c r="IK140" s="8"/>
      <c r="IL140" s="8"/>
      <c r="IM140" s="8"/>
      <c r="IN140" s="8"/>
      <c r="IO140" s="8"/>
      <c r="IP140" s="8"/>
      <c r="IQ140" s="8"/>
      <c r="IR140" s="8"/>
      <c r="IS140" s="8"/>
      <c r="IT140" s="8"/>
      <c r="IU140" s="8"/>
      <c r="IV140" s="8"/>
    </row>
    <row r="141" spans="1:256" s="9" customFormat="1" ht="12.75">
      <c r="A141" s="2"/>
      <c r="B141" s="26"/>
      <c r="C141" s="31"/>
      <c r="D141" s="32"/>
      <c r="E141" s="8"/>
      <c r="F141" s="8"/>
      <c r="G141" s="8"/>
      <c r="H141" s="8"/>
      <c r="I141" s="26"/>
      <c r="J141" s="8"/>
      <c r="K141" s="8"/>
      <c r="L141" s="8"/>
      <c r="M141" s="8"/>
      <c r="N141" s="8"/>
      <c r="O141" s="8"/>
      <c r="P141" s="8"/>
      <c r="Q141" s="8"/>
      <c r="R141" s="8"/>
      <c r="S141" s="35"/>
      <c r="T141" s="35"/>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c r="GO141" s="8"/>
      <c r="GP141" s="8"/>
      <c r="GQ141" s="8"/>
      <c r="GR141" s="8"/>
      <c r="GS141" s="8"/>
      <c r="GT141" s="8"/>
      <c r="GU141" s="8"/>
      <c r="GV141" s="8"/>
      <c r="GW141" s="8"/>
      <c r="GX141" s="8"/>
      <c r="GY141" s="8"/>
      <c r="GZ141" s="8"/>
      <c r="HA141" s="8"/>
      <c r="HB141" s="8"/>
      <c r="HC141" s="8"/>
      <c r="HD141" s="8"/>
      <c r="HE141" s="8"/>
      <c r="HF141" s="8"/>
      <c r="HG141" s="8"/>
      <c r="HH141" s="8"/>
      <c r="HI141" s="8"/>
      <c r="HJ141" s="8"/>
      <c r="HK141" s="8"/>
      <c r="HL141" s="8"/>
      <c r="HM141" s="8"/>
      <c r="HN141" s="8"/>
      <c r="HO141" s="8"/>
      <c r="HP141" s="8"/>
      <c r="HQ141" s="8"/>
      <c r="HR141" s="8"/>
      <c r="HS141" s="8"/>
      <c r="HT141" s="8"/>
      <c r="HU141" s="8"/>
      <c r="HV141" s="8"/>
      <c r="HW141" s="8"/>
      <c r="HX141" s="8"/>
      <c r="HY141" s="8"/>
      <c r="HZ141" s="8"/>
      <c r="IA141" s="8"/>
      <c r="IB141" s="8"/>
      <c r="IC141" s="8"/>
      <c r="ID141" s="8"/>
      <c r="IE141" s="8"/>
      <c r="IF141" s="8"/>
      <c r="IG141" s="8"/>
      <c r="IH141" s="8"/>
      <c r="II141" s="8"/>
      <c r="IJ141" s="8"/>
      <c r="IK141" s="8"/>
      <c r="IL141" s="8"/>
      <c r="IM141" s="8"/>
      <c r="IN141" s="8"/>
      <c r="IO141" s="8"/>
      <c r="IP141" s="8"/>
      <c r="IQ141" s="8"/>
      <c r="IR141" s="8"/>
      <c r="IS141" s="8"/>
      <c r="IT141" s="8"/>
      <c r="IU141" s="8"/>
      <c r="IV141" s="8"/>
    </row>
    <row r="142" spans="1:256" s="9" customFormat="1" ht="12.75">
      <c r="A142" s="2"/>
      <c r="B142" s="26"/>
      <c r="C142" s="31"/>
      <c r="D142" s="32"/>
      <c r="E142" s="8"/>
      <c r="F142" s="8"/>
      <c r="G142" s="8"/>
      <c r="H142" s="8"/>
      <c r="I142" s="26"/>
      <c r="J142" s="8"/>
      <c r="K142" s="8"/>
      <c r="L142" s="8"/>
      <c r="M142" s="8"/>
      <c r="N142" s="8"/>
      <c r="O142" s="8"/>
      <c r="P142" s="8"/>
      <c r="Q142" s="8"/>
      <c r="R142" s="8"/>
      <c r="S142" s="35"/>
      <c r="T142" s="35"/>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c r="HB142" s="8"/>
      <c r="HC142" s="8"/>
      <c r="HD142" s="8"/>
      <c r="HE142" s="8"/>
      <c r="HF142" s="8"/>
      <c r="HG142" s="8"/>
      <c r="HH142" s="8"/>
      <c r="HI142" s="8"/>
      <c r="HJ142" s="8"/>
      <c r="HK142" s="8"/>
      <c r="HL142" s="8"/>
      <c r="HM142" s="8"/>
      <c r="HN142" s="8"/>
      <c r="HO142" s="8"/>
      <c r="HP142" s="8"/>
      <c r="HQ142" s="8"/>
      <c r="HR142" s="8"/>
      <c r="HS142" s="8"/>
      <c r="HT142" s="8"/>
      <c r="HU142" s="8"/>
      <c r="HV142" s="8"/>
      <c r="HW142" s="8"/>
      <c r="HX142" s="8"/>
      <c r="HY142" s="8"/>
      <c r="HZ142" s="8"/>
      <c r="IA142" s="8"/>
      <c r="IB142" s="8"/>
      <c r="IC142" s="8"/>
      <c r="ID142" s="8"/>
      <c r="IE142" s="8"/>
      <c r="IF142" s="8"/>
      <c r="IG142" s="8"/>
      <c r="IH142" s="8"/>
      <c r="II142" s="8"/>
      <c r="IJ142" s="8"/>
      <c r="IK142" s="8"/>
      <c r="IL142" s="8"/>
      <c r="IM142" s="8"/>
      <c r="IN142" s="8"/>
      <c r="IO142" s="8"/>
      <c r="IP142" s="8"/>
      <c r="IQ142" s="8"/>
      <c r="IR142" s="8"/>
      <c r="IS142" s="8"/>
      <c r="IT142" s="8"/>
      <c r="IU142" s="8"/>
      <c r="IV142" s="8"/>
    </row>
    <row r="143" spans="1:256" s="9" customFormat="1" ht="12.75">
      <c r="A143" s="2"/>
      <c r="B143" s="26"/>
      <c r="C143" s="31"/>
      <c r="D143" s="32"/>
      <c r="E143" s="8"/>
      <c r="F143" s="8"/>
      <c r="G143" s="8"/>
      <c r="H143" s="8"/>
      <c r="I143" s="26"/>
      <c r="J143" s="8"/>
      <c r="K143" s="8"/>
      <c r="L143" s="8"/>
      <c r="M143" s="8"/>
      <c r="N143" s="8"/>
      <c r="O143" s="8"/>
      <c r="P143" s="8"/>
      <c r="Q143" s="8"/>
      <c r="R143" s="8"/>
      <c r="S143" s="35"/>
      <c r="T143" s="35"/>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c r="GO143" s="8"/>
      <c r="GP143" s="8"/>
      <c r="GQ143" s="8"/>
      <c r="GR143" s="8"/>
      <c r="GS143" s="8"/>
      <c r="GT143" s="8"/>
      <c r="GU143" s="8"/>
      <c r="GV143" s="8"/>
      <c r="GW143" s="8"/>
      <c r="GX143" s="8"/>
      <c r="GY143" s="8"/>
      <c r="GZ143" s="8"/>
      <c r="HA143" s="8"/>
      <c r="HB143" s="8"/>
      <c r="HC143" s="8"/>
      <c r="HD143" s="8"/>
      <c r="HE143" s="8"/>
      <c r="HF143" s="8"/>
      <c r="HG143" s="8"/>
      <c r="HH143" s="8"/>
      <c r="HI143" s="8"/>
      <c r="HJ143" s="8"/>
      <c r="HK143" s="8"/>
      <c r="HL143" s="8"/>
      <c r="HM143" s="8"/>
      <c r="HN143" s="8"/>
      <c r="HO143" s="8"/>
      <c r="HP143" s="8"/>
      <c r="HQ143" s="8"/>
      <c r="HR143" s="8"/>
      <c r="HS143" s="8"/>
      <c r="HT143" s="8"/>
      <c r="HU143" s="8"/>
      <c r="HV143" s="8"/>
      <c r="HW143" s="8"/>
      <c r="HX143" s="8"/>
      <c r="HY143" s="8"/>
      <c r="HZ143" s="8"/>
      <c r="IA143" s="8"/>
      <c r="IB143" s="8"/>
      <c r="IC143" s="8"/>
      <c r="ID143" s="8"/>
      <c r="IE143" s="8"/>
      <c r="IF143" s="8"/>
      <c r="IG143" s="8"/>
      <c r="IH143" s="8"/>
      <c r="II143" s="8"/>
      <c r="IJ143" s="8"/>
      <c r="IK143" s="8"/>
      <c r="IL143" s="8"/>
      <c r="IM143" s="8"/>
      <c r="IN143" s="8"/>
      <c r="IO143" s="8"/>
      <c r="IP143" s="8"/>
      <c r="IQ143" s="8"/>
      <c r="IR143" s="8"/>
      <c r="IS143" s="8"/>
      <c r="IT143" s="8"/>
      <c r="IU143" s="8"/>
      <c r="IV143" s="8"/>
    </row>
    <row r="144" spans="1:256" s="9" customFormat="1" ht="12.75">
      <c r="A144" s="2"/>
      <c r="B144" s="26"/>
      <c r="C144" s="31"/>
      <c r="D144" s="32"/>
      <c r="E144" s="8"/>
      <c r="F144" s="8"/>
      <c r="G144" s="8"/>
      <c r="H144" s="8"/>
      <c r="I144" s="26"/>
      <c r="J144" s="8"/>
      <c r="K144" s="8"/>
      <c r="L144" s="8"/>
      <c r="M144" s="8"/>
      <c r="N144" s="8"/>
      <c r="O144" s="8"/>
      <c r="P144" s="8"/>
      <c r="Q144" s="8"/>
      <c r="R144" s="8"/>
      <c r="S144" s="35"/>
      <c r="T144" s="35"/>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c r="FD144" s="8"/>
      <c r="FE144" s="8"/>
      <c r="FF144" s="8"/>
      <c r="FG144" s="8"/>
      <c r="FH144" s="8"/>
      <c r="FI144" s="8"/>
      <c r="FJ144" s="8"/>
      <c r="FK144" s="8"/>
      <c r="FL144" s="8"/>
      <c r="FM144" s="8"/>
      <c r="FN144" s="8"/>
      <c r="FO144" s="8"/>
      <c r="FP144" s="8"/>
      <c r="FQ144" s="8"/>
      <c r="FR144" s="8"/>
      <c r="FS144" s="8"/>
      <c r="FT144" s="8"/>
      <c r="FU144" s="8"/>
      <c r="FV144" s="8"/>
      <c r="FW144" s="8"/>
      <c r="FX144" s="8"/>
      <c r="FY144" s="8"/>
      <c r="FZ144" s="8"/>
      <c r="GA144" s="8"/>
      <c r="GB144" s="8"/>
      <c r="GC144" s="8"/>
      <c r="GD144" s="8"/>
      <c r="GE144" s="8"/>
      <c r="GF144" s="8"/>
      <c r="GG144" s="8"/>
      <c r="GH144" s="8"/>
      <c r="GI144" s="8"/>
      <c r="GJ144" s="8"/>
      <c r="GK144" s="8"/>
      <c r="GL144" s="8"/>
      <c r="GM144" s="8"/>
      <c r="GN144" s="8"/>
      <c r="GO144" s="8"/>
      <c r="GP144" s="8"/>
      <c r="GQ144" s="8"/>
      <c r="GR144" s="8"/>
      <c r="GS144" s="8"/>
      <c r="GT144" s="8"/>
      <c r="GU144" s="8"/>
      <c r="GV144" s="8"/>
      <c r="GW144" s="8"/>
      <c r="GX144" s="8"/>
      <c r="GY144" s="8"/>
      <c r="GZ144" s="8"/>
      <c r="HA144" s="8"/>
      <c r="HB144" s="8"/>
      <c r="HC144" s="8"/>
      <c r="HD144" s="8"/>
      <c r="HE144" s="8"/>
      <c r="HF144" s="8"/>
      <c r="HG144" s="8"/>
      <c r="HH144" s="8"/>
      <c r="HI144" s="8"/>
      <c r="HJ144" s="8"/>
      <c r="HK144" s="8"/>
      <c r="HL144" s="8"/>
      <c r="HM144" s="8"/>
      <c r="HN144" s="8"/>
      <c r="HO144" s="8"/>
      <c r="HP144" s="8"/>
      <c r="HQ144" s="8"/>
      <c r="HR144" s="8"/>
      <c r="HS144" s="8"/>
      <c r="HT144" s="8"/>
      <c r="HU144" s="8"/>
      <c r="HV144" s="8"/>
      <c r="HW144" s="8"/>
      <c r="HX144" s="8"/>
      <c r="HY144" s="8"/>
      <c r="HZ144" s="8"/>
      <c r="IA144" s="8"/>
      <c r="IB144" s="8"/>
      <c r="IC144" s="8"/>
      <c r="ID144" s="8"/>
      <c r="IE144" s="8"/>
      <c r="IF144" s="8"/>
      <c r="IG144" s="8"/>
      <c r="IH144" s="8"/>
      <c r="II144" s="8"/>
      <c r="IJ144" s="8"/>
      <c r="IK144" s="8"/>
      <c r="IL144" s="8"/>
      <c r="IM144" s="8"/>
      <c r="IN144" s="8"/>
      <c r="IO144" s="8"/>
      <c r="IP144" s="8"/>
      <c r="IQ144" s="8"/>
      <c r="IR144" s="8"/>
      <c r="IS144" s="8"/>
      <c r="IT144" s="8"/>
      <c r="IU144" s="8"/>
      <c r="IV144" s="8"/>
    </row>
    <row r="145" spans="1:256" s="9" customFormat="1" ht="12.75">
      <c r="A145" s="2"/>
      <c r="B145" s="26"/>
      <c r="C145" s="31"/>
      <c r="D145" s="32"/>
      <c r="E145" s="8"/>
      <c r="F145" s="8"/>
      <c r="G145" s="8"/>
      <c r="H145" s="8"/>
      <c r="I145" s="26"/>
      <c r="J145" s="8"/>
      <c r="K145" s="8"/>
      <c r="L145" s="8"/>
      <c r="M145" s="8"/>
      <c r="N145" s="8"/>
      <c r="O145" s="8"/>
      <c r="P145" s="8"/>
      <c r="Q145" s="8"/>
      <c r="R145" s="8"/>
      <c r="S145" s="35"/>
      <c r="T145" s="35"/>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c r="FJ145" s="8"/>
      <c r="FK145" s="8"/>
      <c r="FL145" s="8"/>
      <c r="FM145" s="8"/>
      <c r="FN145" s="8"/>
      <c r="FO145" s="8"/>
      <c r="FP145" s="8"/>
      <c r="FQ145" s="8"/>
      <c r="FR145" s="8"/>
      <c r="FS145" s="8"/>
      <c r="FT145" s="8"/>
      <c r="FU145" s="8"/>
      <c r="FV145" s="8"/>
      <c r="FW145" s="8"/>
      <c r="FX145" s="8"/>
      <c r="FY145" s="8"/>
      <c r="FZ145" s="8"/>
      <c r="GA145" s="8"/>
      <c r="GB145" s="8"/>
      <c r="GC145" s="8"/>
      <c r="GD145" s="8"/>
      <c r="GE145" s="8"/>
      <c r="GF145" s="8"/>
      <c r="GG145" s="8"/>
      <c r="GH145" s="8"/>
      <c r="GI145" s="8"/>
      <c r="GJ145" s="8"/>
      <c r="GK145" s="8"/>
      <c r="GL145" s="8"/>
      <c r="GM145" s="8"/>
      <c r="GN145" s="8"/>
      <c r="GO145" s="8"/>
      <c r="GP145" s="8"/>
      <c r="GQ145" s="8"/>
      <c r="GR145" s="8"/>
      <c r="GS145" s="8"/>
      <c r="GT145" s="8"/>
      <c r="GU145" s="8"/>
      <c r="GV145" s="8"/>
      <c r="GW145" s="8"/>
      <c r="GX145" s="8"/>
      <c r="GY145" s="8"/>
      <c r="GZ145" s="8"/>
      <c r="HA145" s="8"/>
      <c r="HB145" s="8"/>
      <c r="HC145" s="8"/>
      <c r="HD145" s="8"/>
      <c r="HE145" s="8"/>
      <c r="HF145" s="8"/>
      <c r="HG145" s="8"/>
      <c r="HH145" s="8"/>
      <c r="HI145" s="8"/>
      <c r="HJ145" s="8"/>
      <c r="HK145" s="8"/>
      <c r="HL145" s="8"/>
      <c r="HM145" s="8"/>
      <c r="HN145" s="8"/>
      <c r="HO145" s="8"/>
      <c r="HP145" s="8"/>
      <c r="HQ145" s="8"/>
      <c r="HR145" s="8"/>
      <c r="HS145" s="8"/>
      <c r="HT145" s="8"/>
      <c r="HU145" s="8"/>
      <c r="HV145" s="8"/>
      <c r="HW145" s="8"/>
      <c r="HX145" s="8"/>
      <c r="HY145" s="8"/>
      <c r="HZ145" s="8"/>
      <c r="IA145" s="8"/>
      <c r="IB145" s="8"/>
      <c r="IC145" s="8"/>
      <c r="ID145" s="8"/>
      <c r="IE145" s="8"/>
      <c r="IF145" s="8"/>
      <c r="IG145" s="8"/>
      <c r="IH145" s="8"/>
      <c r="II145" s="8"/>
      <c r="IJ145" s="8"/>
      <c r="IK145" s="8"/>
      <c r="IL145" s="8"/>
      <c r="IM145" s="8"/>
      <c r="IN145" s="8"/>
      <c r="IO145" s="8"/>
      <c r="IP145" s="8"/>
      <c r="IQ145" s="8"/>
      <c r="IR145" s="8"/>
      <c r="IS145" s="8"/>
      <c r="IT145" s="8"/>
      <c r="IU145" s="8"/>
      <c r="IV145" s="8"/>
    </row>
    <row r="146" spans="1:256" s="9" customFormat="1" ht="12.75">
      <c r="A146" s="2"/>
      <c r="B146" s="26"/>
      <c r="C146" s="31"/>
      <c r="D146" s="32"/>
      <c r="E146" s="8"/>
      <c r="F146" s="8"/>
      <c r="G146" s="8"/>
      <c r="H146" s="8"/>
      <c r="I146" s="26"/>
      <c r="J146" s="8"/>
      <c r="K146" s="8"/>
      <c r="L146" s="8"/>
      <c r="M146" s="8"/>
      <c r="N146" s="8"/>
      <c r="O146" s="8"/>
      <c r="P146" s="8"/>
      <c r="Q146" s="8"/>
      <c r="R146" s="8"/>
      <c r="S146" s="35"/>
      <c r="T146" s="35"/>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8"/>
      <c r="FV146" s="8"/>
      <c r="FW146" s="8"/>
      <c r="FX146" s="8"/>
      <c r="FY146" s="8"/>
      <c r="FZ146" s="8"/>
      <c r="GA146" s="8"/>
      <c r="GB146" s="8"/>
      <c r="GC146" s="8"/>
      <c r="GD146" s="8"/>
      <c r="GE146" s="8"/>
      <c r="GF146" s="8"/>
      <c r="GG146" s="8"/>
      <c r="GH146" s="8"/>
      <c r="GI146" s="8"/>
      <c r="GJ146" s="8"/>
      <c r="GK146" s="8"/>
      <c r="GL146" s="8"/>
      <c r="GM146" s="8"/>
      <c r="GN146" s="8"/>
      <c r="GO146" s="8"/>
      <c r="GP146" s="8"/>
      <c r="GQ146" s="8"/>
      <c r="GR146" s="8"/>
      <c r="GS146" s="8"/>
      <c r="GT146" s="8"/>
      <c r="GU146" s="8"/>
      <c r="GV146" s="8"/>
      <c r="GW146" s="8"/>
      <c r="GX146" s="8"/>
      <c r="GY146" s="8"/>
      <c r="GZ146" s="8"/>
      <c r="HA146" s="8"/>
      <c r="HB146" s="8"/>
      <c r="HC146" s="8"/>
      <c r="HD146" s="8"/>
      <c r="HE146" s="8"/>
      <c r="HF146" s="8"/>
      <c r="HG146" s="8"/>
      <c r="HH146" s="8"/>
      <c r="HI146" s="8"/>
      <c r="HJ146" s="8"/>
      <c r="HK146" s="8"/>
      <c r="HL146" s="8"/>
      <c r="HM146" s="8"/>
      <c r="HN146" s="8"/>
      <c r="HO146" s="8"/>
      <c r="HP146" s="8"/>
      <c r="HQ146" s="8"/>
      <c r="HR146" s="8"/>
      <c r="HS146" s="8"/>
      <c r="HT146" s="8"/>
      <c r="HU146" s="8"/>
      <c r="HV146" s="8"/>
      <c r="HW146" s="8"/>
      <c r="HX146" s="8"/>
      <c r="HY146" s="8"/>
      <c r="HZ146" s="8"/>
      <c r="IA146" s="8"/>
      <c r="IB146" s="8"/>
      <c r="IC146" s="8"/>
      <c r="ID146" s="8"/>
      <c r="IE146" s="8"/>
      <c r="IF146" s="8"/>
      <c r="IG146" s="8"/>
      <c r="IH146" s="8"/>
      <c r="II146" s="8"/>
      <c r="IJ146" s="8"/>
      <c r="IK146" s="8"/>
      <c r="IL146" s="8"/>
      <c r="IM146" s="8"/>
      <c r="IN146" s="8"/>
      <c r="IO146" s="8"/>
      <c r="IP146" s="8"/>
      <c r="IQ146" s="8"/>
      <c r="IR146" s="8"/>
      <c r="IS146" s="8"/>
      <c r="IT146" s="8"/>
      <c r="IU146" s="8"/>
      <c r="IV146" s="8"/>
    </row>
    <row r="147" spans="1:256" s="9" customFormat="1" ht="12.75">
      <c r="A147" s="2"/>
      <c r="B147" s="26"/>
      <c r="C147" s="31"/>
      <c r="D147" s="32"/>
      <c r="E147" s="8"/>
      <c r="F147" s="8"/>
      <c r="G147" s="8"/>
      <c r="H147" s="8"/>
      <c r="I147" s="26"/>
      <c r="J147" s="8"/>
      <c r="K147" s="8"/>
      <c r="L147" s="8"/>
      <c r="M147" s="8"/>
      <c r="N147" s="8"/>
      <c r="O147" s="8"/>
      <c r="P147" s="8"/>
      <c r="Q147" s="8"/>
      <c r="R147" s="8"/>
      <c r="S147" s="35"/>
      <c r="T147" s="35"/>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c r="GO147" s="8"/>
      <c r="GP147" s="8"/>
      <c r="GQ147" s="8"/>
      <c r="GR147" s="8"/>
      <c r="GS147" s="8"/>
      <c r="GT147" s="8"/>
      <c r="GU147" s="8"/>
      <c r="GV147" s="8"/>
      <c r="GW147" s="8"/>
      <c r="GX147" s="8"/>
      <c r="GY147" s="8"/>
      <c r="GZ147" s="8"/>
      <c r="HA147" s="8"/>
      <c r="HB147" s="8"/>
      <c r="HC147" s="8"/>
      <c r="HD147" s="8"/>
      <c r="HE147" s="8"/>
      <c r="HF147" s="8"/>
      <c r="HG147" s="8"/>
      <c r="HH147" s="8"/>
      <c r="HI147" s="8"/>
      <c r="HJ147" s="8"/>
      <c r="HK147" s="8"/>
      <c r="HL147" s="8"/>
      <c r="HM147" s="8"/>
      <c r="HN147" s="8"/>
      <c r="HO147" s="8"/>
      <c r="HP147" s="8"/>
      <c r="HQ147" s="8"/>
      <c r="HR147" s="8"/>
      <c r="HS147" s="8"/>
      <c r="HT147" s="8"/>
      <c r="HU147" s="8"/>
      <c r="HV147" s="8"/>
      <c r="HW147" s="8"/>
      <c r="HX147" s="8"/>
      <c r="HY147" s="8"/>
      <c r="HZ147" s="8"/>
      <c r="IA147" s="8"/>
      <c r="IB147" s="8"/>
      <c r="IC147" s="8"/>
      <c r="ID147" s="8"/>
      <c r="IE147" s="8"/>
      <c r="IF147" s="8"/>
      <c r="IG147" s="8"/>
      <c r="IH147" s="8"/>
      <c r="II147" s="8"/>
      <c r="IJ147" s="8"/>
      <c r="IK147" s="8"/>
      <c r="IL147" s="8"/>
      <c r="IM147" s="8"/>
      <c r="IN147" s="8"/>
      <c r="IO147" s="8"/>
      <c r="IP147" s="8"/>
      <c r="IQ147" s="8"/>
      <c r="IR147" s="8"/>
      <c r="IS147" s="8"/>
      <c r="IT147" s="8"/>
      <c r="IU147" s="8"/>
      <c r="IV147" s="8"/>
    </row>
    <row r="148" spans="1:256" s="9" customFormat="1" ht="12.75">
      <c r="A148" s="2"/>
      <c r="B148" s="26"/>
      <c r="C148" s="31"/>
      <c r="D148" s="32"/>
      <c r="E148" s="8"/>
      <c r="F148" s="8"/>
      <c r="G148" s="8"/>
      <c r="H148" s="8"/>
      <c r="I148" s="26"/>
      <c r="J148" s="8"/>
      <c r="K148" s="8"/>
      <c r="L148" s="8"/>
      <c r="M148" s="8"/>
      <c r="N148" s="8"/>
      <c r="O148" s="8"/>
      <c r="P148" s="8"/>
      <c r="Q148" s="8"/>
      <c r="R148" s="8"/>
      <c r="S148" s="35"/>
      <c r="T148" s="35"/>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c r="HB148" s="8"/>
      <c r="HC148" s="8"/>
      <c r="HD148" s="8"/>
      <c r="HE148" s="8"/>
      <c r="HF148" s="8"/>
      <c r="HG148" s="8"/>
      <c r="HH148" s="8"/>
      <c r="HI148" s="8"/>
      <c r="HJ148" s="8"/>
      <c r="HK148" s="8"/>
      <c r="HL148" s="8"/>
      <c r="HM148" s="8"/>
      <c r="HN148" s="8"/>
      <c r="HO148" s="8"/>
      <c r="HP148" s="8"/>
      <c r="HQ148" s="8"/>
      <c r="HR148" s="8"/>
      <c r="HS148" s="8"/>
      <c r="HT148" s="8"/>
      <c r="HU148" s="8"/>
      <c r="HV148" s="8"/>
      <c r="HW148" s="8"/>
      <c r="HX148" s="8"/>
      <c r="HY148" s="8"/>
      <c r="HZ148" s="8"/>
      <c r="IA148" s="8"/>
      <c r="IB148" s="8"/>
      <c r="IC148" s="8"/>
      <c r="ID148" s="8"/>
      <c r="IE148" s="8"/>
      <c r="IF148" s="8"/>
      <c r="IG148" s="8"/>
      <c r="IH148" s="8"/>
      <c r="II148" s="8"/>
      <c r="IJ148" s="8"/>
      <c r="IK148" s="8"/>
      <c r="IL148" s="8"/>
      <c r="IM148" s="8"/>
      <c r="IN148" s="8"/>
      <c r="IO148" s="8"/>
      <c r="IP148" s="8"/>
      <c r="IQ148" s="8"/>
      <c r="IR148" s="8"/>
      <c r="IS148" s="8"/>
      <c r="IT148" s="8"/>
      <c r="IU148" s="8"/>
      <c r="IV148" s="8"/>
    </row>
    <row r="149" spans="1:256" s="9" customFormat="1" ht="12.75">
      <c r="A149" s="2"/>
      <c r="B149" s="26"/>
      <c r="C149" s="31"/>
      <c r="D149" s="32"/>
      <c r="E149" s="8"/>
      <c r="F149" s="8"/>
      <c r="G149" s="8"/>
      <c r="H149" s="8"/>
      <c r="I149" s="26"/>
      <c r="J149" s="8"/>
      <c r="K149" s="8"/>
      <c r="L149" s="8"/>
      <c r="M149" s="8"/>
      <c r="N149" s="8"/>
      <c r="O149" s="8"/>
      <c r="P149" s="8"/>
      <c r="Q149" s="8"/>
      <c r="R149" s="8"/>
      <c r="S149" s="35"/>
      <c r="T149" s="35"/>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c r="HP149" s="8"/>
      <c r="HQ149" s="8"/>
      <c r="HR149" s="8"/>
      <c r="HS149" s="8"/>
      <c r="HT149" s="8"/>
      <c r="HU149" s="8"/>
      <c r="HV149" s="8"/>
      <c r="HW149" s="8"/>
      <c r="HX149" s="8"/>
      <c r="HY149" s="8"/>
      <c r="HZ149" s="8"/>
      <c r="IA149" s="8"/>
      <c r="IB149" s="8"/>
      <c r="IC149" s="8"/>
      <c r="ID149" s="8"/>
      <c r="IE149" s="8"/>
      <c r="IF149" s="8"/>
      <c r="IG149" s="8"/>
      <c r="IH149" s="8"/>
      <c r="II149" s="8"/>
      <c r="IJ149" s="8"/>
      <c r="IK149" s="8"/>
      <c r="IL149" s="8"/>
      <c r="IM149" s="8"/>
      <c r="IN149" s="8"/>
      <c r="IO149" s="8"/>
      <c r="IP149" s="8"/>
      <c r="IQ149" s="8"/>
      <c r="IR149" s="8"/>
      <c r="IS149" s="8"/>
      <c r="IT149" s="8"/>
      <c r="IU149" s="8"/>
      <c r="IV149" s="8"/>
    </row>
    <row r="150" spans="1:256" s="9" customFormat="1" ht="12.75">
      <c r="A150" s="2"/>
      <c r="B150" s="26"/>
      <c r="C150" s="31"/>
      <c r="D150" s="32"/>
      <c r="E150" s="8"/>
      <c r="F150" s="8"/>
      <c r="G150" s="8"/>
      <c r="H150" s="8"/>
      <c r="I150" s="26"/>
      <c r="J150" s="8"/>
      <c r="K150" s="8"/>
      <c r="L150" s="8"/>
      <c r="M150" s="8"/>
      <c r="N150" s="8"/>
      <c r="O150" s="8"/>
      <c r="P150" s="8"/>
      <c r="Q150" s="8"/>
      <c r="R150" s="8"/>
      <c r="S150" s="35"/>
      <c r="T150" s="35"/>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c r="HF150" s="8"/>
      <c r="HG150" s="8"/>
      <c r="HH150" s="8"/>
      <c r="HI150" s="8"/>
      <c r="HJ150" s="8"/>
      <c r="HK150" s="8"/>
      <c r="HL150" s="8"/>
      <c r="HM150" s="8"/>
      <c r="HN150" s="8"/>
      <c r="HO150" s="8"/>
      <c r="HP150" s="8"/>
      <c r="HQ150" s="8"/>
      <c r="HR150" s="8"/>
      <c r="HS150" s="8"/>
      <c r="HT150" s="8"/>
      <c r="HU150" s="8"/>
      <c r="HV150" s="8"/>
      <c r="HW150" s="8"/>
      <c r="HX150" s="8"/>
      <c r="HY150" s="8"/>
      <c r="HZ150" s="8"/>
      <c r="IA150" s="8"/>
      <c r="IB150" s="8"/>
      <c r="IC150" s="8"/>
      <c r="ID150" s="8"/>
      <c r="IE150" s="8"/>
      <c r="IF150" s="8"/>
      <c r="IG150" s="8"/>
      <c r="IH150" s="8"/>
      <c r="II150" s="8"/>
      <c r="IJ150" s="8"/>
      <c r="IK150" s="8"/>
      <c r="IL150" s="8"/>
      <c r="IM150" s="8"/>
      <c r="IN150" s="8"/>
      <c r="IO150" s="8"/>
      <c r="IP150" s="8"/>
      <c r="IQ150" s="8"/>
      <c r="IR150" s="8"/>
      <c r="IS150" s="8"/>
      <c r="IT150" s="8"/>
      <c r="IU150" s="8"/>
      <c r="IV150" s="8"/>
    </row>
    <row r="151" spans="1:256" s="9" customFormat="1" ht="12.75">
      <c r="A151" s="2"/>
      <c r="B151" s="26"/>
      <c r="C151" s="31"/>
      <c r="D151" s="32"/>
      <c r="E151" s="8"/>
      <c r="F151" s="8"/>
      <c r="G151" s="8"/>
      <c r="H151" s="8"/>
      <c r="I151" s="26"/>
      <c r="J151" s="8"/>
      <c r="K151" s="8"/>
      <c r="L151" s="8"/>
      <c r="M151" s="8"/>
      <c r="N151" s="8"/>
      <c r="O151" s="8"/>
      <c r="P151" s="8"/>
      <c r="Q151" s="8"/>
      <c r="R151" s="8"/>
      <c r="S151" s="35"/>
      <c r="T151" s="35"/>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c r="HB151" s="8"/>
      <c r="HC151" s="8"/>
      <c r="HD151" s="8"/>
      <c r="HE151" s="8"/>
      <c r="HF151" s="8"/>
      <c r="HG151" s="8"/>
      <c r="HH151" s="8"/>
      <c r="HI151" s="8"/>
      <c r="HJ151" s="8"/>
      <c r="HK151" s="8"/>
      <c r="HL151" s="8"/>
      <c r="HM151" s="8"/>
      <c r="HN151" s="8"/>
      <c r="HO151" s="8"/>
      <c r="HP151" s="8"/>
      <c r="HQ151" s="8"/>
      <c r="HR151" s="8"/>
      <c r="HS151" s="8"/>
      <c r="HT151" s="8"/>
      <c r="HU151" s="8"/>
      <c r="HV151" s="8"/>
      <c r="HW151" s="8"/>
      <c r="HX151" s="8"/>
      <c r="HY151" s="8"/>
      <c r="HZ151" s="8"/>
      <c r="IA151" s="8"/>
      <c r="IB151" s="8"/>
      <c r="IC151" s="8"/>
      <c r="ID151" s="8"/>
      <c r="IE151" s="8"/>
      <c r="IF151" s="8"/>
      <c r="IG151" s="8"/>
      <c r="IH151" s="8"/>
      <c r="II151" s="8"/>
      <c r="IJ151" s="8"/>
      <c r="IK151" s="8"/>
      <c r="IL151" s="8"/>
      <c r="IM151" s="8"/>
      <c r="IN151" s="8"/>
      <c r="IO151" s="8"/>
      <c r="IP151" s="8"/>
      <c r="IQ151" s="8"/>
      <c r="IR151" s="8"/>
      <c r="IS151" s="8"/>
      <c r="IT151" s="8"/>
      <c r="IU151" s="8"/>
      <c r="IV151" s="8"/>
    </row>
    <row r="152" spans="1:256" s="9" customFormat="1" ht="12.75">
      <c r="A152" s="2"/>
      <c r="B152" s="26"/>
      <c r="C152" s="31"/>
      <c r="D152" s="32"/>
      <c r="E152" s="8"/>
      <c r="F152" s="8"/>
      <c r="G152" s="8"/>
      <c r="H152" s="8"/>
      <c r="I152" s="26"/>
      <c r="J152" s="8"/>
      <c r="K152" s="8"/>
      <c r="L152" s="8"/>
      <c r="M152" s="8"/>
      <c r="N152" s="8"/>
      <c r="O152" s="8"/>
      <c r="P152" s="8"/>
      <c r="Q152" s="8"/>
      <c r="R152" s="8"/>
      <c r="S152" s="35"/>
      <c r="T152" s="35"/>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c r="GO152" s="8"/>
      <c r="GP152" s="8"/>
      <c r="GQ152" s="8"/>
      <c r="GR152" s="8"/>
      <c r="GS152" s="8"/>
      <c r="GT152" s="8"/>
      <c r="GU152" s="8"/>
      <c r="GV152" s="8"/>
      <c r="GW152" s="8"/>
      <c r="GX152" s="8"/>
      <c r="GY152" s="8"/>
      <c r="GZ152" s="8"/>
      <c r="HA152" s="8"/>
      <c r="HB152" s="8"/>
      <c r="HC152" s="8"/>
      <c r="HD152" s="8"/>
      <c r="HE152" s="8"/>
      <c r="HF152" s="8"/>
      <c r="HG152" s="8"/>
      <c r="HH152" s="8"/>
      <c r="HI152" s="8"/>
      <c r="HJ152" s="8"/>
      <c r="HK152" s="8"/>
      <c r="HL152" s="8"/>
      <c r="HM152" s="8"/>
      <c r="HN152" s="8"/>
      <c r="HO152" s="8"/>
      <c r="HP152" s="8"/>
      <c r="HQ152" s="8"/>
      <c r="HR152" s="8"/>
      <c r="HS152" s="8"/>
      <c r="HT152" s="8"/>
      <c r="HU152" s="8"/>
      <c r="HV152" s="8"/>
      <c r="HW152" s="8"/>
      <c r="HX152" s="8"/>
      <c r="HY152" s="8"/>
      <c r="HZ152" s="8"/>
      <c r="IA152" s="8"/>
      <c r="IB152" s="8"/>
      <c r="IC152" s="8"/>
      <c r="ID152" s="8"/>
      <c r="IE152" s="8"/>
      <c r="IF152" s="8"/>
      <c r="IG152" s="8"/>
      <c r="IH152" s="8"/>
      <c r="II152" s="8"/>
      <c r="IJ152" s="8"/>
      <c r="IK152" s="8"/>
      <c r="IL152" s="8"/>
      <c r="IM152" s="8"/>
      <c r="IN152" s="8"/>
      <c r="IO152" s="8"/>
      <c r="IP152" s="8"/>
      <c r="IQ152" s="8"/>
      <c r="IR152" s="8"/>
      <c r="IS152" s="8"/>
      <c r="IT152" s="8"/>
      <c r="IU152" s="8"/>
      <c r="IV152" s="8"/>
    </row>
    <row r="153" spans="1:256" s="9" customFormat="1" ht="12.75">
      <c r="A153" s="2"/>
      <c r="B153" s="26"/>
      <c r="C153" s="31"/>
      <c r="D153" s="32"/>
      <c r="E153" s="8"/>
      <c r="F153" s="8"/>
      <c r="G153" s="8"/>
      <c r="H153" s="8"/>
      <c r="I153" s="26"/>
      <c r="J153" s="8"/>
      <c r="K153" s="8"/>
      <c r="L153" s="8"/>
      <c r="M153" s="8"/>
      <c r="N153" s="8"/>
      <c r="O153" s="8"/>
      <c r="P153" s="8"/>
      <c r="Q153" s="8"/>
      <c r="R153" s="8"/>
      <c r="S153" s="35"/>
      <c r="T153" s="35"/>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c r="GO153" s="8"/>
      <c r="GP153" s="8"/>
      <c r="GQ153" s="8"/>
      <c r="GR153" s="8"/>
      <c r="GS153" s="8"/>
      <c r="GT153" s="8"/>
      <c r="GU153" s="8"/>
      <c r="GV153" s="8"/>
      <c r="GW153" s="8"/>
      <c r="GX153" s="8"/>
      <c r="GY153" s="8"/>
      <c r="GZ153" s="8"/>
      <c r="HA153" s="8"/>
      <c r="HB153" s="8"/>
      <c r="HC153" s="8"/>
      <c r="HD153" s="8"/>
      <c r="HE153" s="8"/>
      <c r="HF153" s="8"/>
      <c r="HG153" s="8"/>
      <c r="HH153" s="8"/>
      <c r="HI153" s="8"/>
      <c r="HJ153" s="8"/>
      <c r="HK153" s="8"/>
      <c r="HL153" s="8"/>
      <c r="HM153" s="8"/>
      <c r="HN153" s="8"/>
      <c r="HO153" s="8"/>
      <c r="HP153" s="8"/>
      <c r="HQ153" s="8"/>
      <c r="HR153" s="8"/>
      <c r="HS153" s="8"/>
      <c r="HT153" s="8"/>
      <c r="HU153" s="8"/>
      <c r="HV153" s="8"/>
      <c r="HW153" s="8"/>
      <c r="HX153" s="8"/>
      <c r="HY153" s="8"/>
      <c r="HZ153" s="8"/>
      <c r="IA153" s="8"/>
      <c r="IB153" s="8"/>
      <c r="IC153" s="8"/>
      <c r="ID153" s="8"/>
      <c r="IE153" s="8"/>
      <c r="IF153" s="8"/>
      <c r="IG153" s="8"/>
      <c r="IH153" s="8"/>
      <c r="II153" s="8"/>
      <c r="IJ153" s="8"/>
      <c r="IK153" s="8"/>
      <c r="IL153" s="8"/>
      <c r="IM153" s="8"/>
      <c r="IN153" s="8"/>
      <c r="IO153" s="8"/>
      <c r="IP153" s="8"/>
      <c r="IQ153" s="8"/>
      <c r="IR153" s="8"/>
      <c r="IS153" s="8"/>
      <c r="IT153" s="8"/>
      <c r="IU153" s="8"/>
      <c r="IV153" s="8"/>
    </row>
    <row r="154" spans="1:256" s="9" customFormat="1" ht="12.75">
      <c r="A154" s="2"/>
      <c r="B154" s="26"/>
      <c r="C154" s="31"/>
      <c r="D154" s="32"/>
      <c r="E154" s="8"/>
      <c r="F154" s="8"/>
      <c r="G154" s="8"/>
      <c r="H154" s="8"/>
      <c r="I154" s="26"/>
      <c r="J154" s="8"/>
      <c r="K154" s="8"/>
      <c r="L154" s="8"/>
      <c r="M154" s="8"/>
      <c r="N154" s="8"/>
      <c r="O154" s="8"/>
      <c r="P154" s="8"/>
      <c r="Q154" s="8"/>
      <c r="R154" s="8"/>
      <c r="S154" s="35"/>
      <c r="T154" s="35"/>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c r="GO154" s="8"/>
      <c r="GP154" s="8"/>
      <c r="GQ154" s="8"/>
      <c r="GR154" s="8"/>
      <c r="GS154" s="8"/>
      <c r="GT154" s="8"/>
      <c r="GU154" s="8"/>
      <c r="GV154" s="8"/>
      <c r="GW154" s="8"/>
      <c r="GX154" s="8"/>
      <c r="GY154" s="8"/>
      <c r="GZ154" s="8"/>
      <c r="HA154" s="8"/>
      <c r="HB154" s="8"/>
      <c r="HC154" s="8"/>
      <c r="HD154" s="8"/>
      <c r="HE154" s="8"/>
      <c r="HF154" s="8"/>
      <c r="HG154" s="8"/>
      <c r="HH154" s="8"/>
      <c r="HI154" s="8"/>
      <c r="HJ154" s="8"/>
      <c r="HK154" s="8"/>
      <c r="HL154" s="8"/>
      <c r="HM154" s="8"/>
      <c r="HN154" s="8"/>
      <c r="HO154" s="8"/>
      <c r="HP154" s="8"/>
      <c r="HQ154" s="8"/>
      <c r="HR154" s="8"/>
      <c r="HS154" s="8"/>
      <c r="HT154" s="8"/>
      <c r="HU154" s="8"/>
      <c r="HV154" s="8"/>
      <c r="HW154" s="8"/>
      <c r="HX154" s="8"/>
      <c r="HY154" s="8"/>
      <c r="HZ154" s="8"/>
      <c r="IA154" s="8"/>
      <c r="IB154" s="8"/>
      <c r="IC154" s="8"/>
      <c r="ID154" s="8"/>
      <c r="IE154" s="8"/>
      <c r="IF154" s="8"/>
      <c r="IG154" s="8"/>
      <c r="IH154" s="8"/>
      <c r="II154" s="8"/>
      <c r="IJ154" s="8"/>
      <c r="IK154" s="8"/>
      <c r="IL154" s="8"/>
      <c r="IM154" s="8"/>
      <c r="IN154" s="8"/>
      <c r="IO154" s="8"/>
      <c r="IP154" s="8"/>
      <c r="IQ154" s="8"/>
      <c r="IR154" s="8"/>
      <c r="IS154" s="8"/>
      <c r="IT154" s="8"/>
      <c r="IU154" s="8"/>
      <c r="IV154" s="8"/>
    </row>
    <row r="155" spans="1:256" s="9" customFormat="1" ht="12.75">
      <c r="A155" s="2"/>
      <c r="B155" s="26"/>
      <c r="C155" s="31"/>
      <c r="D155" s="32"/>
      <c r="E155" s="8"/>
      <c r="F155" s="8"/>
      <c r="G155" s="8"/>
      <c r="H155" s="8"/>
      <c r="I155" s="26"/>
      <c r="J155" s="8"/>
      <c r="K155" s="8"/>
      <c r="L155" s="8"/>
      <c r="M155" s="8"/>
      <c r="N155" s="8"/>
      <c r="O155" s="8"/>
      <c r="P155" s="8"/>
      <c r="Q155" s="8"/>
      <c r="R155" s="8"/>
      <c r="S155" s="35"/>
      <c r="T155" s="35"/>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c r="GO155" s="8"/>
      <c r="GP155" s="8"/>
      <c r="GQ155" s="8"/>
      <c r="GR155" s="8"/>
      <c r="GS155" s="8"/>
      <c r="GT155" s="8"/>
      <c r="GU155" s="8"/>
      <c r="GV155" s="8"/>
      <c r="GW155" s="8"/>
      <c r="GX155" s="8"/>
      <c r="GY155" s="8"/>
      <c r="GZ155" s="8"/>
      <c r="HA155" s="8"/>
      <c r="HB155" s="8"/>
      <c r="HC155" s="8"/>
      <c r="HD155" s="8"/>
      <c r="HE155" s="8"/>
      <c r="HF155" s="8"/>
      <c r="HG155" s="8"/>
      <c r="HH155" s="8"/>
      <c r="HI155" s="8"/>
      <c r="HJ155" s="8"/>
      <c r="HK155" s="8"/>
      <c r="HL155" s="8"/>
      <c r="HM155" s="8"/>
      <c r="HN155" s="8"/>
      <c r="HO155" s="8"/>
      <c r="HP155" s="8"/>
      <c r="HQ155" s="8"/>
      <c r="HR155" s="8"/>
      <c r="HS155" s="8"/>
      <c r="HT155" s="8"/>
      <c r="HU155" s="8"/>
      <c r="HV155" s="8"/>
      <c r="HW155" s="8"/>
      <c r="HX155" s="8"/>
      <c r="HY155" s="8"/>
      <c r="HZ155" s="8"/>
      <c r="IA155" s="8"/>
      <c r="IB155" s="8"/>
      <c r="IC155" s="8"/>
      <c r="ID155" s="8"/>
      <c r="IE155" s="8"/>
      <c r="IF155" s="8"/>
      <c r="IG155" s="8"/>
      <c r="IH155" s="8"/>
      <c r="II155" s="8"/>
      <c r="IJ155" s="8"/>
      <c r="IK155" s="8"/>
      <c r="IL155" s="8"/>
      <c r="IM155" s="8"/>
      <c r="IN155" s="8"/>
      <c r="IO155" s="8"/>
      <c r="IP155" s="8"/>
      <c r="IQ155" s="8"/>
      <c r="IR155" s="8"/>
      <c r="IS155" s="8"/>
      <c r="IT155" s="8"/>
      <c r="IU155" s="8"/>
      <c r="IV155" s="8"/>
    </row>
    <row r="156" spans="1:256" s="9" customFormat="1" ht="12.75">
      <c r="A156" s="2"/>
      <c r="B156" s="26"/>
      <c r="C156" s="31"/>
      <c r="D156" s="32"/>
      <c r="E156" s="8"/>
      <c r="F156" s="8"/>
      <c r="G156" s="8"/>
      <c r="H156" s="8"/>
      <c r="I156" s="26"/>
      <c r="J156" s="8"/>
      <c r="K156" s="8"/>
      <c r="L156" s="8"/>
      <c r="M156" s="8"/>
      <c r="N156" s="8"/>
      <c r="O156" s="8"/>
      <c r="P156" s="8"/>
      <c r="Q156" s="8"/>
      <c r="R156" s="8"/>
      <c r="S156" s="35"/>
      <c r="T156" s="35"/>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c r="GO156" s="8"/>
      <c r="GP156" s="8"/>
      <c r="GQ156" s="8"/>
      <c r="GR156" s="8"/>
      <c r="GS156" s="8"/>
      <c r="GT156" s="8"/>
      <c r="GU156" s="8"/>
      <c r="GV156" s="8"/>
      <c r="GW156" s="8"/>
      <c r="GX156" s="8"/>
      <c r="GY156" s="8"/>
      <c r="GZ156" s="8"/>
      <c r="HA156" s="8"/>
      <c r="HB156" s="8"/>
      <c r="HC156" s="8"/>
      <c r="HD156" s="8"/>
      <c r="HE156" s="8"/>
      <c r="HF156" s="8"/>
      <c r="HG156" s="8"/>
      <c r="HH156" s="8"/>
      <c r="HI156" s="8"/>
      <c r="HJ156" s="8"/>
      <c r="HK156" s="8"/>
      <c r="HL156" s="8"/>
      <c r="HM156" s="8"/>
      <c r="HN156" s="8"/>
      <c r="HO156" s="8"/>
      <c r="HP156" s="8"/>
      <c r="HQ156" s="8"/>
      <c r="HR156" s="8"/>
      <c r="HS156" s="8"/>
      <c r="HT156" s="8"/>
      <c r="HU156" s="8"/>
      <c r="HV156" s="8"/>
      <c r="HW156" s="8"/>
      <c r="HX156" s="8"/>
      <c r="HY156" s="8"/>
      <c r="HZ156" s="8"/>
      <c r="IA156" s="8"/>
      <c r="IB156" s="8"/>
      <c r="IC156" s="8"/>
      <c r="ID156" s="8"/>
      <c r="IE156" s="8"/>
      <c r="IF156" s="8"/>
      <c r="IG156" s="8"/>
      <c r="IH156" s="8"/>
      <c r="II156" s="8"/>
      <c r="IJ156" s="8"/>
      <c r="IK156" s="8"/>
      <c r="IL156" s="8"/>
      <c r="IM156" s="8"/>
      <c r="IN156" s="8"/>
      <c r="IO156" s="8"/>
      <c r="IP156" s="8"/>
      <c r="IQ156" s="8"/>
      <c r="IR156" s="8"/>
      <c r="IS156" s="8"/>
      <c r="IT156" s="8"/>
      <c r="IU156" s="8"/>
      <c r="IV156" s="8"/>
    </row>
    <row r="157" spans="1:256" s="9" customFormat="1" ht="12.75">
      <c r="A157" s="2"/>
      <c r="B157" s="26"/>
      <c r="C157" s="31"/>
      <c r="D157" s="32"/>
      <c r="E157" s="8"/>
      <c r="F157" s="8"/>
      <c r="G157" s="8"/>
      <c r="H157" s="8"/>
      <c r="I157" s="26"/>
      <c r="J157" s="8"/>
      <c r="K157" s="8"/>
      <c r="L157" s="8"/>
      <c r="M157" s="8"/>
      <c r="N157" s="8"/>
      <c r="O157" s="8"/>
      <c r="P157" s="8"/>
      <c r="Q157" s="8"/>
      <c r="R157" s="8"/>
      <c r="S157" s="35"/>
      <c r="T157" s="35"/>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c r="GO157" s="8"/>
      <c r="GP157" s="8"/>
      <c r="GQ157" s="8"/>
      <c r="GR157" s="8"/>
      <c r="GS157" s="8"/>
      <c r="GT157" s="8"/>
      <c r="GU157" s="8"/>
      <c r="GV157" s="8"/>
      <c r="GW157" s="8"/>
      <c r="GX157" s="8"/>
      <c r="GY157" s="8"/>
      <c r="GZ157" s="8"/>
      <c r="HA157" s="8"/>
      <c r="HB157" s="8"/>
      <c r="HC157" s="8"/>
      <c r="HD157" s="8"/>
      <c r="HE157" s="8"/>
      <c r="HF157" s="8"/>
      <c r="HG157" s="8"/>
      <c r="HH157" s="8"/>
      <c r="HI157" s="8"/>
      <c r="HJ157" s="8"/>
      <c r="HK157" s="8"/>
      <c r="HL157" s="8"/>
      <c r="HM157" s="8"/>
      <c r="HN157" s="8"/>
      <c r="HO157" s="8"/>
      <c r="HP157" s="8"/>
      <c r="HQ157" s="8"/>
      <c r="HR157" s="8"/>
      <c r="HS157" s="8"/>
      <c r="HT157" s="8"/>
      <c r="HU157" s="8"/>
      <c r="HV157" s="8"/>
      <c r="HW157" s="8"/>
      <c r="HX157" s="8"/>
      <c r="HY157" s="8"/>
      <c r="HZ157" s="8"/>
      <c r="IA157" s="8"/>
      <c r="IB157" s="8"/>
      <c r="IC157" s="8"/>
      <c r="ID157" s="8"/>
      <c r="IE157" s="8"/>
      <c r="IF157" s="8"/>
      <c r="IG157" s="8"/>
      <c r="IH157" s="8"/>
      <c r="II157" s="8"/>
      <c r="IJ157" s="8"/>
      <c r="IK157" s="8"/>
      <c r="IL157" s="8"/>
      <c r="IM157" s="8"/>
      <c r="IN157" s="8"/>
      <c r="IO157" s="8"/>
      <c r="IP157" s="8"/>
      <c r="IQ157" s="8"/>
      <c r="IR157" s="8"/>
      <c r="IS157" s="8"/>
      <c r="IT157" s="8"/>
      <c r="IU157" s="8"/>
      <c r="IV157" s="8"/>
    </row>
    <row r="158" spans="1:256" s="9" customFormat="1" ht="12.75">
      <c r="A158" s="2"/>
      <c r="B158" s="26"/>
      <c r="C158" s="31"/>
      <c r="D158" s="32"/>
      <c r="E158" s="8"/>
      <c r="F158" s="8"/>
      <c r="G158" s="8"/>
      <c r="H158" s="8"/>
      <c r="I158" s="26"/>
      <c r="J158" s="8"/>
      <c r="K158" s="8"/>
      <c r="L158" s="8"/>
      <c r="M158" s="8"/>
      <c r="N158" s="8"/>
      <c r="O158" s="8"/>
      <c r="P158" s="8"/>
      <c r="Q158" s="8"/>
      <c r="R158" s="8"/>
      <c r="S158" s="35"/>
      <c r="T158" s="35"/>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c r="FO158" s="8"/>
      <c r="FP158" s="8"/>
      <c r="FQ158" s="8"/>
      <c r="FR158" s="8"/>
      <c r="FS158" s="8"/>
      <c r="FT158" s="8"/>
      <c r="FU158" s="8"/>
      <c r="FV158" s="8"/>
      <c r="FW158" s="8"/>
      <c r="FX158" s="8"/>
      <c r="FY158" s="8"/>
      <c r="FZ158" s="8"/>
      <c r="GA158" s="8"/>
      <c r="GB158" s="8"/>
      <c r="GC158" s="8"/>
      <c r="GD158" s="8"/>
      <c r="GE158" s="8"/>
      <c r="GF158" s="8"/>
      <c r="GG158" s="8"/>
      <c r="GH158" s="8"/>
      <c r="GI158" s="8"/>
      <c r="GJ158" s="8"/>
      <c r="GK158" s="8"/>
      <c r="GL158" s="8"/>
      <c r="GM158" s="8"/>
      <c r="GN158" s="8"/>
      <c r="GO158" s="8"/>
      <c r="GP158" s="8"/>
      <c r="GQ158" s="8"/>
      <c r="GR158" s="8"/>
      <c r="GS158" s="8"/>
      <c r="GT158" s="8"/>
      <c r="GU158" s="8"/>
      <c r="GV158" s="8"/>
      <c r="GW158" s="8"/>
      <c r="GX158" s="8"/>
      <c r="GY158" s="8"/>
      <c r="GZ158" s="8"/>
      <c r="HA158" s="8"/>
      <c r="HB158" s="8"/>
      <c r="HC158" s="8"/>
      <c r="HD158" s="8"/>
      <c r="HE158" s="8"/>
      <c r="HF158" s="8"/>
      <c r="HG158" s="8"/>
      <c r="HH158" s="8"/>
      <c r="HI158" s="8"/>
      <c r="HJ158" s="8"/>
      <c r="HK158" s="8"/>
      <c r="HL158" s="8"/>
      <c r="HM158" s="8"/>
      <c r="HN158" s="8"/>
      <c r="HO158" s="8"/>
      <c r="HP158" s="8"/>
      <c r="HQ158" s="8"/>
      <c r="HR158" s="8"/>
      <c r="HS158" s="8"/>
      <c r="HT158" s="8"/>
      <c r="HU158" s="8"/>
      <c r="HV158" s="8"/>
      <c r="HW158" s="8"/>
      <c r="HX158" s="8"/>
      <c r="HY158" s="8"/>
      <c r="HZ158" s="8"/>
      <c r="IA158" s="8"/>
      <c r="IB158" s="8"/>
      <c r="IC158" s="8"/>
      <c r="ID158" s="8"/>
      <c r="IE158" s="8"/>
      <c r="IF158" s="8"/>
      <c r="IG158" s="8"/>
      <c r="IH158" s="8"/>
      <c r="II158" s="8"/>
      <c r="IJ158" s="8"/>
      <c r="IK158" s="8"/>
      <c r="IL158" s="8"/>
      <c r="IM158" s="8"/>
      <c r="IN158" s="8"/>
      <c r="IO158" s="8"/>
      <c r="IP158" s="8"/>
      <c r="IQ158" s="8"/>
      <c r="IR158" s="8"/>
      <c r="IS158" s="8"/>
      <c r="IT158" s="8"/>
      <c r="IU158" s="8"/>
      <c r="IV158" s="8"/>
    </row>
    <row r="159" spans="1:256" s="9" customFormat="1" ht="12.75">
      <c r="A159" s="2"/>
      <c r="B159" s="26"/>
      <c r="C159" s="31"/>
      <c r="D159" s="32"/>
      <c r="E159" s="8"/>
      <c r="F159" s="8"/>
      <c r="G159" s="8"/>
      <c r="H159" s="8"/>
      <c r="I159" s="26"/>
      <c r="J159" s="8"/>
      <c r="K159" s="8"/>
      <c r="L159" s="8"/>
      <c r="M159" s="8"/>
      <c r="N159" s="8"/>
      <c r="O159" s="8"/>
      <c r="P159" s="8"/>
      <c r="Q159" s="8"/>
      <c r="R159" s="8"/>
      <c r="S159" s="35"/>
      <c r="T159" s="35"/>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c r="FO159" s="8"/>
      <c r="FP159" s="8"/>
      <c r="FQ159" s="8"/>
      <c r="FR159" s="8"/>
      <c r="FS159" s="8"/>
      <c r="FT159" s="8"/>
      <c r="FU159" s="8"/>
      <c r="FV159" s="8"/>
      <c r="FW159" s="8"/>
      <c r="FX159" s="8"/>
      <c r="FY159" s="8"/>
      <c r="FZ159" s="8"/>
      <c r="GA159" s="8"/>
      <c r="GB159" s="8"/>
      <c r="GC159" s="8"/>
      <c r="GD159" s="8"/>
      <c r="GE159" s="8"/>
      <c r="GF159" s="8"/>
      <c r="GG159" s="8"/>
      <c r="GH159" s="8"/>
      <c r="GI159" s="8"/>
      <c r="GJ159" s="8"/>
      <c r="GK159" s="8"/>
      <c r="GL159" s="8"/>
      <c r="GM159" s="8"/>
      <c r="GN159" s="8"/>
      <c r="GO159" s="8"/>
      <c r="GP159" s="8"/>
      <c r="GQ159" s="8"/>
      <c r="GR159" s="8"/>
      <c r="GS159" s="8"/>
      <c r="GT159" s="8"/>
      <c r="GU159" s="8"/>
      <c r="GV159" s="8"/>
      <c r="GW159" s="8"/>
      <c r="GX159" s="8"/>
      <c r="GY159" s="8"/>
      <c r="GZ159" s="8"/>
      <c r="HA159" s="8"/>
      <c r="HB159" s="8"/>
      <c r="HC159" s="8"/>
      <c r="HD159" s="8"/>
      <c r="HE159" s="8"/>
      <c r="HF159" s="8"/>
      <c r="HG159" s="8"/>
      <c r="HH159" s="8"/>
      <c r="HI159" s="8"/>
      <c r="HJ159" s="8"/>
      <c r="HK159" s="8"/>
      <c r="HL159" s="8"/>
      <c r="HM159" s="8"/>
      <c r="HN159" s="8"/>
      <c r="HO159" s="8"/>
      <c r="HP159" s="8"/>
      <c r="HQ159" s="8"/>
      <c r="HR159" s="8"/>
      <c r="HS159" s="8"/>
      <c r="HT159" s="8"/>
      <c r="HU159" s="8"/>
      <c r="HV159" s="8"/>
      <c r="HW159" s="8"/>
      <c r="HX159" s="8"/>
      <c r="HY159" s="8"/>
      <c r="HZ159" s="8"/>
      <c r="IA159" s="8"/>
      <c r="IB159" s="8"/>
      <c r="IC159" s="8"/>
      <c r="ID159" s="8"/>
      <c r="IE159" s="8"/>
      <c r="IF159" s="8"/>
      <c r="IG159" s="8"/>
      <c r="IH159" s="8"/>
      <c r="II159" s="8"/>
      <c r="IJ159" s="8"/>
      <c r="IK159" s="8"/>
      <c r="IL159" s="8"/>
      <c r="IM159" s="8"/>
      <c r="IN159" s="8"/>
      <c r="IO159" s="8"/>
      <c r="IP159" s="8"/>
      <c r="IQ159" s="8"/>
      <c r="IR159" s="8"/>
      <c r="IS159" s="8"/>
      <c r="IT159" s="8"/>
      <c r="IU159" s="8"/>
      <c r="IV159" s="8"/>
    </row>
    <row r="160" spans="1:256" s="9" customFormat="1" ht="12.75">
      <c r="A160" s="2"/>
      <c r="B160" s="26"/>
      <c r="C160" s="31"/>
      <c r="D160" s="32"/>
      <c r="E160" s="8"/>
      <c r="F160" s="8"/>
      <c r="G160" s="8"/>
      <c r="H160" s="8"/>
      <c r="I160" s="26"/>
      <c r="J160" s="8"/>
      <c r="K160" s="8"/>
      <c r="L160" s="8"/>
      <c r="M160" s="8"/>
      <c r="N160" s="8"/>
      <c r="O160" s="8"/>
      <c r="P160" s="8"/>
      <c r="Q160" s="8"/>
      <c r="R160" s="8"/>
      <c r="S160" s="35"/>
      <c r="T160" s="35"/>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c r="FD160" s="8"/>
      <c r="FE160" s="8"/>
      <c r="FF160" s="8"/>
      <c r="FG160" s="8"/>
      <c r="FH160" s="8"/>
      <c r="FI160" s="8"/>
      <c r="FJ160" s="8"/>
      <c r="FK160" s="8"/>
      <c r="FL160" s="8"/>
      <c r="FM160" s="8"/>
      <c r="FN160" s="8"/>
      <c r="FO160" s="8"/>
      <c r="FP160" s="8"/>
      <c r="FQ160" s="8"/>
      <c r="FR160" s="8"/>
      <c r="FS160" s="8"/>
      <c r="FT160" s="8"/>
      <c r="FU160" s="8"/>
      <c r="FV160" s="8"/>
      <c r="FW160" s="8"/>
      <c r="FX160" s="8"/>
      <c r="FY160" s="8"/>
      <c r="FZ160" s="8"/>
      <c r="GA160" s="8"/>
      <c r="GB160" s="8"/>
      <c r="GC160" s="8"/>
      <c r="GD160" s="8"/>
      <c r="GE160" s="8"/>
      <c r="GF160" s="8"/>
      <c r="GG160" s="8"/>
      <c r="GH160" s="8"/>
      <c r="GI160" s="8"/>
      <c r="GJ160" s="8"/>
      <c r="GK160" s="8"/>
      <c r="GL160" s="8"/>
      <c r="GM160" s="8"/>
      <c r="GN160" s="8"/>
      <c r="GO160" s="8"/>
      <c r="GP160" s="8"/>
      <c r="GQ160" s="8"/>
      <c r="GR160" s="8"/>
      <c r="GS160" s="8"/>
      <c r="GT160" s="8"/>
      <c r="GU160" s="8"/>
      <c r="GV160" s="8"/>
      <c r="GW160" s="8"/>
      <c r="GX160" s="8"/>
      <c r="GY160" s="8"/>
      <c r="GZ160" s="8"/>
      <c r="HA160" s="8"/>
      <c r="HB160" s="8"/>
      <c r="HC160" s="8"/>
      <c r="HD160" s="8"/>
      <c r="HE160" s="8"/>
      <c r="HF160" s="8"/>
      <c r="HG160" s="8"/>
      <c r="HH160" s="8"/>
      <c r="HI160" s="8"/>
      <c r="HJ160" s="8"/>
      <c r="HK160" s="8"/>
      <c r="HL160" s="8"/>
      <c r="HM160" s="8"/>
      <c r="HN160" s="8"/>
      <c r="HO160" s="8"/>
      <c r="HP160" s="8"/>
      <c r="HQ160" s="8"/>
      <c r="HR160" s="8"/>
      <c r="HS160" s="8"/>
      <c r="HT160" s="8"/>
      <c r="HU160" s="8"/>
      <c r="HV160" s="8"/>
      <c r="HW160" s="8"/>
      <c r="HX160" s="8"/>
      <c r="HY160" s="8"/>
      <c r="HZ160" s="8"/>
      <c r="IA160" s="8"/>
      <c r="IB160" s="8"/>
      <c r="IC160" s="8"/>
      <c r="ID160" s="8"/>
      <c r="IE160" s="8"/>
      <c r="IF160" s="8"/>
      <c r="IG160" s="8"/>
      <c r="IH160" s="8"/>
      <c r="II160" s="8"/>
      <c r="IJ160" s="8"/>
      <c r="IK160" s="8"/>
      <c r="IL160" s="8"/>
      <c r="IM160" s="8"/>
      <c r="IN160" s="8"/>
      <c r="IO160" s="8"/>
      <c r="IP160" s="8"/>
      <c r="IQ160" s="8"/>
      <c r="IR160" s="8"/>
      <c r="IS160" s="8"/>
      <c r="IT160" s="8"/>
      <c r="IU160" s="8"/>
      <c r="IV160" s="8"/>
    </row>
    <row r="161" spans="1:256" s="9" customFormat="1" ht="12.75">
      <c r="A161" s="2"/>
      <c r="B161" s="26"/>
      <c r="C161" s="31"/>
      <c r="D161" s="32"/>
      <c r="E161" s="8"/>
      <c r="F161" s="8"/>
      <c r="G161" s="8"/>
      <c r="H161" s="8"/>
      <c r="I161" s="26"/>
      <c r="J161" s="8"/>
      <c r="K161" s="8"/>
      <c r="L161" s="8"/>
      <c r="M161" s="8"/>
      <c r="N161" s="8"/>
      <c r="O161" s="8"/>
      <c r="P161" s="8"/>
      <c r="Q161" s="8"/>
      <c r="R161" s="8"/>
      <c r="S161" s="35"/>
      <c r="T161" s="35"/>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c r="FD161" s="8"/>
      <c r="FE161" s="8"/>
      <c r="FF161" s="8"/>
      <c r="FG161" s="8"/>
      <c r="FH161" s="8"/>
      <c r="FI161" s="8"/>
      <c r="FJ161" s="8"/>
      <c r="FK161" s="8"/>
      <c r="FL161" s="8"/>
      <c r="FM161" s="8"/>
      <c r="FN161" s="8"/>
      <c r="FO161" s="8"/>
      <c r="FP161" s="8"/>
      <c r="FQ161" s="8"/>
      <c r="FR161" s="8"/>
      <c r="FS161" s="8"/>
      <c r="FT161" s="8"/>
      <c r="FU161" s="8"/>
      <c r="FV161" s="8"/>
      <c r="FW161" s="8"/>
      <c r="FX161" s="8"/>
      <c r="FY161" s="8"/>
      <c r="FZ161" s="8"/>
      <c r="GA161" s="8"/>
      <c r="GB161" s="8"/>
      <c r="GC161" s="8"/>
      <c r="GD161" s="8"/>
      <c r="GE161" s="8"/>
      <c r="GF161" s="8"/>
      <c r="GG161" s="8"/>
      <c r="GH161" s="8"/>
      <c r="GI161" s="8"/>
      <c r="GJ161" s="8"/>
      <c r="GK161" s="8"/>
      <c r="GL161" s="8"/>
      <c r="GM161" s="8"/>
      <c r="GN161" s="8"/>
      <c r="GO161" s="8"/>
      <c r="GP161" s="8"/>
      <c r="GQ161" s="8"/>
      <c r="GR161" s="8"/>
      <c r="GS161" s="8"/>
      <c r="GT161" s="8"/>
      <c r="GU161" s="8"/>
      <c r="GV161" s="8"/>
      <c r="GW161" s="8"/>
      <c r="GX161" s="8"/>
      <c r="GY161" s="8"/>
      <c r="GZ161" s="8"/>
      <c r="HA161" s="8"/>
      <c r="HB161" s="8"/>
      <c r="HC161" s="8"/>
      <c r="HD161" s="8"/>
      <c r="HE161" s="8"/>
      <c r="HF161" s="8"/>
      <c r="HG161" s="8"/>
      <c r="HH161" s="8"/>
      <c r="HI161" s="8"/>
      <c r="HJ161" s="8"/>
      <c r="HK161" s="8"/>
      <c r="HL161" s="8"/>
      <c r="HM161" s="8"/>
      <c r="HN161" s="8"/>
      <c r="HO161" s="8"/>
      <c r="HP161" s="8"/>
      <c r="HQ161" s="8"/>
      <c r="HR161" s="8"/>
      <c r="HS161" s="8"/>
      <c r="HT161" s="8"/>
      <c r="HU161" s="8"/>
      <c r="HV161" s="8"/>
      <c r="HW161" s="8"/>
      <c r="HX161" s="8"/>
      <c r="HY161" s="8"/>
      <c r="HZ161" s="8"/>
      <c r="IA161" s="8"/>
      <c r="IB161" s="8"/>
      <c r="IC161" s="8"/>
      <c r="ID161" s="8"/>
      <c r="IE161" s="8"/>
      <c r="IF161" s="8"/>
      <c r="IG161" s="8"/>
      <c r="IH161" s="8"/>
      <c r="II161" s="8"/>
      <c r="IJ161" s="8"/>
      <c r="IK161" s="8"/>
      <c r="IL161" s="8"/>
      <c r="IM161" s="8"/>
      <c r="IN161" s="8"/>
      <c r="IO161" s="8"/>
      <c r="IP161" s="8"/>
      <c r="IQ161" s="8"/>
      <c r="IR161" s="8"/>
      <c r="IS161" s="8"/>
      <c r="IT161" s="8"/>
      <c r="IU161" s="8"/>
      <c r="IV161" s="8"/>
    </row>
    <row r="162" spans="1:256" s="9" customFormat="1" ht="12.75">
      <c r="A162" s="2"/>
      <c r="B162" s="26"/>
      <c r="C162" s="31"/>
      <c r="D162" s="32"/>
      <c r="E162" s="8"/>
      <c r="F162" s="8"/>
      <c r="G162" s="8"/>
      <c r="H162" s="8"/>
      <c r="I162" s="26"/>
      <c r="J162" s="8"/>
      <c r="K162" s="8"/>
      <c r="L162" s="8"/>
      <c r="M162" s="8"/>
      <c r="N162" s="8"/>
      <c r="O162" s="8"/>
      <c r="P162" s="8"/>
      <c r="Q162" s="8"/>
      <c r="R162" s="8"/>
      <c r="S162" s="35"/>
      <c r="T162" s="35"/>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c r="FJ162" s="8"/>
      <c r="FK162" s="8"/>
      <c r="FL162" s="8"/>
      <c r="FM162" s="8"/>
      <c r="FN162" s="8"/>
      <c r="FO162" s="8"/>
      <c r="FP162" s="8"/>
      <c r="FQ162" s="8"/>
      <c r="FR162" s="8"/>
      <c r="FS162" s="8"/>
      <c r="FT162" s="8"/>
      <c r="FU162" s="8"/>
      <c r="FV162" s="8"/>
      <c r="FW162" s="8"/>
      <c r="FX162" s="8"/>
      <c r="FY162" s="8"/>
      <c r="FZ162" s="8"/>
      <c r="GA162" s="8"/>
      <c r="GB162" s="8"/>
      <c r="GC162" s="8"/>
      <c r="GD162" s="8"/>
      <c r="GE162" s="8"/>
      <c r="GF162" s="8"/>
      <c r="GG162" s="8"/>
      <c r="GH162" s="8"/>
      <c r="GI162" s="8"/>
      <c r="GJ162" s="8"/>
      <c r="GK162" s="8"/>
      <c r="GL162" s="8"/>
      <c r="GM162" s="8"/>
      <c r="GN162" s="8"/>
      <c r="GO162" s="8"/>
      <c r="GP162" s="8"/>
      <c r="GQ162" s="8"/>
      <c r="GR162" s="8"/>
      <c r="GS162" s="8"/>
      <c r="GT162" s="8"/>
      <c r="GU162" s="8"/>
      <c r="GV162" s="8"/>
      <c r="GW162" s="8"/>
      <c r="GX162" s="8"/>
      <c r="GY162" s="8"/>
      <c r="GZ162" s="8"/>
      <c r="HA162" s="8"/>
      <c r="HB162" s="8"/>
      <c r="HC162" s="8"/>
      <c r="HD162" s="8"/>
      <c r="HE162" s="8"/>
      <c r="HF162" s="8"/>
      <c r="HG162" s="8"/>
      <c r="HH162" s="8"/>
      <c r="HI162" s="8"/>
      <c r="HJ162" s="8"/>
      <c r="HK162" s="8"/>
      <c r="HL162" s="8"/>
      <c r="HM162" s="8"/>
      <c r="HN162" s="8"/>
      <c r="HO162" s="8"/>
      <c r="HP162" s="8"/>
      <c r="HQ162" s="8"/>
      <c r="HR162" s="8"/>
      <c r="HS162" s="8"/>
      <c r="HT162" s="8"/>
      <c r="HU162" s="8"/>
      <c r="HV162" s="8"/>
      <c r="HW162" s="8"/>
      <c r="HX162" s="8"/>
      <c r="HY162" s="8"/>
      <c r="HZ162" s="8"/>
      <c r="IA162" s="8"/>
      <c r="IB162" s="8"/>
      <c r="IC162" s="8"/>
      <c r="ID162" s="8"/>
      <c r="IE162" s="8"/>
      <c r="IF162" s="8"/>
      <c r="IG162" s="8"/>
      <c r="IH162" s="8"/>
      <c r="II162" s="8"/>
      <c r="IJ162" s="8"/>
      <c r="IK162" s="8"/>
      <c r="IL162" s="8"/>
      <c r="IM162" s="8"/>
      <c r="IN162" s="8"/>
      <c r="IO162" s="8"/>
      <c r="IP162" s="8"/>
      <c r="IQ162" s="8"/>
      <c r="IR162" s="8"/>
      <c r="IS162" s="8"/>
      <c r="IT162" s="8"/>
      <c r="IU162" s="8"/>
      <c r="IV162" s="8"/>
    </row>
    <row r="163" spans="1:256" s="9" customFormat="1" ht="12.75">
      <c r="A163" s="2"/>
      <c r="B163" s="26"/>
      <c r="C163" s="31"/>
      <c r="D163" s="32"/>
      <c r="E163" s="8"/>
      <c r="F163" s="8"/>
      <c r="G163" s="8"/>
      <c r="H163" s="8"/>
      <c r="I163" s="26"/>
      <c r="J163" s="8"/>
      <c r="K163" s="8"/>
      <c r="L163" s="8"/>
      <c r="M163" s="8"/>
      <c r="N163" s="8"/>
      <c r="O163" s="8"/>
      <c r="P163" s="8"/>
      <c r="Q163" s="8"/>
      <c r="R163" s="8"/>
      <c r="S163" s="35"/>
      <c r="T163" s="35"/>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8"/>
      <c r="GC163" s="8"/>
      <c r="GD163" s="8"/>
      <c r="GE163" s="8"/>
      <c r="GF163" s="8"/>
      <c r="GG163" s="8"/>
      <c r="GH163" s="8"/>
      <c r="GI163" s="8"/>
      <c r="GJ163" s="8"/>
      <c r="GK163" s="8"/>
      <c r="GL163" s="8"/>
      <c r="GM163" s="8"/>
      <c r="GN163" s="8"/>
      <c r="GO163" s="8"/>
      <c r="GP163" s="8"/>
      <c r="GQ163" s="8"/>
      <c r="GR163" s="8"/>
      <c r="GS163" s="8"/>
      <c r="GT163" s="8"/>
      <c r="GU163" s="8"/>
      <c r="GV163" s="8"/>
      <c r="GW163" s="8"/>
      <c r="GX163" s="8"/>
      <c r="GY163" s="8"/>
      <c r="GZ163" s="8"/>
      <c r="HA163" s="8"/>
      <c r="HB163" s="8"/>
      <c r="HC163" s="8"/>
      <c r="HD163" s="8"/>
      <c r="HE163" s="8"/>
      <c r="HF163" s="8"/>
      <c r="HG163" s="8"/>
      <c r="HH163" s="8"/>
      <c r="HI163" s="8"/>
      <c r="HJ163" s="8"/>
      <c r="HK163" s="8"/>
      <c r="HL163" s="8"/>
      <c r="HM163" s="8"/>
      <c r="HN163" s="8"/>
      <c r="HO163" s="8"/>
      <c r="HP163" s="8"/>
      <c r="HQ163" s="8"/>
      <c r="HR163" s="8"/>
      <c r="HS163" s="8"/>
      <c r="HT163" s="8"/>
      <c r="HU163" s="8"/>
      <c r="HV163" s="8"/>
      <c r="HW163" s="8"/>
      <c r="HX163" s="8"/>
      <c r="HY163" s="8"/>
      <c r="HZ163" s="8"/>
      <c r="IA163" s="8"/>
      <c r="IB163" s="8"/>
      <c r="IC163" s="8"/>
      <c r="ID163" s="8"/>
      <c r="IE163" s="8"/>
      <c r="IF163" s="8"/>
      <c r="IG163" s="8"/>
      <c r="IH163" s="8"/>
      <c r="II163" s="8"/>
      <c r="IJ163" s="8"/>
      <c r="IK163" s="8"/>
      <c r="IL163" s="8"/>
      <c r="IM163" s="8"/>
      <c r="IN163" s="8"/>
      <c r="IO163" s="8"/>
      <c r="IP163" s="8"/>
      <c r="IQ163" s="8"/>
      <c r="IR163" s="8"/>
      <c r="IS163" s="8"/>
      <c r="IT163" s="8"/>
      <c r="IU163" s="8"/>
      <c r="IV163" s="8"/>
    </row>
    <row r="164" spans="1:256" s="9" customFormat="1" ht="12.75">
      <c r="A164" s="2"/>
      <c r="B164" s="26"/>
      <c r="C164" s="31"/>
      <c r="D164" s="32"/>
      <c r="E164" s="8"/>
      <c r="F164" s="8"/>
      <c r="G164" s="8"/>
      <c r="H164" s="8"/>
      <c r="I164" s="26"/>
      <c r="J164" s="8"/>
      <c r="K164" s="8"/>
      <c r="L164" s="8"/>
      <c r="M164" s="8"/>
      <c r="N164" s="8"/>
      <c r="O164" s="8"/>
      <c r="P164" s="8"/>
      <c r="Q164" s="8"/>
      <c r="R164" s="8"/>
      <c r="S164" s="35"/>
      <c r="T164" s="35"/>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c r="FO164" s="8"/>
      <c r="FP164" s="8"/>
      <c r="FQ164" s="8"/>
      <c r="FR164" s="8"/>
      <c r="FS164" s="8"/>
      <c r="FT164" s="8"/>
      <c r="FU164" s="8"/>
      <c r="FV164" s="8"/>
      <c r="FW164" s="8"/>
      <c r="FX164" s="8"/>
      <c r="FY164" s="8"/>
      <c r="FZ164" s="8"/>
      <c r="GA164" s="8"/>
      <c r="GB164" s="8"/>
      <c r="GC164" s="8"/>
      <c r="GD164" s="8"/>
      <c r="GE164" s="8"/>
      <c r="GF164" s="8"/>
      <c r="GG164" s="8"/>
      <c r="GH164" s="8"/>
      <c r="GI164" s="8"/>
      <c r="GJ164" s="8"/>
      <c r="GK164" s="8"/>
      <c r="GL164" s="8"/>
      <c r="GM164" s="8"/>
      <c r="GN164" s="8"/>
      <c r="GO164" s="8"/>
      <c r="GP164" s="8"/>
      <c r="GQ164" s="8"/>
      <c r="GR164" s="8"/>
      <c r="GS164" s="8"/>
      <c r="GT164" s="8"/>
      <c r="GU164" s="8"/>
      <c r="GV164" s="8"/>
      <c r="GW164" s="8"/>
      <c r="GX164" s="8"/>
      <c r="GY164" s="8"/>
      <c r="GZ164" s="8"/>
      <c r="HA164" s="8"/>
      <c r="HB164" s="8"/>
      <c r="HC164" s="8"/>
      <c r="HD164" s="8"/>
      <c r="HE164" s="8"/>
      <c r="HF164" s="8"/>
      <c r="HG164" s="8"/>
      <c r="HH164" s="8"/>
      <c r="HI164" s="8"/>
      <c r="HJ164" s="8"/>
      <c r="HK164" s="8"/>
      <c r="HL164" s="8"/>
      <c r="HM164" s="8"/>
      <c r="HN164" s="8"/>
      <c r="HO164" s="8"/>
      <c r="HP164" s="8"/>
      <c r="HQ164" s="8"/>
      <c r="HR164" s="8"/>
      <c r="HS164" s="8"/>
      <c r="HT164" s="8"/>
      <c r="HU164" s="8"/>
      <c r="HV164" s="8"/>
      <c r="HW164" s="8"/>
      <c r="HX164" s="8"/>
      <c r="HY164" s="8"/>
      <c r="HZ164" s="8"/>
      <c r="IA164" s="8"/>
      <c r="IB164" s="8"/>
      <c r="IC164" s="8"/>
      <c r="ID164" s="8"/>
      <c r="IE164" s="8"/>
      <c r="IF164" s="8"/>
      <c r="IG164" s="8"/>
      <c r="IH164" s="8"/>
      <c r="II164" s="8"/>
      <c r="IJ164" s="8"/>
      <c r="IK164" s="8"/>
      <c r="IL164" s="8"/>
      <c r="IM164" s="8"/>
      <c r="IN164" s="8"/>
      <c r="IO164" s="8"/>
      <c r="IP164" s="8"/>
      <c r="IQ164" s="8"/>
      <c r="IR164" s="8"/>
      <c r="IS164" s="8"/>
      <c r="IT164" s="8"/>
      <c r="IU164" s="8"/>
      <c r="IV164" s="8"/>
    </row>
    <row r="165" spans="1:256" s="9" customFormat="1" ht="12.75">
      <c r="A165" s="2"/>
      <c r="B165" s="26"/>
      <c r="C165" s="31"/>
      <c r="D165" s="32"/>
      <c r="E165" s="8"/>
      <c r="F165" s="8"/>
      <c r="G165" s="8"/>
      <c r="H165" s="8"/>
      <c r="I165" s="26"/>
      <c r="J165" s="8"/>
      <c r="K165" s="8"/>
      <c r="L165" s="8"/>
      <c r="M165" s="8"/>
      <c r="N165" s="8"/>
      <c r="O165" s="8"/>
      <c r="P165" s="8"/>
      <c r="Q165" s="8"/>
      <c r="R165" s="8"/>
      <c r="S165" s="35"/>
      <c r="T165" s="35"/>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c r="FO165" s="8"/>
      <c r="FP165" s="8"/>
      <c r="FQ165" s="8"/>
      <c r="FR165" s="8"/>
      <c r="FS165" s="8"/>
      <c r="FT165" s="8"/>
      <c r="FU165" s="8"/>
      <c r="FV165" s="8"/>
      <c r="FW165" s="8"/>
      <c r="FX165" s="8"/>
      <c r="FY165" s="8"/>
      <c r="FZ165" s="8"/>
      <c r="GA165" s="8"/>
      <c r="GB165" s="8"/>
      <c r="GC165" s="8"/>
      <c r="GD165" s="8"/>
      <c r="GE165" s="8"/>
      <c r="GF165" s="8"/>
      <c r="GG165" s="8"/>
      <c r="GH165" s="8"/>
      <c r="GI165" s="8"/>
      <c r="GJ165" s="8"/>
      <c r="GK165" s="8"/>
      <c r="GL165" s="8"/>
      <c r="GM165" s="8"/>
      <c r="GN165" s="8"/>
      <c r="GO165" s="8"/>
      <c r="GP165" s="8"/>
      <c r="GQ165" s="8"/>
      <c r="GR165" s="8"/>
      <c r="GS165" s="8"/>
      <c r="GT165" s="8"/>
      <c r="GU165" s="8"/>
      <c r="GV165" s="8"/>
      <c r="GW165" s="8"/>
      <c r="GX165" s="8"/>
      <c r="GY165" s="8"/>
      <c r="GZ165" s="8"/>
      <c r="HA165" s="8"/>
      <c r="HB165" s="8"/>
      <c r="HC165" s="8"/>
      <c r="HD165" s="8"/>
      <c r="HE165" s="8"/>
      <c r="HF165" s="8"/>
      <c r="HG165" s="8"/>
      <c r="HH165" s="8"/>
      <c r="HI165" s="8"/>
      <c r="HJ165" s="8"/>
      <c r="HK165" s="8"/>
      <c r="HL165" s="8"/>
      <c r="HM165" s="8"/>
      <c r="HN165" s="8"/>
      <c r="HO165" s="8"/>
      <c r="HP165" s="8"/>
      <c r="HQ165" s="8"/>
      <c r="HR165" s="8"/>
      <c r="HS165" s="8"/>
      <c r="HT165" s="8"/>
      <c r="HU165" s="8"/>
      <c r="HV165" s="8"/>
      <c r="HW165" s="8"/>
      <c r="HX165" s="8"/>
      <c r="HY165" s="8"/>
      <c r="HZ165" s="8"/>
      <c r="IA165" s="8"/>
      <c r="IB165" s="8"/>
      <c r="IC165" s="8"/>
      <c r="ID165" s="8"/>
      <c r="IE165" s="8"/>
      <c r="IF165" s="8"/>
      <c r="IG165" s="8"/>
      <c r="IH165" s="8"/>
      <c r="II165" s="8"/>
      <c r="IJ165" s="8"/>
      <c r="IK165" s="8"/>
      <c r="IL165" s="8"/>
      <c r="IM165" s="8"/>
      <c r="IN165" s="8"/>
      <c r="IO165" s="8"/>
      <c r="IP165" s="8"/>
      <c r="IQ165" s="8"/>
      <c r="IR165" s="8"/>
      <c r="IS165" s="8"/>
      <c r="IT165" s="8"/>
      <c r="IU165" s="8"/>
      <c r="IV165" s="8"/>
    </row>
    <row r="166" spans="1:256" s="9" customFormat="1" ht="12.75">
      <c r="A166" s="2"/>
      <c r="B166" s="26"/>
      <c r="C166" s="31"/>
      <c r="D166" s="32"/>
      <c r="E166" s="8"/>
      <c r="F166" s="8"/>
      <c r="G166" s="8"/>
      <c r="H166" s="8"/>
      <c r="I166" s="26"/>
      <c r="J166" s="8"/>
      <c r="K166" s="8"/>
      <c r="L166" s="8"/>
      <c r="M166" s="8"/>
      <c r="N166" s="8"/>
      <c r="O166" s="8"/>
      <c r="P166" s="8"/>
      <c r="Q166" s="8"/>
      <c r="R166" s="8"/>
      <c r="S166" s="35"/>
      <c r="T166" s="35"/>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8"/>
      <c r="GC166" s="8"/>
      <c r="GD166" s="8"/>
      <c r="GE166" s="8"/>
      <c r="GF166" s="8"/>
      <c r="GG166" s="8"/>
      <c r="GH166" s="8"/>
      <c r="GI166" s="8"/>
      <c r="GJ166" s="8"/>
      <c r="GK166" s="8"/>
      <c r="GL166" s="8"/>
      <c r="GM166" s="8"/>
      <c r="GN166" s="8"/>
      <c r="GO166" s="8"/>
      <c r="GP166" s="8"/>
      <c r="GQ166" s="8"/>
      <c r="GR166" s="8"/>
      <c r="GS166" s="8"/>
      <c r="GT166" s="8"/>
      <c r="GU166" s="8"/>
      <c r="GV166" s="8"/>
      <c r="GW166" s="8"/>
      <c r="GX166" s="8"/>
      <c r="GY166" s="8"/>
      <c r="GZ166" s="8"/>
      <c r="HA166" s="8"/>
      <c r="HB166" s="8"/>
      <c r="HC166" s="8"/>
      <c r="HD166" s="8"/>
      <c r="HE166" s="8"/>
      <c r="HF166" s="8"/>
      <c r="HG166" s="8"/>
      <c r="HH166" s="8"/>
      <c r="HI166" s="8"/>
      <c r="HJ166" s="8"/>
      <c r="HK166" s="8"/>
      <c r="HL166" s="8"/>
      <c r="HM166" s="8"/>
      <c r="HN166" s="8"/>
      <c r="HO166" s="8"/>
      <c r="HP166" s="8"/>
      <c r="HQ166" s="8"/>
      <c r="HR166" s="8"/>
      <c r="HS166" s="8"/>
      <c r="HT166" s="8"/>
      <c r="HU166" s="8"/>
      <c r="HV166" s="8"/>
      <c r="HW166" s="8"/>
      <c r="HX166" s="8"/>
      <c r="HY166" s="8"/>
      <c r="HZ166" s="8"/>
      <c r="IA166" s="8"/>
      <c r="IB166" s="8"/>
      <c r="IC166" s="8"/>
      <c r="ID166" s="8"/>
      <c r="IE166" s="8"/>
      <c r="IF166" s="8"/>
      <c r="IG166" s="8"/>
      <c r="IH166" s="8"/>
      <c r="II166" s="8"/>
      <c r="IJ166" s="8"/>
      <c r="IK166" s="8"/>
      <c r="IL166" s="8"/>
      <c r="IM166" s="8"/>
      <c r="IN166" s="8"/>
      <c r="IO166" s="8"/>
      <c r="IP166" s="8"/>
      <c r="IQ166" s="8"/>
      <c r="IR166" s="8"/>
      <c r="IS166" s="8"/>
      <c r="IT166" s="8"/>
      <c r="IU166" s="8"/>
      <c r="IV166" s="8"/>
    </row>
    <row r="167" spans="1:256" s="9" customFormat="1" ht="12.75">
      <c r="A167" s="2"/>
      <c r="B167" s="26"/>
      <c r="C167" s="31"/>
      <c r="D167" s="32"/>
      <c r="E167" s="8"/>
      <c r="F167" s="8"/>
      <c r="G167" s="8"/>
      <c r="H167" s="8"/>
      <c r="I167" s="26"/>
      <c r="J167" s="8"/>
      <c r="K167" s="8"/>
      <c r="L167" s="8"/>
      <c r="M167" s="8"/>
      <c r="N167" s="8"/>
      <c r="O167" s="8"/>
      <c r="P167" s="8"/>
      <c r="Q167" s="8"/>
      <c r="R167" s="8"/>
      <c r="S167" s="35"/>
      <c r="T167" s="35"/>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8"/>
      <c r="GC167" s="8"/>
      <c r="GD167" s="8"/>
      <c r="GE167" s="8"/>
      <c r="GF167" s="8"/>
      <c r="GG167" s="8"/>
      <c r="GH167" s="8"/>
      <c r="GI167" s="8"/>
      <c r="GJ167" s="8"/>
      <c r="GK167" s="8"/>
      <c r="GL167" s="8"/>
      <c r="GM167" s="8"/>
      <c r="GN167" s="8"/>
      <c r="GO167" s="8"/>
      <c r="GP167" s="8"/>
      <c r="GQ167" s="8"/>
      <c r="GR167" s="8"/>
      <c r="GS167" s="8"/>
      <c r="GT167" s="8"/>
      <c r="GU167" s="8"/>
      <c r="GV167" s="8"/>
      <c r="GW167" s="8"/>
      <c r="GX167" s="8"/>
      <c r="GY167" s="8"/>
      <c r="GZ167" s="8"/>
      <c r="HA167" s="8"/>
      <c r="HB167" s="8"/>
      <c r="HC167" s="8"/>
      <c r="HD167" s="8"/>
      <c r="HE167" s="8"/>
      <c r="HF167" s="8"/>
      <c r="HG167" s="8"/>
      <c r="HH167" s="8"/>
      <c r="HI167" s="8"/>
      <c r="HJ167" s="8"/>
      <c r="HK167" s="8"/>
      <c r="HL167" s="8"/>
      <c r="HM167" s="8"/>
      <c r="HN167" s="8"/>
      <c r="HO167" s="8"/>
      <c r="HP167" s="8"/>
      <c r="HQ167" s="8"/>
      <c r="HR167" s="8"/>
      <c r="HS167" s="8"/>
      <c r="HT167" s="8"/>
      <c r="HU167" s="8"/>
      <c r="HV167" s="8"/>
      <c r="HW167" s="8"/>
      <c r="HX167" s="8"/>
      <c r="HY167" s="8"/>
      <c r="HZ167" s="8"/>
      <c r="IA167" s="8"/>
      <c r="IB167" s="8"/>
      <c r="IC167" s="8"/>
      <c r="ID167" s="8"/>
      <c r="IE167" s="8"/>
      <c r="IF167" s="8"/>
      <c r="IG167" s="8"/>
      <c r="IH167" s="8"/>
      <c r="II167" s="8"/>
      <c r="IJ167" s="8"/>
      <c r="IK167" s="8"/>
      <c r="IL167" s="8"/>
      <c r="IM167" s="8"/>
      <c r="IN167" s="8"/>
      <c r="IO167" s="8"/>
      <c r="IP167" s="8"/>
      <c r="IQ167" s="8"/>
      <c r="IR167" s="8"/>
      <c r="IS167" s="8"/>
      <c r="IT167" s="8"/>
      <c r="IU167" s="8"/>
      <c r="IV167" s="8"/>
    </row>
    <row r="168" spans="1:256" s="9" customFormat="1" ht="12.75">
      <c r="A168" s="2"/>
      <c r="B168" s="26"/>
      <c r="C168" s="31"/>
      <c r="D168" s="32"/>
      <c r="E168" s="8"/>
      <c r="F168" s="8"/>
      <c r="G168" s="8"/>
      <c r="H168" s="8"/>
      <c r="I168" s="26"/>
      <c r="J168" s="8"/>
      <c r="K168" s="8"/>
      <c r="L168" s="8"/>
      <c r="M168" s="8"/>
      <c r="N168" s="8"/>
      <c r="O168" s="8"/>
      <c r="P168" s="8"/>
      <c r="Q168" s="8"/>
      <c r="R168" s="8"/>
      <c r="S168" s="35"/>
      <c r="T168" s="35"/>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c r="FN168" s="8"/>
      <c r="FO168" s="8"/>
      <c r="FP168" s="8"/>
      <c r="FQ168" s="8"/>
      <c r="FR168" s="8"/>
      <c r="FS168" s="8"/>
      <c r="FT168" s="8"/>
      <c r="FU168" s="8"/>
      <c r="FV168" s="8"/>
      <c r="FW168" s="8"/>
      <c r="FX168" s="8"/>
      <c r="FY168" s="8"/>
      <c r="FZ168" s="8"/>
      <c r="GA168" s="8"/>
      <c r="GB168" s="8"/>
      <c r="GC168" s="8"/>
      <c r="GD168" s="8"/>
      <c r="GE168" s="8"/>
      <c r="GF168" s="8"/>
      <c r="GG168" s="8"/>
      <c r="GH168" s="8"/>
      <c r="GI168" s="8"/>
      <c r="GJ168" s="8"/>
      <c r="GK168" s="8"/>
      <c r="GL168" s="8"/>
      <c r="GM168" s="8"/>
      <c r="GN168" s="8"/>
      <c r="GO168" s="8"/>
      <c r="GP168" s="8"/>
      <c r="GQ168" s="8"/>
      <c r="GR168" s="8"/>
      <c r="GS168" s="8"/>
      <c r="GT168" s="8"/>
      <c r="GU168" s="8"/>
      <c r="GV168" s="8"/>
      <c r="GW168" s="8"/>
      <c r="GX168" s="8"/>
      <c r="GY168" s="8"/>
      <c r="GZ168" s="8"/>
      <c r="HA168" s="8"/>
      <c r="HB168" s="8"/>
      <c r="HC168" s="8"/>
      <c r="HD168" s="8"/>
      <c r="HE168" s="8"/>
      <c r="HF168" s="8"/>
      <c r="HG168" s="8"/>
      <c r="HH168" s="8"/>
      <c r="HI168" s="8"/>
      <c r="HJ168" s="8"/>
      <c r="HK168" s="8"/>
      <c r="HL168" s="8"/>
      <c r="HM168" s="8"/>
      <c r="HN168" s="8"/>
      <c r="HO168" s="8"/>
      <c r="HP168" s="8"/>
      <c r="HQ168" s="8"/>
      <c r="HR168" s="8"/>
      <c r="HS168" s="8"/>
      <c r="HT168" s="8"/>
      <c r="HU168" s="8"/>
      <c r="HV168" s="8"/>
      <c r="HW168" s="8"/>
      <c r="HX168" s="8"/>
      <c r="HY168" s="8"/>
      <c r="HZ168" s="8"/>
      <c r="IA168" s="8"/>
      <c r="IB168" s="8"/>
      <c r="IC168" s="8"/>
      <c r="ID168" s="8"/>
      <c r="IE168" s="8"/>
      <c r="IF168" s="8"/>
      <c r="IG168" s="8"/>
      <c r="IH168" s="8"/>
      <c r="II168" s="8"/>
      <c r="IJ168" s="8"/>
      <c r="IK168" s="8"/>
      <c r="IL168" s="8"/>
      <c r="IM168" s="8"/>
      <c r="IN168" s="8"/>
      <c r="IO168" s="8"/>
      <c r="IP168" s="8"/>
      <c r="IQ168" s="8"/>
      <c r="IR168" s="8"/>
      <c r="IS168" s="8"/>
      <c r="IT168" s="8"/>
      <c r="IU168" s="8"/>
      <c r="IV168" s="8"/>
    </row>
    <row r="169" spans="1:256" s="9" customFormat="1" ht="12.75">
      <c r="A169" s="2"/>
      <c r="B169" s="26"/>
      <c r="C169" s="31"/>
      <c r="D169" s="32"/>
      <c r="E169" s="8"/>
      <c r="F169" s="8"/>
      <c r="G169" s="8"/>
      <c r="H169" s="8"/>
      <c r="I169" s="26"/>
      <c r="J169" s="8"/>
      <c r="K169" s="8"/>
      <c r="L169" s="8"/>
      <c r="M169" s="8"/>
      <c r="N169" s="8"/>
      <c r="O169" s="8"/>
      <c r="P169" s="8"/>
      <c r="Q169" s="8"/>
      <c r="R169" s="8"/>
      <c r="S169" s="35"/>
      <c r="T169" s="35"/>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c r="FV169" s="8"/>
      <c r="FW169" s="8"/>
      <c r="FX169" s="8"/>
      <c r="FY169" s="8"/>
      <c r="FZ169" s="8"/>
      <c r="GA169" s="8"/>
      <c r="GB169" s="8"/>
      <c r="GC169" s="8"/>
      <c r="GD169" s="8"/>
      <c r="GE169" s="8"/>
      <c r="GF169" s="8"/>
      <c r="GG169" s="8"/>
      <c r="GH169" s="8"/>
      <c r="GI169" s="8"/>
      <c r="GJ169" s="8"/>
      <c r="GK169" s="8"/>
      <c r="GL169" s="8"/>
      <c r="GM169" s="8"/>
      <c r="GN169" s="8"/>
      <c r="GO169" s="8"/>
      <c r="GP169" s="8"/>
      <c r="GQ169" s="8"/>
      <c r="GR169" s="8"/>
      <c r="GS169" s="8"/>
      <c r="GT169" s="8"/>
      <c r="GU169" s="8"/>
      <c r="GV169" s="8"/>
      <c r="GW169" s="8"/>
      <c r="GX169" s="8"/>
      <c r="GY169" s="8"/>
      <c r="GZ169" s="8"/>
      <c r="HA169" s="8"/>
      <c r="HB169" s="8"/>
      <c r="HC169" s="8"/>
      <c r="HD169" s="8"/>
      <c r="HE169" s="8"/>
      <c r="HF169" s="8"/>
      <c r="HG169" s="8"/>
      <c r="HH169" s="8"/>
      <c r="HI169" s="8"/>
      <c r="HJ169" s="8"/>
      <c r="HK169" s="8"/>
      <c r="HL169" s="8"/>
      <c r="HM169" s="8"/>
      <c r="HN169" s="8"/>
      <c r="HO169" s="8"/>
      <c r="HP169" s="8"/>
      <c r="HQ169" s="8"/>
      <c r="HR169" s="8"/>
      <c r="HS169" s="8"/>
      <c r="HT169" s="8"/>
      <c r="HU169" s="8"/>
      <c r="HV169" s="8"/>
      <c r="HW169" s="8"/>
      <c r="HX169" s="8"/>
      <c r="HY169" s="8"/>
      <c r="HZ169" s="8"/>
      <c r="IA169" s="8"/>
      <c r="IB169" s="8"/>
      <c r="IC169" s="8"/>
      <c r="ID169" s="8"/>
      <c r="IE169" s="8"/>
      <c r="IF169" s="8"/>
      <c r="IG169" s="8"/>
      <c r="IH169" s="8"/>
      <c r="II169" s="8"/>
      <c r="IJ169" s="8"/>
      <c r="IK169" s="8"/>
      <c r="IL169" s="8"/>
      <c r="IM169" s="8"/>
      <c r="IN169" s="8"/>
      <c r="IO169" s="8"/>
      <c r="IP169" s="8"/>
      <c r="IQ169" s="8"/>
      <c r="IR169" s="8"/>
      <c r="IS169" s="8"/>
      <c r="IT169" s="8"/>
      <c r="IU169" s="8"/>
      <c r="IV169" s="8"/>
    </row>
    <row r="170" spans="1:256" s="9" customFormat="1" ht="12.75">
      <c r="A170" s="2"/>
      <c r="B170" s="26"/>
      <c r="C170" s="31"/>
      <c r="D170" s="32"/>
      <c r="E170" s="8"/>
      <c r="F170" s="8"/>
      <c r="G170" s="8"/>
      <c r="H170" s="8"/>
      <c r="I170" s="26"/>
      <c r="J170" s="8"/>
      <c r="K170" s="8"/>
      <c r="L170" s="8"/>
      <c r="M170" s="8"/>
      <c r="N170" s="8"/>
      <c r="O170" s="8"/>
      <c r="P170" s="8"/>
      <c r="Q170" s="8"/>
      <c r="R170" s="8"/>
      <c r="S170" s="35"/>
      <c r="T170" s="35"/>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c r="FJ170" s="8"/>
      <c r="FK170" s="8"/>
      <c r="FL170" s="8"/>
      <c r="FM170" s="8"/>
      <c r="FN170" s="8"/>
      <c r="FO170" s="8"/>
      <c r="FP170" s="8"/>
      <c r="FQ170" s="8"/>
      <c r="FR170" s="8"/>
      <c r="FS170" s="8"/>
      <c r="FT170" s="8"/>
      <c r="FU170" s="8"/>
      <c r="FV170" s="8"/>
      <c r="FW170" s="8"/>
      <c r="FX170" s="8"/>
      <c r="FY170" s="8"/>
      <c r="FZ170" s="8"/>
      <c r="GA170" s="8"/>
      <c r="GB170" s="8"/>
      <c r="GC170" s="8"/>
      <c r="GD170" s="8"/>
      <c r="GE170" s="8"/>
      <c r="GF170" s="8"/>
      <c r="GG170" s="8"/>
      <c r="GH170" s="8"/>
      <c r="GI170" s="8"/>
      <c r="GJ170" s="8"/>
      <c r="GK170" s="8"/>
      <c r="GL170" s="8"/>
      <c r="GM170" s="8"/>
      <c r="GN170" s="8"/>
      <c r="GO170" s="8"/>
      <c r="GP170" s="8"/>
      <c r="GQ170" s="8"/>
      <c r="GR170" s="8"/>
      <c r="GS170" s="8"/>
      <c r="GT170" s="8"/>
      <c r="GU170" s="8"/>
      <c r="GV170" s="8"/>
      <c r="GW170" s="8"/>
      <c r="GX170" s="8"/>
      <c r="GY170" s="8"/>
      <c r="GZ170" s="8"/>
      <c r="HA170" s="8"/>
      <c r="HB170" s="8"/>
      <c r="HC170" s="8"/>
      <c r="HD170" s="8"/>
      <c r="HE170" s="8"/>
      <c r="HF170" s="8"/>
      <c r="HG170" s="8"/>
      <c r="HH170" s="8"/>
      <c r="HI170" s="8"/>
      <c r="HJ170" s="8"/>
      <c r="HK170" s="8"/>
      <c r="HL170" s="8"/>
      <c r="HM170" s="8"/>
      <c r="HN170" s="8"/>
      <c r="HO170" s="8"/>
      <c r="HP170" s="8"/>
      <c r="HQ170" s="8"/>
      <c r="HR170" s="8"/>
      <c r="HS170" s="8"/>
      <c r="HT170" s="8"/>
      <c r="HU170" s="8"/>
      <c r="HV170" s="8"/>
      <c r="HW170" s="8"/>
      <c r="HX170" s="8"/>
      <c r="HY170" s="8"/>
      <c r="HZ170" s="8"/>
      <c r="IA170" s="8"/>
      <c r="IB170" s="8"/>
      <c r="IC170" s="8"/>
      <c r="ID170" s="8"/>
      <c r="IE170" s="8"/>
      <c r="IF170" s="8"/>
      <c r="IG170" s="8"/>
      <c r="IH170" s="8"/>
      <c r="II170" s="8"/>
      <c r="IJ170" s="8"/>
      <c r="IK170" s="8"/>
      <c r="IL170" s="8"/>
      <c r="IM170" s="8"/>
      <c r="IN170" s="8"/>
      <c r="IO170" s="8"/>
      <c r="IP170" s="8"/>
      <c r="IQ170" s="8"/>
      <c r="IR170" s="8"/>
      <c r="IS170" s="8"/>
      <c r="IT170" s="8"/>
      <c r="IU170" s="8"/>
      <c r="IV170" s="8"/>
    </row>
    <row r="171" spans="1:256" s="9" customFormat="1" ht="12.75">
      <c r="A171" s="2"/>
      <c r="B171" s="26"/>
      <c r="C171" s="31"/>
      <c r="D171" s="32"/>
      <c r="E171" s="8"/>
      <c r="F171" s="8"/>
      <c r="G171" s="8"/>
      <c r="H171" s="8"/>
      <c r="I171" s="26"/>
      <c r="J171" s="8"/>
      <c r="K171" s="8"/>
      <c r="L171" s="8"/>
      <c r="M171" s="8"/>
      <c r="N171" s="8"/>
      <c r="O171" s="8"/>
      <c r="P171" s="8"/>
      <c r="Q171" s="8"/>
      <c r="R171" s="8"/>
      <c r="S171" s="35"/>
      <c r="T171" s="35"/>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c r="FO171" s="8"/>
      <c r="FP171" s="8"/>
      <c r="FQ171" s="8"/>
      <c r="FR171" s="8"/>
      <c r="FS171" s="8"/>
      <c r="FT171" s="8"/>
      <c r="FU171" s="8"/>
      <c r="FV171" s="8"/>
      <c r="FW171" s="8"/>
      <c r="FX171" s="8"/>
      <c r="FY171" s="8"/>
      <c r="FZ171" s="8"/>
      <c r="GA171" s="8"/>
      <c r="GB171" s="8"/>
      <c r="GC171" s="8"/>
      <c r="GD171" s="8"/>
      <c r="GE171" s="8"/>
      <c r="GF171" s="8"/>
      <c r="GG171" s="8"/>
      <c r="GH171" s="8"/>
      <c r="GI171" s="8"/>
      <c r="GJ171" s="8"/>
      <c r="GK171" s="8"/>
      <c r="GL171" s="8"/>
      <c r="GM171" s="8"/>
      <c r="GN171" s="8"/>
      <c r="GO171" s="8"/>
      <c r="GP171" s="8"/>
      <c r="GQ171" s="8"/>
      <c r="GR171" s="8"/>
      <c r="GS171" s="8"/>
      <c r="GT171" s="8"/>
      <c r="GU171" s="8"/>
      <c r="GV171" s="8"/>
      <c r="GW171" s="8"/>
      <c r="GX171" s="8"/>
      <c r="GY171" s="8"/>
      <c r="GZ171" s="8"/>
      <c r="HA171" s="8"/>
      <c r="HB171" s="8"/>
      <c r="HC171" s="8"/>
      <c r="HD171" s="8"/>
      <c r="HE171" s="8"/>
      <c r="HF171" s="8"/>
      <c r="HG171" s="8"/>
      <c r="HH171" s="8"/>
      <c r="HI171" s="8"/>
      <c r="HJ171" s="8"/>
      <c r="HK171" s="8"/>
      <c r="HL171" s="8"/>
      <c r="HM171" s="8"/>
      <c r="HN171" s="8"/>
      <c r="HO171" s="8"/>
      <c r="HP171" s="8"/>
      <c r="HQ171" s="8"/>
      <c r="HR171" s="8"/>
      <c r="HS171" s="8"/>
      <c r="HT171" s="8"/>
      <c r="HU171" s="8"/>
      <c r="HV171" s="8"/>
      <c r="HW171" s="8"/>
      <c r="HX171" s="8"/>
      <c r="HY171" s="8"/>
      <c r="HZ171" s="8"/>
      <c r="IA171" s="8"/>
      <c r="IB171" s="8"/>
      <c r="IC171" s="8"/>
      <c r="ID171" s="8"/>
      <c r="IE171" s="8"/>
      <c r="IF171" s="8"/>
      <c r="IG171" s="8"/>
      <c r="IH171" s="8"/>
      <c r="II171" s="8"/>
      <c r="IJ171" s="8"/>
      <c r="IK171" s="8"/>
      <c r="IL171" s="8"/>
      <c r="IM171" s="8"/>
      <c r="IN171" s="8"/>
      <c r="IO171" s="8"/>
      <c r="IP171" s="8"/>
      <c r="IQ171" s="8"/>
      <c r="IR171" s="8"/>
      <c r="IS171" s="8"/>
      <c r="IT171" s="8"/>
      <c r="IU171" s="8"/>
      <c r="IV171" s="8"/>
    </row>
    <row r="172" spans="1:256" s="9" customFormat="1" ht="12.75">
      <c r="A172" s="2"/>
      <c r="B172" s="26"/>
      <c r="C172" s="31"/>
      <c r="D172" s="32"/>
      <c r="E172" s="8"/>
      <c r="F172" s="8"/>
      <c r="G172" s="8"/>
      <c r="H172" s="8"/>
      <c r="I172" s="26"/>
      <c r="J172" s="8"/>
      <c r="K172" s="8"/>
      <c r="L172" s="8"/>
      <c r="M172" s="8"/>
      <c r="N172" s="8"/>
      <c r="O172" s="8"/>
      <c r="P172" s="8"/>
      <c r="Q172" s="8"/>
      <c r="R172" s="8"/>
      <c r="S172" s="35"/>
      <c r="T172" s="35"/>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c r="FJ172" s="8"/>
      <c r="FK172" s="8"/>
      <c r="FL172" s="8"/>
      <c r="FM172" s="8"/>
      <c r="FN172" s="8"/>
      <c r="FO172" s="8"/>
      <c r="FP172" s="8"/>
      <c r="FQ172" s="8"/>
      <c r="FR172" s="8"/>
      <c r="FS172" s="8"/>
      <c r="FT172" s="8"/>
      <c r="FU172" s="8"/>
      <c r="FV172" s="8"/>
      <c r="FW172" s="8"/>
      <c r="FX172" s="8"/>
      <c r="FY172" s="8"/>
      <c r="FZ172" s="8"/>
      <c r="GA172" s="8"/>
      <c r="GB172" s="8"/>
      <c r="GC172" s="8"/>
      <c r="GD172" s="8"/>
      <c r="GE172" s="8"/>
      <c r="GF172" s="8"/>
      <c r="GG172" s="8"/>
      <c r="GH172" s="8"/>
      <c r="GI172" s="8"/>
      <c r="GJ172" s="8"/>
      <c r="GK172" s="8"/>
      <c r="GL172" s="8"/>
      <c r="GM172" s="8"/>
      <c r="GN172" s="8"/>
      <c r="GO172" s="8"/>
      <c r="GP172" s="8"/>
      <c r="GQ172" s="8"/>
      <c r="GR172" s="8"/>
      <c r="GS172" s="8"/>
      <c r="GT172" s="8"/>
      <c r="GU172" s="8"/>
      <c r="GV172" s="8"/>
      <c r="GW172" s="8"/>
      <c r="GX172" s="8"/>
      <c r="GY172" s="8"/>
      <c r="GZ172" s="8"/>
      <c r="HA172" s="8"/>
      <c r="HB172" s="8"/>
      <c r="HC172" s="8"/>
      <c r="HD172" s="8"/>
      <c r="HE172" s="8"/>
      <c r="HF172" s="8"/>
      <c r="HG172" s="8"/>
      <c r="HH172" s="8"/>
      <c r="HI172" s="8"/>
      <c r="HJ172" s="8"/>
      <c r="HK172" s="8"/>
      <c r="HL172" s="8"/>
      <c r="HM172" s="8"/>
      <c r="HN172" s="8"/>
      <c r="HO172" s="8"/>
      <c r="HP172" s="8"/>
      <c r="HQ172" s="8"/>
      <c r="HR172" s="8"/>
      <c r="HS172" s="8"/>
      <c r="HT172" s="8"/>
      <c r="HU172" s="8"/>
      <c r="HV172" s="8"/>
      <c r="HW172" s="8"/>
      <c r="HX172" s="8"/>
      <c r="HY172" s="8"/>
      <c r="HZ172" s="8"/>
      <c r="IA172" s="8"/>
      <c r="IB172" s="8"/>
      <c r="IC172" s="8"/>
      <c r="ID172" s="8"/>
      <c r="IE172" s="8"/>
      <c r="IF172" s="8"/>
      <c r="IG172" s="8"/>
      <c r="IH172" s="8"/>
      <c r="II172" s="8"/>
      <c r="IJ172" s="8"/>
      <c r="IK172" s="8"/>
      <c r="IL172" s="8"/>
      <c r="IM172" s="8"/>
      <c r="IN172" s="8"/>
      <c r="IO172" s="8"/>
      <c r="IP172" s="8"/>
      <c r="IQ172" s="8"/>
      <c r="IR172" s="8"/>
      <c r="IS172" s="8"/>
      <c r="IT172" s="8"/>
      <c r="IU172" s="8"/>
      <c r="IV172" s="8"/>
    </row>
    <row r="173" spans="1:256" s="9" customFormat="1" ht="12.75">
      <c r="A173" s="2"/>
      <c r="B173" s="26"/>
      <c r="C173" s="31"/>
      <c r="D173" s="32"/>
      <c r="E173" s="8"/>
      <c r="F173" s="8"/>
      <c r="G173" s="8"/>
      <c r="H173" s="8"/>
      <c r="I173" s="26"/>
      <c r="J173" s="8"/>
      <c r="K173" s="8"/>
      <c r="L173" s="8"/>
      <c r="M173" s="8"/>
      <c r="N173" s="8"/>
      <c r="O173" s="8"/>
      <c r="P173" s="8"/>
      <c r="Q173" s="8"/>
      <c r="R173" s="8"/>
      <c r="S173" s="35"/>
      <c r="T173" s="35"/>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c r="FV173" s="8"/>
      <c r="FW173" s="8"/>
      <c r="FX173" s="8"/>
      <c r="FY173" s="8"/>
      <c r="FZ173" s="8"/>
      <c r="GA173" s="8"/>
      <c r="GB173" s="8"/>
      <c r="GC173" s="8"/>
      <c r="GD173" s="8"/>
      <c r="GE173" s="8"/>
      <c r="GF173" s="8"/>
      <c r="GG173" s="8"/>
      <c r="GH173" s="8"/>
      <c r="GI173" s="8"/>
      <c r="GJ173" s="8"/>
      <c r="GK173" s="8"/>
      <c r="GL173" s="8"/>
      <c r="GM173" s="8"/>
      <c r="GN173" s="8"/>
      <c r="GO173" s="8"/>
      <c r="GP173" s="8"/>
      <c r="GQ173" s="8"/>
      <c r="GR173" s="8"/>
      <c r="GS173" s="8"/>
      <c r="GT173" s="8"/>
      <c r="GU173" s="8"/>
      <c r="GV173" s="8"/>
      <c r="GW173" s="8"/>
      <c r="GX173" s="8"/>
      <c r="GY173" s="8"/>
      <c r="GZ173" s="8"/>
      <c r="HA173" s="8"/>
      <c r="HB173" s="8"/>
      <c r="HC173" s="8"/>
      <c r="HD173" s="8"/>
      <c r="HE173" s="8"/>
      <c r="HF173" s="8"/>
      <c r="HG173" s="8"/>
      <c r="HH173" s="8"/>
      <c r="HI173" s="8"/>
      <c r="HJ173" s="8"/>
      <c r="HK173" s="8"/>
      <c r="HL173" s="8"/>
      <c r="HM173" s="8"/>
      <c r="HN173" s="8"/>
      <c r="HO173" s="8"/>
      <c r="HP173" s="8"/>
      <c r="HQ173" s="8"/>
      <c r="HR173" s="8"/>
      <c r="HS173" s="8"/>
      <c r="HT173" s="8"/>
      <c r="HU173" s="8"/>
      <c r="HV173" s="8"/>
      <c r="HW173" s="8"/>
      <c r="HX173" s="8"/>
      <c r="HY173" s="8"/>
      <c r="HZ173" s="8"/>
      <c r="IA173" s="8"/>
      <c r="IB173" s="8"/>
      <c r="IC173" s="8"/>
      <c r="ID173" s="8"/>
      <c r="IE173" s="8"/>
      <c r="IF173" s="8"/>
      <c r="IG173" s="8"/>
      <c r="IH173" s="8"/>
      <c r="II173" s="8"/>
      <c r="IJ173" s="8"/>
      <c r="IK173" s="8"/>
      <c r="IL173" s="8"/>
      <c r="IM173" s="8"/>
      <c r="IN173" s="8"/>
      <c r="IO173" s="8"/>
      <c r="IP173" s="8"/>
      <c r="IQ173" s="8"/>
      <c r="IR173" s="8"/>
      <c r="IS173" s="8"/>
      <c r="IT173" s="8"/>
      <c r="IU173" s="8"/>
      <c r="IV173" s="8"/>
    </row>
    <row r="174" spans="1:256" s="9" customFormat="1" ht="12.75">
      <c r="A174" s="2"/>
      <c r="B174" s="26"/>
      <c r="C174" s="31"/>
      <c r="D174" s="32"/>
      <c r="E174" s="8"/>
      <c r="F174" s="8"/>
      <c r="G174" s="8"/>
      <c r="H174" s="8"/>
      <c r="I174" s="26"/>
      <c r="J174" s="8"/>
      <c r="K174" s="8"/>
      <c r="L174" s="8"/>
      <c r="M174" s="8"/>
      <c r="N174" s="8"/>
      <c r="O174" s="8"/>
      <c r="P174" s="8"/>
      <c r="Q174" s="8"/>
      <c r="R174" s="8"/>
      <c r="S174" s="35"/>
      <c r="T174" s="35"/>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c r="FJ174" s="8"/>
      <c r="FK174" s="8"/>
      <c r="FL174" s="8"/>
      <c r="FM174" s="8"/>
      <c r="FN174" s="8"/>
      <c r="FO174" s="8"/>
      <c r="FP174" s="8"/>
      <c r="FQ174" s="8"/>
      <c r="FR174" s="8"/>
      <c r="FS174" s="8"/>
      <c r="FT174" s="8"/>
      <c r="FU174" s="8"/>
      <c r="FV174" s="8"/>
      <c r="FW174" s="8"/>
      <c r="FX174" s="8"/>
      <c r="FY174" s="8"/>
      <c r="FZ174" s="8"/>
      <c r="GA174" s="8"/>
      <c r="GB174" s="8"/>
      <c r="GC174" s="8"/>
      <c r="GD174" s="8"/>
      <c r="GE174" s="8"/>
      <c r="GF174" s="8"/>
      <c r="GG174" s="8"/>
      <c r="GH174" s="8"/>
      <c r="GI174" s="8"/>
      <c r="GJ174" s="8"/>
      <c r="GK174" s="8"/>
      <c r="GL174" s="8"/>
      <c r="GM174" s="8"/>
      <c r="GN174" s="8"/>
      <c r="GO174" s="8"/>
      <c r="GP174" s="8"/>
      <c r="GQ174" s="8"/>
      <c r="GR174" s="8"/>
      <c r="GS174" s="8"/>
      <c r="GT174" s="8"/>
      <c r="GU174" s="8"/>
      <c r="GV174" s="8"/>
      <c r="GW174" s="8"/>
      <c r="GX174" s="8"/>
      <c r="GY174" s="8"/>
      <c r="GZ174" s="8"/>
      <c r="HA174" s="8"/>
      <c r="HB174" s="8"/>
      <c r="HC174" s="8"/>
      <c r="HD174" s="8"/>
      <c r="HE174" s="8"/>
      <c r="HF174" s="8"/>
      <c r="HG174" s="8"/>
      <c r="HH174" s="8"/>
      <c r="HI174" s="8"/>
      <c r="HJ174" s="8"/>
      <c r="HK174" s="8"/>
      <c r="HL174" s="8"/>
      <c r="HM174" s="8"/>
      <c r="HN174" s="8"/>
      <c r="HO174" s="8"/>
      <c r="HP174" s="8"/>
      <c r="HQ174" s="8"/>
      <c r="HR174" s="8"/>
      <c r="HS174" s="8"/>
      <c r="HT174" s="8"/>
      <c r="HU174" s="8"/>
      <c r="HV174" s="8"/>
      <c r="HW174" s="8"/>
      <c r="HX174" s="8"/>
      <c r="HY174" s="8"/>
      <c r="HZ174" s="8"/>
      <c r="IA174" s="8"/>
      <c r="IB174" s="8"/>
      <c r="IC174" s="8"/>
      <c r="ID174" s="8"/>
      <c r="IE174" s="8"/>
      <c r="IF174" s="8"/>
      <c r="IG174" s="8"/>
      <c r="IH174" s="8"/>
      <c r="II174" s="8"/>
      <c r="IJ174" s="8"/>
      <c r="IK174" s="8"/>
      <c r="IL174" s="8"/>
      <c r="IM174" s="8"/>
      <c r="IN174" s="8"/>
      <c r="IO174" s="8"/>
      <c r="IP174" s="8"/>
      <c r="IQ174" s="8"/>
      <c r="IR174" s="8"/>
      <c r="IS174" s="8"/>
      <c r="IT174" s="8"/>
      <c r="IU174" s="8"/>
      <c r="IV174" s="8"/>
    </row>
    <row r="175" spans="1:256" s="9" customFormat="1" ht="12.75">
      <c r="A175" s="2"/>
      <c r="B175" s="26"/>
      <c r="C175" s="31"/>
      <c r="D175" s="32"/>
      <c r="E175" s="8"/>
      <c r="F175" s="8"/>
      <c r="G175" s="8"/>
      <c r="H175" s="8"/>
      <c r="I175" s="26"/>
      <c r="J175" s="8"/>
      <c r="K175" s="8"/>
      <c r="L175" s="8"/>
      <c r="M175" s="8"/>
      <c r="N175" s="8"/>
      <c r="O175" s="8"/>
      <c r="P175" s="8"/>
      <c r="Q175" s="8"/>
      <c r="R175" s="8"/>
      <c r="S175" s="35"/>
      <c r="T175" s="35"/>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c r="FD175" s="8"/>
      <c r="FE175" s="8"/>
      <c r="FF175" s="8"/>
      <c r="FG175" s="8"/>
      <c r="FH175" s="8"/>
      <c r="FI175" s="8"/>
      <c r="FJ175" s="8"/>
      <c r="FK175" s="8"/>
      <c r="FL175" s="8"/>
      <c r="FM175" s="8"/>
      <c r="FN175" s="8"/>
      <c r="FO175" s="8"/>
      <c r="FP175" s="8"/>
      <c r="FQ175" s="8"/>
      <c r="FR175" s="8"/>
      <c r="FS175" s="8"/>
      <c r="FT175" s="8"/>
      <c r="FU175" s="8"/>
      <c r="FV175" s="8"/>
      <c r="FW175" s="8"/>
      <c r="FX175" s="8"/>
      <c r="FY175" s="8"/>
      <c r="FZ175" s="8"/>
      <c r="GA175" s="8"/>
      <c r="GB175" s="8"/>
      <c r="GC175" s="8"/>
      <c r="GD175" s="8"/>
      <c r="GE175" s="8"/>
      <c r="GF175" s="8"/>
      <c r="GG175" s="8"/>
      <c r="GH175" s="8"/>
      <c r="GI175" s="8"/>
      <c r="GJ175" s="8"/>
      <c r="GK175" s="8"/>
      <c r="GL175" s="8"/>
      <c r="GM175" s="8"/>
      <c r="GN175" s="8"/>
      <c r="GO175" s="8"/>
      <c r="GP175" s="8"/>
      <c r="GQ175" s="8"/>
      <c r="GR175" s="8"/>
      <c r="GS175" s="8"/>
      <c r="GT175" s="8"/>
      <c r="GU175" s="8"/>
      <c r="GV175" s="8"/>
      <c r="GW175" s="8"/>
      <c r="GX175" s="8"/>
      <c r="GY175" s="8"/>
      <c r="GZ175" s="8"/>
      <c r="HA175" s="8"/>
      <c r="HB175" s="8"/>
      <c r="HC175" s="8"/>
      <c r="HD175" s="8"/>
      <c r="HE175" s="8"/>
      <c r="HF175" s="8"/>
      <c r="HG175" s="8"/>
      <c r="HH175" s="8"/>
      <c r="HI175" s="8"/>
      <c r="HJ175" s="8"/>
      <c r="HK175" s="8"/>
      <c r="HL175" s="8"/>
      <c r="HM175" s="8"/>
      <c r="HN175" s="8"/>
      <c r="HO175" s="8"/>
      <c r="HP175" s="8"/>
      <c r="HQ175" s="8"/>
      <c r="HR175" s="8"/>
      <c r="HS175" s="8"/>
      <c r="HT175" s="8"/>
      <c r="HU175" s="8"/>
      <c r="HV175" s="8"/>
      <c r="HW175" s="8"/>
      <c r="HX175" s="8"/>
      <c r="HY175" s="8"/>
      <c r="HZ175" s="8"/>
      <c r="IA175" s="8"/>
      <c r="IB175" s="8"/>
      <c r="IC175" s="8"/>
      <c r="ID175" s="8"/>
      <c r="IE175" s="8"/>
      <c r="IF175" s="8"/>
      <c r="IG175" s="8"/>
      <c r="IH175" s="8"/>
      <c r="II175" s="8"/>
      <c r="IJ175" s="8"/>
      <c r="IK175" s="8"/>
      <c r="IL175" s="8"/>
      <c r="IM175" s="8"/>
      <c r="IN175" s="8"/>
      <c r="IO175" s="8"/>
      <c r="IP175" s="8"/>
      <c r="IQ175" s="8"/>
      <c r="IR175" s="8"/>
      <c r="IS175" s="8"/>
      <c r="IT175" s="8"/>
      <c r="IU175" s="8"/>
      <c r="IV175" s="8"/>
    </row>
    <row r="176" spans="1:256" s="9" customFormat="1" ht="12.75">
      <c r="A176" s="2"/>
      <c r="B176" s="26"/>
      <c r="C176" s="31"/>
      <c r="D176" s="32"/>
      <c r="E176" s="8"/>
      <c r="F176" s="8"/>
      <c r="G176" s="8"/>
      <c r="H176" s="8"/>
      <c r="I176" s="26"/>
      <c r="J176" s="8"/>
      <c r="K176" s="8"/>
      <c r="L176" s="8"/>
      <c r="M176" s="8"/>
      <c r="N176" s="8"/>
      <c r="O176" s="8"/>
      <c r="P176" s="8"/>
      <c r="Q176" s="8"/>
      <c r="R176" s="8"/>
      <c r="S176" s="35"/>
      <c r="T176" s="35"/>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c r="FD176" s="8"/>
      <c r="FE176" s="8"/>
      <c r="FF176" s="8"/>
      <c r="FG176" s="8"/>
      <c r="FH176" s="8"/>
      <c r="FI176" s="8"/>
      <c r="FJ176" s="8"/>
      <c r="FK176" s="8"/>
      <c r="FL176" s="8"/>
      <c r="FM176" s="8"/>
      <c r="FN176" s="8"/>
      <c r="FO176" s="8"/>
      <c r="FP176" s="8"/>
      <c r="FQ176" s="8"/>
      <c r="FR176" s="8"/>
      <c r="FS176" s="8"/>
      <c r="FT176" s="8"/>
      <c r="FU176" s="8"/>
      <c r="FV176" s="8"/>
      <c r="FW176" s="8"/>
      <c r="FX176" s="8"/>
      <c r="FY176" s="8"/>
      <c r="FZ176" s="8"/>
      <c r="GA176" s="8"/>
      <c r="GB176" s="8"/>
      <c r="GC176" s="8"/>
      <c r="GD176" s="8"/>
      <c r="GE176" s="8"/>
      <c r="GF176" s="8"/>
      <c r="GG176" s="8"/>
      <c r="GH176" s="8"/>
      <c r="GI176" s="8"/>
      <c r="GJ176" s="8"/>
      <c r="GK176" s="8"/>
      <c r="GL176" s="8"/>
      <c r="GM176" s="8"/>
      <c r="GN176" s="8"/>
      <c r="GO176" s="8"/>
      <c r="GP176" s="8"/>
      <c r="GQ176" s="8"/>
      <c r="GR176" s="8"/>
      <c r="GS176" s="8"/>
      <c r="GT176" s="8"/>
      <c r="GU176" s="8"/>
      <c r="GV176" s="8"/>
      <c r="GW176" s="8"/>
      <c r="GX176" s="8"/>
      <c r="GY176" s="8"/>
      <c r="GZ176" s="8"/>
      <c r="HA176" s="8"/>
      <c r="HB176" s="8"/>
      <c r="HC176" s="8"/>
      <c r="HD176" s="8"/>
      <c r="HE176" s="8"/>
      <c r="HF176" s="8"/>
      <c r="HG176" s="8"/>
      <c r="HH176" s="8"/>
      <c r="HI176" s="8"/>
      <c r="HJ176" s="8"/>
      <c r="HK176" s="8"/>
      <c r="HL176" s="8"/>
      <c r="HM176" s="8"/>
      <c r="HN176" s="8"/>
      <c r="HO176" s="8"/>
      <c r="HP176" s="8"/>
      <c r="HQ176" s="8"/>
      <c r="HR176" s="8"/>
      <c r="HS176" s="8"/>
      <c r="HT176" s="8"/>
      <c r="HU176" s="8"/>
      <c r="HV176" s="8"/>
      <c r="HW176" s="8"/>
      <c r="HX176" s="8"/>
      <c r="HY176" s="8"/>
      <c r="HZ176" s="8"/>
      <c r="IA176" s="8"/>
      <c r="IB176" s="8"/>
      <c r="IC176" s="8"/>
      <c r="ID176" s="8"/>
      <c r="IE176" s="8"/>
      <c r="IF176" s="8"/>
      <c r="IG176" s="8"/>
      <c r="IH176" s="8"/>
      <c r="II176" s="8"/>
      <c r="IJ176" s="8"/>
      <c r="IK176" s="8"/>
      <c r="IL176" s="8"/>
      <c r="IM176" s="8"/>
      <c r="IN176" s="8"/>
      <c r="IO176" s="8"/>
      <c r="IP176" s="8"/>
      <c r="IQ176" s="8"/>
      <c r="IR176" s="8"/>
      <c r="IS176" s="8"/>
      <c r="IT176" s="8"/>
      <c r="IU176" s="8"/>
      <c r="IV176" s="8"/>
    </row>
    <row r="177" spans="1:256" s="9" customFormat="1" ht="12.75">
      <c r="A177" s="2"/>
      <c r="B177" s="26"/>
      <c r="C177" s="31"/>
      <c r="D177" s="32"/>
      <c r="E177" s="8"/>
      <c r="F177" s="8"/>
      <c r="G177" s="8"/>
      <c r="H177" s="8"/>
      <c r="I177" s="26"/>
      <c r="J177" s="8"/>
      <c r="K177" s="8"/>
      <c r="L177" s="8"/>
      <c r="M177" s="8"/>
      <c r="N177" s="8"/>
      <c r="O177" s="8"/>
      <c r="P177" s="8"/>
      <c r="Q177" s="8"/>
      <c r="R177" s="8"/>
      <c r="S177" s="35"/>
      <c r="T177" s="35"/>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c r="FJ177" s="8"/>
      <c r="FK177" s="8"/>
      <c r="FL177" s="8"/>
      <c r="FM177" s="8"/>
      <c r="FN177" s="8"/>
      <c r="FO177" s="8"/>
      <c r="FP177" s="8"/>
      <c r="FQ177" s="8"/>
      <c r="FR177" s="8"/>
      <c r="FS177" s="8"/>
      <c r="FT177" s="8"/>
      <c r="FU177" s="8"/>
      <c r="FV177" s="8"/>
      <c r="FW177" s="8"/>
      <c r="FX177" s="8"/>
      <c r="FY177" s="8"/>
      <c r="FZ177" s="8"/>
      <c r="GA177" s="8"/>
      <c r="GB177" s="8"/>
      <c r="GC177" s="8"/>
      <c r="GD177" s="8"/>
      <c r="GE177" s="8"/>
      <c r="GF177" s="8"/>
      <c r="GG177" s="8"/>
      <c r="GH177" s="8"/>
      <c r="GI177" s="8"/>
      <c r="GJ177" s="8"/>
      <c r="GK177" s="8"/>
      <c r="GL177" s="8"/>
      <c r="GM177" s="8"/>
      <c r="GN177" s="8"/>
      <c r="GO177" s="8"/>
      <c r="GP177" s="8"/>
      <c r="GQ177" s="8"/>
      <c r="GR177" s="8"/>
      <c r="GS177" s="8"/>
      <c r="GT177" s="8"/>
      <c r="GU177" s="8"/>
      <c r="GV177" s="8"/>
      <c r="GW177" s="8"/>
      <c r="GX177" s="8"/>
      <c r="GY177" s="8"/>
      <c r="GZ177" s="8"/>
      <c r="HA177" s="8"/>
      <c r="HB177" s="8"/>
      <c r="HC177" s="8"/>
      <c r="HD177" s="8"/>
      <c r="HE177" s="8"/>
      <c r="HF177" s="8"/>
      <c r="HG177" s="8"/>
      <c r="HH177" s="8"/>
      <c r="HI177" s="8"/>
      <c r="HJ177" s="8"/>
      <c r="HK177" s="8"/>
      <c r="HL177" s="8"/>
      <c r="HM177" s="8"/>
      <c r="HN177" s="8"/>
      <c r="HO177" s="8"/>
      <c r="HP177" s="8"/>
      <c r="HQ177" s="8"/>
      <c r="HR177" s="8"/>
      <c r="HS177" s="8"/>
      <c r="HT177" s="8"/>
      <c r="HU177" s="8"/>
      <c r="HV177" s="8"/>
      <c r="HW177" s="8"/>
      <c r="HX177" s="8"/>
      <c r="HY177" s="8"/>
      <c r="HZ177" s="8"/>
      <c r="IA177" s="8"/>
      <c r="IB177" s="8"/>
      <c r="IC177" s="8"/>
      <c r="ID177" s="8"/>
      <c r="IE177" s="8"/>
      <c r="IF177" s="8"/>
      <c r="IG177" s="8"/>
      <c r="IH177" s="8"/>
      <c r="II177" s="8"/>
      <c r="IJ177" s="8"/>
      <c r="IK177" s="8"/>
      <c r="IL177" s="8"/>
      <c r="IM177" s="8"/>
      <c r="IN177" s="8"/>
      <c r="IO177" s="8"/>
      <c r="IP177" s="8"/>
      <c r="IQ177" s="8"/>
      <c r="IR177" s="8"/>
      <c r="IS177" s="8"/>
      <c r="IT177" s="8"/>
      <c r="IU177" s="8"/>
      <c r="IV177" s="8"/>
    </row>
    <row r="178" spans="1:256" s="9" customFormat="1" ht="12.75">
      <c r="A178" s="2"/>
      <c r="B178" s="26"/>
      <c r="C178" s="31"/>
      <c r="D178" s="32"/>
      <c r="E178" s="8"/>
      <c r="F178" s="8"/>
      <c r="G178" s="8"/>
      <c r="H178" s="8"/>
      <c r="I178" s="26"/>
      <c r="J178" s="8"/>
      <c r="K178" s="8"/>
      <c r="L178" s="8"/>
      <c r="M178" s="8"/>
      <c r="N178" s="8"/>
      <c r="O178" s="8"/>
      <c r="P178" s="8"/>
      <c r="Q178" s="8"/>
      <c r="R178" s="8"/>
      <c r="S178" s="35"/>
      <c r="T178" s="35"/>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c r="FD178" s="8"/>
      <c r="FE178" s="8"/>
      <c r="FF178" s="8"/>
      <c r="FG178" s="8"/>
      <c r="FH178" s="8"/>
      <c r="FI178" s="8"/>
      <c r="FJ178" s="8"/>
      <c r="FK178" s="8"/>
      <c r="FL178" s="8"/>
      <c r="FM178" s="8"/>
      <c r="FN178" s="8"/>
      <c r="FO178" s="8"/>
      <c r="FP178" s="8"/>
      <c r="FQ178" s="8"/>
      <c r="FR178" s="8"/>
      <c r="FS178" s="8"/>
      <c r="FT178" s="8"/>
      <c r="FU178" s="8"/>
      <c r="FV178" s="8"/>
      <c r="FW178" s="8"/>
      <c r="FX178" s="8"/>
      <c r="FY178" s="8"/>
      <c r="FZ178" s="8"/>
      <c r="GA178" s="8"/>
      <c r="GB178" s="8"/>
      <c r="GC178" s="8"/>
      <c r="GD178" s="8"/>
      <c r="GE178" s="8"/>
      <c r="GF178" s="8"/>
      <c r="GG178" s="8"/>
      <c r="GH178" s="8"/>
      <c r="GI178" s="8"/>
      <c r="GJ178" s="8"/>
      <c r="GK178" s="8"/>
      <c r="GL178" s="8"/>
      <c r="GM178" s="8"/>
      <c r="GN178" s="8"/>
      <c r="GO178" s="8"/>
      <c r="GP178" s="8"/>
      <c r="GQ178" s="8"/>
      <c r="GR178" s="8"/>
      <c r="GS178" s="8"/>
      <c r="GT178" s="8"/>
      <c r="GU178" s="8"/>
      <c r="GV178" s="8"/>
      <c r="GW178" s="8"/>
      <c r="GX178" s="8"/>
      <c r="GY178" s="8"/>
      <c r="GZ178" s="8"/>
      <c r="HA178" s="8"/>
      <c r="HB178" s="8"/>
      <c r="HC178" s="8"/>
      <c r="HD178" s="8"/>
      <c r="HE178" s="8"/>
      <c r="HF178" s="8"/>
      <c r="HG178" s="8"/>
      <c r="HH178" s="8"/>
      <c r="HI178" s="8"/>
      <c r="HJ178" s="8"/>
      <c r="HK178" s="8"/>
      <c r="HL178" s="8"/>
      <c r="HM178" s="8"/>
      <c r="HN178" s="8"/>
      <c r="HO178" s="8"/>
      <c r="HP178" s="8"/>
      <c r="HQ178" s="8"/>
      <c r="HR178" s="8"/>
      <c r="HS178" s="8"/>
      <c r="HT178" s="8"/>
      <c r="HU178" s="8"/>
      <c r="HV178" s="8"/>
      <c r="HW178" s="8"/>
      <c r="HX178" s="8"/>
      <c r="HY178" s="8"/>
      <c r="HZ178" s="8"/>
      <c r="IA178" s="8"/>
      <c r="IB178" s="8"/>
      <c r="IC178" s="8"/>
      <c r="ID178" s="8"/>
      <c r="IE178" s="8"/>
      <c r="IF178" s="8"/>
      <c r="IG178" s="8"/>
      <c r="IH178" s="8"/>
      <c r="II178" s="8"/>
      <c r="IJ178" s="8"/>
      <c r="IK178" s="8"/>
      <c r="IL178" s="8"/>
      <c r="IM178" s="8"/>
      <c r="IN178" s="8"/>
      <c r="IO178" s="8"/>
      <c r="IP178" s="8"/>
      <c r="IQ178" s="8"/>
      <c r="IR178" s="8"/>
      <c r="IS178" s="8"/>
      <c r="IT178" s="8"/>
      <c r="IU178" s="8"/>
      <c r="IV178" s="8"/>
    </row>
    <row r="179" spans="1:256" s="9" customFormat="1" ht="12.75">
      <c r="A179" s="2"/>
      <c r="B179" s="26"/>
      <c r="C179" s="31"/>
      <c r="D179" s="32"/>
      <c r="E179" s="8"/>
      <c r="F179" s="8"/>
      <c r="G179" s="8"/>
      <c r="H179" s="8"/>
      <c r="I179" s="26"/>
      <c r="J179" s="8"/>
      <c r="K179" s="8"/>
      <c r="L179" s="8"/>
      <c r="M179" s="8"/>
      <c r="N179" s="8"/>
      <c r="O179" s="8"/>
      <c r="P179" s="8"/>
      <c r="Q179" s="8"/>
      <c r="R179" s="8"/>
      <c r="S179" s="35"/>
      <c r="T179" s="35"/>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c r="FD179" s="8"/>
      <c r="FE179" s="8"/>
      <c r="FF179" s="8"/>
      <c r="FG179" s="8"/>
      <c r="FH179" s="8"/>
      <c r="FI179" s="8"/>
      <c r="FJ179" s="8"/>
      <c r="FK179" s="8"/>
      <c r="FL179" s="8"/>
      <c r="FM179" s="8"/>
      <c r="FN179" s="8"/>
      <c r="FO179" s="8"/>
      <c r="FP179" s="8"/>
      <c r="FQ179" s="8"/>
      <c r="FR179" s="8"/>
      <c r="FS179" s="8"/>
      <c r="FT179" s="8"/>
      <c r="FU179" s="8"/>
      <c r="FV179" s="8"/>
      <c r="FW179" s="8"/>
      <c r="FX179" s="8"/>
      <c r="FY179" s="8"/>
      <c r="FZ179" s="8"/>
      <c r="GA179" s="8"/>
      <c r="GB179" s="8"/>
      <c r="GC179" s="8"/>
      <c r="GD179" s="8"/>
      <c r="GE179" s="8"/>
      <c r="GF179" s="8"/>
      <c r="GG179" s="8"/>
      <c r="GH179" s="8"/>
      <c r="GI179" s="8"/>
      <c r="GJ179" s="8"/>
      <c r="GK179" s="8"/>
      <c r="GL179" s="8"/>
      <c r="GM179" s="8"/>
      <c r="GN179" s="8"/>
      <c r="GO179" s="8"/>
      <c r="GP179" s="8"/>
      <c r="GQ179" s="8"/>
      <c r="GR179" s="8"/>
      <c r="GS179" s="8"/>
      <c r="GT179" s="8"/>
      <c r="GU179" s="8"/>
      <c r="GV179" s="8"/>
      <c r="GW179" s="8"/>
      <c r="GX179" s="8"/>
      <c r="GY179" s="8"/>
      <c r="GZ179" s="8"/>
      <c r="HA179" s="8"/>
      <c r="HB179" s="8"/>
      <c r="HC179" s="8"/>
      <c r="HD179" s="8"/>
      <c r="HE179" s="8"/>
      <c r="HF179" s="8"/>
      <c r="HG179" s="8"/>
      <c r="HH179" s="8"/>
      <c r="HI179" s="8"/>
      <c r="HJ179" s="8"/>
      <c r="HK179" s="8"/>
      <c r="HL179" s="8"/>
      <c r="HM179" s="8"/>
      <c r="HN179" s="8"/>
      <c r="HO179" s="8"/>
      <c r="HP179" s="8"/>
      <c r="HQ179" s="8"/>
      <c r="HR179" s="8"/>
      <c r="HS179" s="8"/>
      <c r="HT179" s="8"/>
      <c r="HU179" s="8"/>
      <c r="HV179" s="8"/>
      <c r="HW179" s="8"/>
      <c r="HX179" s="8"/>
      <c r="HY179" s="8"/>
      <c r="HZ179" s="8"/>
      <c r="IA179" s="8"/>
      <c r="IB179" s="8"/>
      <c r="IC179" s="8"/>
      <c r="ID179" s="8"/>
      <c r="IE179" s="8"/>
      <c r="IF179" s="8"/>
      <c r="IG179" s="8"/>
      <c r="IH179" s="8"/>
      <c r="II179" s="8"/>
      <c r="IJ179" s="8"/>
      <c r="IK179" s="8"/>
      <c r="IL179" s="8"/>
      <c r="IM179" s="8"/>
      <c r="IN179" s="8"/>
      <c r="IO179" s="8"/>
      <c r="IP179" s="8"/>
      <c r="IQ179" s="8"/>
      <c r="IR179" s="8"/>
      <c r="IS179" s="8"/>
      <c r="IT179" s="8"/>
      <c r="IU179" s="8"/>
      <c r="IV179" s="8"/>
    </row>
    <row r="180" spans="1:256" s="9" customFormat="1" ht="12.75">
      <c r="A180" s="2"/>
      <c r="B180" s="26"/>
      <c r="C180" s="31"/>
      <c r="D180" s="32"/>
      <c r="E180" s="8"/>
      <c r="F180" s="8"/>
      <c r="G180" s="8"/>
      <c r="H180" s="8"/>
      <c r="I180" s="26"/>
      <c r="J180" s="8"/>
      <c r="K180" s="8"/>
      <c r="L180" s="8"/>
      <c r="M180" s="8"/>
      <c r="N180" s="8"/>
      <c r="O180" s="8"/>
      <c r="P180" s="8"/>
      <c r="Q180" s="8"/>
      <c r="R180" s="8"/>
      <c r="S180" s="35"/>
      <c r="T180" s="35"/>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c r="EX180" s="8"/>
      <c r="EY180" s="8"/>
      <c r="EZ180" s="8"/>
      <c r="FA180" s="8"/>
      <c r="FB180" s="8"/>
      <c r="FC180" s="8"/>
      <c r="FD180" s="8"/>
      <c r="FE180" s="8"/>
      <c r="FF180" s="8"/>
      <c r="FG180" s="8"/>
      <c r="FH180" s="8"/>
      <c r="FI180" s="8"/>
      <c r="FJ180" s="8"/>
      <c r="FK180" s="8"/>
      <c r="FL180" s="8"/>
      <c r="FM180" s="8"/>
      <c r="FN180" s="8"/>
      <c r="FO180" s="8"/>
      <c r="FP180" s="8"/>
      <c r="FQ180" s="8"/>
      <c r="FR180" s="8"/>
      <c r="FS180" s="8"/>
      <c r="FT180" s="8"/>
      <c r="FU180" s="8"/>
      <c r="FV180" s="8"/>
      <c r="FW180" s="8"/>
      <c r="FX180" s="8"/>
      <c r="FY180" s="8"/>
      <c r="FZ180" s="8"/>
      <c r="GA180" s="8"/>
      <c r="GB180" s="8"/>
      <c r="GC180" s="8"/>
      <c r="GD180" s="8"/>
      <c r="GE180" s="8"/>
      <c r="GF180" s="8"/>
      <c r="GG180" s="8"/>
      <c r="GH180" s="8"/>
      <c r="GI180" s="8"/>
      <c r="GJ180" s="8"/>
      <c r="GK180" s="8"/>
      <c r="GL180" s="8"/>
      <c r="GM180" s="8"/>
      <c r="GN180" s="8"/>
      <c r="GO180" s="8"/>
      <c r="GP180" s="8"/>
      <c r="GQ180" s="8"/>
      <c r="GR180" s="8"/>
      <c r="GS180" s="8"/>
      <c r="GT180" s="8"/>
      <c r="GU180" s="8"/>
      <c r="GV180" s="8"/>
      <c r="GW180" s="8"/>
      <c r="GX180" s="8"/>
      <c r="GY180" s="8"/>
      <c r="GZ180" s="8"/>
      <c r="HA180" s="8"/>
      <c r="HB180" s="8"/>
      <c r="HC180" s="8"/>
      <c r="HD180" s="8"/>
      <c r="HE180" s="8"/>
      <c r="HF180" s="8"/>
      <c r="HG180" s="8"/>
      <c r="HH180" s="8"/>
      <c r="HI180" s="8"/>
      <c r="HJ180" s="8"/>
      <c r="HK180" s="8"/>
      <c r="HL180" s="8"/>
      <c r="HM180" s="8"/>
      <c r="HN180" s="8"/>
      <c r="HO180" s="8"/>
      <c r="HP180" s="8"/>
      <c r="HQ180" s="8"/>
      <c r="HR180" s="8"/>
      <c r="HS180" s="8"/>
      <c r="HT180" s="8"/>
      <c r="HU180" s="8"/>
      <c r="HV180" s="8"/>
      <c r="HW180" s="8"/>
      <c r="HX180" s="8"/>
      <c r="HY180" s="8"/>
      <c r="HZ180" s="8"/>
      <c r="IA180" s="8"/>
      <c r="IB180" s="8"/>
      <c r="IC180" s="8"/>
      <c r="ID180" s="8"/>
      <c r="IE180" s="8"/>
      <c r="IF180" s="8"/>
      <c r="IG180" s="8"/>
      <c r="IH180" s="8"/>
      <c r="II180" s="8"/>
      <c r="IJ180" s="8"/>
      <c r="IK180" s="8"/>
      <c r="IL180" s="8"/>
      <c r="IM180" s="8"/>
      <c r="IN180" s="8"/>
      <c r="IO180" s="8"/>
      <c r="IP180" s="8"/>
      <c r="IQ180" s="8"/>
      <c r="IR180" s="8"/>
      <c r="IS180" s="8"/>
      <c r="IT180" s="8"/>
      <c r="IU180" s="8"/>
      <c r="IV180" s="8"/>
    </row>
    <row r="181" spans="1:256" s="9" customFormat="1" ht="12.75">
      <c r="A181" s="2"/>
      <c r="B181" s="26"/>
      <c r="C181" s="31"/>
      <c r="D181" s="32"/>
      <c r="E181" s="8"/>
      <c r="F181" s="8"/>
      <c r="G181" s="8"/>
      <c r="H181" s="8"/>
      <c r="I181" s="26"/>
      <c r="J181" s="8"/>
      <c r="K181" s="8"/>
      <c r="L181" s="8"/>
      <c r="M181" s="8"/>
      <c r="N181" s="8"/>
      <c r="O181" s="8"/>
      <c r="P181" s="8"/>
      <c r="Q181" s="8"/>
      <c r="R181" s="8"/>
      <c r="S181" s="35"/>
      <c r="T181" s="35"/>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c r="EZ181" s="8"/>
      <c r="FA181" s="8"/>
      <c r="FB181" s="8"/>
      <c r="FC181" s="8"/>
      <c r="FD181" s="8"/>
      <c r="FE181" s="8"/>
      <c r="FF181" s="8"/>
      <c r="FG181" s="8"/>
      <c r="FH181" s="8"/>
      <c r="FI181" s="8"/>
      <c r="FJ181" s="8"/>
      <c r="FK181" s="8"/>
      <c r="FL181" s="8"/>
      <c r="FM181" s="8"/>
      <c r="FN181" s="8"/>
      <c r="FO181" s="8"/>
      <c r="FP181" s="8"/>
      <c r="FQ181" s="8"/>
      <c r="FR181" s="8"/>
      <c r="FS181" s="8"/>
      <c r="FT181" s="8"/>
      <c r="FU181" s="8"/>
      <c r="FV181" s="8"/>
      <c r="FW181" s="8"/>
      <c r="FX181" s="8"/>
      <c r="FY181" s="8"/>
      <c r="FZ181" s="8"/>
      <c r="GA181" s="8"/>
      <c r="GB181" s="8"/>
      <c r="GC181" s="8"/>
      <c r="GD181" s="8"/>
      <c r="GE181" s="8"/>
      <c r="GF181" s="8"/>
      <c r="GG181" s="8"/>
      <c r="GH181" s="8"/>
      <c r="GI181" s="8"/>
      <c r="GJ181" s="8"/>
      <c r="GK181" s="8"/>
      <c r="GL181" s="8"/>
      <c r="GM181" s="8"/>
      <c r="GN181" s="8"/>
      <c r="GO181" s="8"/>
      <c r="GP181" s="8"/>
      <c r="GQ181" s="8"/>
      <c r="GR181" s="8"/>
      <c r="GS181" s="8"/>
      <c r="GT181" s="8"/>
      <c r="GU181" s="8"/>
      <c r="GV181" s="8"/>
      <c r="GW181" s="8"/>
      <c r="GX181" s="8"/>
      <c r="GY181" s="8"/>
      <c r="GZ181" s="8"/>
      <c r="HA181" s="8"/>
      <c r="HB181" s="8"/>
      <c r="HC181" s="8"/>
      <c r="HD181" s="8"/>
      <c r="HE181" s="8"/>
      <c r="HF181" s="8"/>
      <c r="HG181" s="8"/>
      <c r="HH181" s="8"/>
      <c r="HI181" s="8"/>
      <c r="HJ181" s="8"/>
      <c r="HK181" s="8"/>
      <c r="HL181" s="8"/>
      <c r="HM181" s="8"/>
      <c r="HN181" s="8"/>
      <c r="HO181" s="8"/>
      <c r="HP181" s="8"/>
      <c r="HQ181" s="8"/>
      <c r="HR181" s="8"/>
      <c r="HS181" s="8"/>
      <c r="HT181" s="8"/>
      <c r="HU181" s="8"/>
      <c r="HV181" s="8"/>
      <c r="HW181" s="8"/>
      <c r="HX181" s="8"/>
      <c r="HY181" s="8"/>
      <c r="HZ181" s="8"/>
      <c r="IA181" s="8"/>
      <c r="IB181" s="8"/>
      <c r="IC181" s="8"/>
      <c r="ID181" s="8"/>
      <c r="IE181" s="8"/>
      <c r="IF181" s="8"/>
      <c r="IG181" s="8"/>
      <c r="IH181" s="8"/>
      <c r="II181" s="8"/>
      <c r="IJ181" s="8"/>
      <c r="IK181" s="8"/>
      <c r="IL181" s="8"/>
      <c r="IM181" s="8"/>
      <c r="IN181" s="8"/>
      <c r="IO181" s="8"/>
      <c r="IP181" s="8"/>
      <c r="IQ181" s="8"/>
      <c r="IR181" s="8"/>
      <c r="IS181" s="8"/>
      <c r="IT181" s="8"/>
      <c r="IU181" s="8"/>
      <c r="IV181" s="8"/>
    </row>
    <row r="182" spans="1:256" s="9" customFormat="1" ht="12.75">
      <c r="A182" s="2"/>
      <c r="B182" s="26"/>
      <c r="C182" s="31"/>
      <c r="D182" s="32"/>
      <c r="E182" s="8"/>
      <c r="F182" s="8"/>
      <c r="G182" s="8"/>
      <c r="H182" s="8"/>
      <c r="I182" s="26"/>
      <c r="J182" s="8"/>
      <c r="K182" s="8"/>
      <c r="L182" s="8"/>
      <c r="M182" s="8"/>
      <c r="N182" s="8"/>
      <c r="O182" s="8"/>
      <c r="P182" s="8"/>
      <c r="Q182" s="8"/>
      <c r="R182" s="8"/>
      <c r="S182" s="35"/>
      <c r="T182" s="35"/>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c r="EX182" s="8"/>
      <c r="EY182" s="8"/>
      <c r="EZ182" s="8"/>
      <c r="FA182" s="8"/>
      <c r="FB182" s="8"/>
      <c r="FC182" s="8"/>
      <c r="FD182" s="8"/>
      <c r="FE182" s="8"/>
      <c r="FF182" s="8"/>
      <c r="FG182" s="8"/>
      <c r="FH182" s="8"/>
      <c r="FI182" s="8"/>
      <c r="FJ182" s="8"/>
      <c r="FK182" s="8"/>
      <c r="FL182" s="8"/>
      <c r="FM182" s="8"/>
      <c r="FN182" s="8"/>
      <c r="FO182" s="8"/>
      <c r="FP182" s="8"/>
      <c r="FQ182" s="8"/>
      <c r="FR182" s="8"/>
      <c r="FS182" s="8"/>
      <c r="FT182" s="8"/>
      <c r="FU182" s="8"/>
      <c r="FV182" s="8"/>
      <c r="FW182" s="8"/>
      <c r="FX182" s="8"/>
      <c r="FY182" s="8"/>
      <c r="FZ182" s="8"/>
      <c r="GA182" s="8"/>
      <c r="GB182" s="8"/>
      <c r="GC182" s="8"/>
      <c r="GD182" s="8"/>
      <c r="GE182" s="8"/>
      <c r="GF182" s="8"/>
      <c r="GG182" s="8"/>
      <c r="GH182" s="8"/>
      <c r="GI182" s="8"/>
      <c r="GJ182" s="8"/>
      <c r="GK182" s="8"/>
      <c r="GL182" s="8"/>
      <c r="GM182" s="8"/>
      <c r="GN182" s="8"/>
      <c r="GO182" s="8"/>
      <c r="GP182" s="8"/>
      <c r="GQ182" s="8"/>
      <c r="GR182" s="8"/>
      <c r="GS182" s="8"/>
      <c r="GT182" s="8"/>
      <c r="GU182" s="8"/>
      <c r="GV182" s="8"/>
      <c r="GW182" s="8"/>
      <c r="GX182" s="8"/>
      <c r="GY182" s="8"/>
      <c r="GZ182" s="8"/>
      <c r="HA182" s="8"/>
      <c r="HB182" s="8"/>
      <c r="HC182" s="8"/>
      <c r="HD182" s="8"/>
      <c r="HE182" s="8"/>
      <c r="HF182" s="8"/>
      <c r="HG182" s="8"/>
      <c r="HH182" s="8"/>
      <c r="HI182" s="8"/>
      <c r="HJ182" s="8"/>
      <c r="HK182" s="8"/>
      <c r="HL182" s="8"/>
      <c r="HM182" s="8"/>
      <c r="HN182" s="8"/>
      <c r="HO182" s="8"/>
      <c r="HP182" s="8"/>
      <c r="HQ182" s="8"/>
      <c r="HR182" s="8"/>
      <c r="HS182" s="8"/>
      <c r="HT182" s="8"/>
      <c r="HU182" s="8"/>
      <c r="HV182" s="8"/>
      <c r="HW182" s="8"/>
      <c r="HX182" s="8"/>
      <c r="HY182" s="8"/>
      <c r="HZ182" s="8"/>
      <c r="IA182" s="8"/>
      <c r="IB182" s="8"/>
      <c r="IC182" s="8"/>
      <c r="ID182" s="8"/>
      <c r="IE182" s="8"/>
      <c r="IF182" s="8"/>
      <c r="IG182" s="8"/>
      <c r="IH182" s="8"/>
      <c r="II182" s="8"/>
      <c r="IJ182" s="8"/>
      <c r="IK182" s="8"/>
      <c r="IL182" s="8"/>
      <c r="IM182" s="8"/>
      <c r="IN182" s="8"/>
      <c r="IO182" s="8"/>
      <c r="IP182" s="8"/>
      <c r="IQ182" s="8"/>
      <c r="IR182" s="8"/>
      <c r="IS182" s="8"/>
      <c r="IT182" s="8"/>
      <c r="IU182" s="8"/>
      <c r="IV182" s="8"/>
    </row>
    <row r="183" spans="1:256" s="9" customFormat="1" ht="12.75">
      <c r="A183" s="2"/>
      <c r="B183" s="26"/>
      <c r="C183" s="31"/>
      <c r="D183" s="32"/>
      <c r="E183" s="8"/>
      <c r="F183" s="8"/>
      <c r="G183" s="8"/>
      <c r="H183" s="8"/>
      <c r="I183" s="26"/>
      <c r="J183" s="8"/>
      <c r="K183" s="8"/>
      <c r="L183" s="8"/>
      <c r="M183" s="8"/>
      <c r="N183" s="8"/>
      <c r="O183" s="8"/>
      <c r="P183" s="8"/>
      <c r="Q183" s="8"/>
      <c r="R183" s="8"/>
      <c r="S183" s="35"/>
      <c r="T183" s="35"/>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c r="FD183" s="8"/>
      <c r="FE183" s="8"/>
      <c r="FF183" s="8"/>
      <c r="FG183" s="8"/>
      <c r="FH183" s="8"/>
      <c r="FI183" s="8"/>
      <c r="FJ183" s="8"/>
      <c r="FK183" s="8"/>
      <c r="FL183" s="8"/>
      <c r="FM183" s="8"/>
      <c r="FN183" s="8"/>
      <c r="FO183" s="8"/>
      <c r="FP183" s="8"/>
      <c r="FQ183" s="8"/>
      <c r="FR183" s="8"/>
      <c r="FS183" s="8"/>
      <c r="FT183" s="8"/>
      <c r="FU183" s="8"/>
      <c r="FV183" s="8"/>
      <c r="FW183" s="8"/>
      <c r="FX183" s="8"/>
      <c r="FY183" s="8"/>
      <c r="FZ183" s="8"/>
      <c r="GA183" s="8"/>
      <c r="GB183" s="8"/>
      <c r="GC183" s="8"/>
      <c r="GD183" s="8"/>
      <c r="GE183" s="8"/>
      <c r="GF183" s="8"/>
      <c r="GG183" s="8"/>
      <c r="GH183" s="8"/>
      <c r="GI183" s="8"/>
      <c r="GJ183" s="8"/>
      <c r="GK183" s="8"/>
      <c r="GL183" s="8"/>
      <c r="GM183" s="8"/>
      <c r="GN183" s="8"/>
      <c r="GO183" s="8"/>
      <c r="GP183" s="8"/>
      <c r="GQ183" s="8"/>
      <c r="GR183" s="8"/>
      <c r="GS183" s="8"/>
      <c r="GT183" s="8"/>
      <c r="GU183" s="8"/>
      <c r="GV183" s="8"/>
      <c r="GW183" s="8"/>
      <c r="GX183" s="8"/>
      <c r="GY183" s="8"/>
      <c r="GZ183" s="8"/>
      <c r="HA183" s="8"/>
      <c r="HB183" s="8"/>
      <c r="HC183" s="8"/>
      <c r="HD183" s="8"/>
      <c r="HE183" s="8"/>
      <c r="HF183" s="8"/>
      <c r="HG183" s="8"/>
      <c r="HH183" s="8"/>
      <c r="HI183" s="8"/>
      <c r="HJ183" s="8"/>
      <c r="HK183" s="8"/>
      <c r="HL183" s="8"/>
      <c r="HM183" s="8"/>
      <c r="HN183" s="8"/>
      <c r="HO183" s="8"/>
      <c r="HP183" s="8"/>
      <c r="HQ183" s="8"/>
      <c r="HR183" s="8"/>
      <c r="HS183" s="8"/>
      <c r="HT183" s="8"/>
      <c r="HU183" s="8"/>
      <c r="HV183" s="8"/>
      <c r="HW183" s="8"/>
      <c r="HX183" s="8"/>
      <c r="HY183" s="8"/>
      <c r="HZ183" s="8"/>
      <c r="IA183" s="8"/>
      <c r="IB183" s="8"/>
      <c r="IC183" s="8"/>
      <c r="ID183" s="8"/>
      <c r="IE183" s="8"/>
      <c r="IF183" s="8"/>
      <c r="IG183" s="8"/>
      <c r="IH183" s="8"/>
      <c r="II183" s="8"/>
      <c r="IJ183" s="8"/>
      <c r="IK183" s="8"/>
      <c r="IL183" s="8"/>
      <c r="IM183" s="8"/>
      <c r="IN183" s="8"/>
      <c r="IO183" s="8"/>
      <c r="IP183" s="8"/>
      <c r="IQ183" s="8"/>
      <c r="IR183" s="8"/>
      <c r="IS183" s="8"/>
      <c r="IT183" s="8"/>
      <c r="IU183" s="8"/>
      <c r="IV183" s="8"/>
    </row>
    <row r="184" spans="1:256" s="9" customFormat="1" ht="12.75">
      <c r="A184" s="2"/>
      <c r="B184" s="26"/>
      <c r="C184" s="31"/>
      <c r="D184" s="32"/>
      <c r="E184" s="8"/>
      <c r="F184" s="8"/>
      <c r="G184" s="8"/>
      <c r="H184" s="8"/>
      <c r="I184" s="26"/>
      <c r="J184" s="8"/>
      <c r="K184" s="8"/>
      <c r="L184" s="8"/>
      <c r="M184" s="8"/>
      <c r="N184" s="8"/>
      <c r="O184" s="8"/>
      <c r="P184" s="8"/>
      <c r="Q184" s="8"/>
      <c r="R184" s="8"/>
      <c r="S184" s="35"/>
      <c r="T184" s="35"/>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c r="EZ184" s="8"/>
      <c r="FA184" s="8"/>
      <c r="FB184" s="8"/>
      <c r="FC184" s="8"/>
      <c r="FD184" s="8"/>
      <c r="FE184" s="8"/>
      <c r="FF184" s="8"/>
      <c r="FG184" s="8"/>
      <c r="FH184" s="8"/>
      <c r="FI184" s="8"/>
      <c r="FJ184" s="8"/>
      <c r="FK184" s="8"/>
      <c r="FL184" s="8"/>
      <c r="FM184" s="8"/>
      <c r="FN184" s="8"/>
      <c r="FO184" s="8"/>
      <c r="FP184" s="8"/>
      <c r="FQ184" s="8"/>
      <c r="FR184" s="8"/>
      <c r="FS184" s="8"/>
      <c r="FT184" s="8"/>
      <c r="FU184" s="8"/>
      <c r="FV184" s="8"/>
      <c r="FW184" s="8"/>
      <c r="FX184" s="8"/>
      <c r="FY184" s="8"/>
      <c r="FZ184" s="8"/>
      <c r="GA184" s="8"/>
      <c r="GB184" s="8"/>
      <c r="GC184" s="8"/>
      <c r="GD184" s="8"/>
      <c r="GE184" s="8"/>
      <c r="GF184" s="8"/>
      <c r="GG184" s="8"/>
      <c r="GH184" s="8"/>
      <c r="GI184" s="8"/>
      <c r="GJ184" s="8"/>
      <c r="GK184" s="8"/>
      <c r="GL184" s="8"/>
      <c r="GM184" s="8"/>
      <c r="GN184" s="8"/>
      <c r="GO184" s="8"/>
      <c r="GP184" s="8"/>
      <c r="GQ184" s="8"/>
      <c r="GR184" s="8"/>
      <c r="GS184" s="8"/>
      <c r="GT184" s="8"/>
      <c r="GU184" s="8"/>
      <c r="GV184" s="8"/>
      <c r="GW184" s="8"/>
      <c r="GX184" s="8"/>
      <c r="GY184" s="8"/>
      <c r="GZ184" s="8"/>
      <c r="HA184" s="8"/>
      <c r="HB184" s="8"/>
      <c r="HC184" s="8"/>
      <c r="HD184" s="8"/>
      <c r="HE184" s="8"/>
      <c r="HF184" s="8"/>
      <c r="HG184" s="8"/>
      <c r="HH184" s="8"/>
      <c r="HI184" s="8"/>
      <c r="HJ184" s="8"/>
      <c r="HK184" s="8"/>
      <c r="HL184" s="8"/>
      <c r="HM184" s="8"/>
      <c r="HN184" s="8"/>
      <c r="HO184" s="8"/>
      <c r="HP184" s="8"/>
      <c r="HQ184" s="8"/>
      <c r="HR184" s="8"/>
      <c r="HS184" s="8"/>
      <c r="HT184" s="8"/>
      <c r="HU184" s="8"/>
      <c r="HV184" s="8"/>
      <c r="HW184" s="8"/>
      <c r="HX184" s="8"/>
      <c r="HY184" s="8"/>
      <c r="HZ184" s="8"/>
      <c r="IA184" s="8"/>
      <c r="IB184" s="8"/>
      <c r="IC184" s="8"/>
      <c r="ID184" s="8"/>
      <c r="IE184" s="8"/>
      <c r="IF184" s="8"/>
      <c r="IG184" s="8"/>
      <c r="IH184" s="8"/>
      <c r="II184" s="8"/>
      <c r="IJ184" s="8"/>
      <c r="IK184" s="8"/>
      <c r="IL184" s="8"/>
      <c r="IM184" s="8"/>
      <c r="IN184" s="8"/>
      <c r="IO184" s="8"/>
      <c r="IP184" s="8"/>
      <c r="IQ184" s="8"/>
      <c r="IR184" s="8"/>
      <c r="IS184" s="8"/>
      <c r="IT184" s="8"/>
      <c r="IU184" s="8"/>
      <c r="IV184" s="8"/>
    </row>
    <row r="185" spans="1:256" s="9" customFormat="1" ht="12.75">
      <c r="A185" s="2"/>
      <c r="B185" s="26"/>
      <c r="C185" s="31"/>
      <c r="D185" s="32"/>
      <c r="E185" s="8"/>
      <c r="F185" s="8"/>
      <c r="G185" s="8"/>
      <c r="H185" s="8"/>
      <c r="I185" s="26"/>
      <c r="J185" s="8"/>
      <c r="K185" s="8"/>
      <c r="L185" s="8"/>
      <c r="M185" s="8"/>
      <c r="N185" s="8"/>
      <c r="O185" s="8"/>
      <c r="P185" s="8"/>
      <c r="Q185" s="8"/>
      <c r="R185" s="8"/>
      <c r="S185" s="35"/>
      <c r="T185" s="35"/>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c r="FD185" s="8"/>
      <c r="FE185" s="8"/>
      <c r="FF185" s="8"/>
      <c r="FG185" s="8"/>
      <c r="FH185" s="8"/>
      <c r="FI185" s="8"/>
      <c r="FJ185" s="8"/>
      <c r="FK185" s="8"/>
      <c r="FL185" s="8"/>
      <c r="FM185" s="8"/>
      <c r="FN185" s="8"/>
      <c r="FO185" s="8"/>
      <c r="FP185" s="8"/>
      <c r="FQ185" s="8"/>
      <c r="FR185" s="8"/>
      <c r="FS185" s="8"/>
      <c r="FT185" s="8"/>
      <c r="FU185" s="8"/>
      <c r="FV185" s="8"/>
      <c r="FW185" s="8"/>
      <c r="FX185" s="8"/>
      <c r="FY185" s="8"/>
      <c r="FZ185" s="8"/>
      <c r="GA185" s="8"/>
      <c r="GB185" s="8"/>
      <c r="GC185" s="8"/>
      <c r="GD185" s="8"/>
      <c r="GE185" s="8"/>
      <c r="GF185" s="8"/>
      <c r="GG185" s="8"/>
      <c r="GH185" s="8"/>
      <c r="GI185" s="8"/>
      <c r="GJ185" s="8"/>
      <c r="GK185" s="8"/>
      <c r="GL185" s="8"/>
      <c r="GM185" s="8"/>
      <c r="GN185" s="8"/>
      <c r="GO185" s="8"/>
      <c r="GP185" s="8"/>
      <c r="GQ185" s="8"/>
      <c r="GR185" s="8"/>
      <c r="GS185" s="8"/>
      <c r="GT185" s="8"/>
      <c r="GU185" s="8"/>
      <c r="GV185" s="8"/>
      <c r="GW185" s="8"/>
      <c r="GX185" s="8"/>
      <c r="GY185" s="8"/>
      <c r="GZ185" s="8"/>
      <c r="HA185" s="8"/>
      <c r="HB185" s="8"/>
      <c r="HC185" s="8"/>
      <c r="HD185" s="8"/>
      <c r="HE185" s="8"/>
      <c r="HF185" s="8"/>
      <c r="HG185" s="8"/>
      <c r="HH185" s="8"/>
      <c r="HI185" s="8"/>
      <c r="HJ185" s="8"/>
      <c r="HK185" s="8"/>
      <c r="HL185" s="8"/>
      <c r="HM185" s="8"/>
      <c r="HN185" s="8"/>
      <c r="HO185" s="8"/>
      <c r="HP185" s="8"/>
      <c r="HQ185" s="8"/>
      <c r="HR185" s="8"/>
      <c r="HS185" s="8"/>
      <c r="HT185" s="8"/>
      <c r="HU185" s="8"/>
      <c r="HV185" s="8"/>
      <c r="HW185" s="8"/>
      <c r="HX185" s="8"/>
      <c r="HY185" s="8"/>
      <c r="HZ185" s="8"/>
      <c r="IA185" s="8"/>
      <c r="IB185" s="8"/>
      <c r="IC185" s="8"/>
      <c r="ID185" s="8"/>
      <c r="IE185" s="8"/>
      <c r="IF185" s="8"/>
      <c r="IG185" s="8"/>
      <c r="IH185" s="8"/>
      <c r="II185" s="8"/>
      <c r="IJ185" s="8"/>
      <c r="IK185" s="8"/>
      <c r="IL185" s="8"/>
      <c r="IM185" s="8"/>
      <c r="IN185" s="8"/>
      <c r="IO185" s="8"/>
      <c r="IP185" s="8"/>
      <c r="IQ185" s="8"/>
      <c r="IR185" s="8"/>
      <c r="IS185" s="8"/>
      <c r="IT185" s="8"/>
      <c r="IU185" s="8"/>
      <c r="IV185" s="8"/>
    </row>
    <row r="186" spans="1:256" s="9" customFormat="1" ht="12.75">
      <c r="A186" s="2"/>
      <c r="B186" s="26"/>
      <c r="C186" s="31"/>
      <c r="D186" s="32"/>
      <c r="E186" s="8"/>
      <c r="F186" s="8"/>
      <c r="G186" s="8"/>
      <c r="H186" s="8"/>
      <c r="I186" s="26"/>
      <c r="J186" s="8"/>
      <c r="K186" s="8"/>
      <c r="L186" s="8"/>
      <c r="M186" s="8"/>
      <c r="N186" s="8"/>
      <c r="O186" s="8"/>
      <c r="P186" s="8"/>
      <c r="Q186" s="8"/>
      <c r="R186" s="8"/>
      <c r="S186" s="35"/>
      <c r="T186" s="35"/>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c r="FD186" s="8"/>
      <c r="FE186" s="8"/>
      <c r="FF186" s="8"/>
      <c r="FG186" s="8"/>
      <c r="FH186" s="8"/>
      <c r="FI186" s="8"/>
      <c r="FJ186" s="8"/>
      <c r="FK186" s="8"/>
      <c r="FL186" s="8"/>
      <c r="FM186" s="8"/>
      <c r="FN186" s="8"/>
      <c r="FO186" s="8"/>
      <c r="FP186" s="8"/>
      <c r="FQ186" s="8"/>
      <c r="FR186" s="8"/>
      <c r="FS186" s="8"/>
      <c r="FT186" s="8"/>
      <c r="FU186" s="8"/>
      <c r="FV186" s="8"/>
      <c r="FW186" s="8"/>
      <c r="FX186" s="8"/>
      <c r="FY186" s="8"/>
      <c r="FZ186" s="8"/>
      <c r="GA186" s="8"/>
      <c r="GB186" s="8"/>
      <c r="GC186" s="8"/>
      <c r="GD186" s="8"/>
      <c r="GE186" s="8"/>
      <c r="GF186" s="8"/>
      <c r="GG186" s="8"/>
      <c r="GH186" s="8"/>
      <c r="GI186" s="8"/>
      <c r="GJ186" s="8"/>
      <c r="GK186" s="8"/>
      <c r="GL186" s="8"/>
      <c r="GM186" s="8"/>
      <c r="GN186" s="8"/>
      <c r="GO186" s="8"/>
      <c r="GP186" s="8"/>
      <c r="GQ186" s="8"/>
      <c r="GR186" s="8"/>
      <c r="GS186" s="8"/>
      <c r="GT186" s="8"/>
      <c r="GU186" s="8"/>
      <c r="GV186" s="8"/>
      <c r="GW186" s="8"/>
      <c r="GX186" s="8"/>
      <c r="GY186" s="8"/>
      <c r="GZ186" s="8"/>
      <c r="HA186" s="8"/>
      <c r="HB186" s="8"/>
      <c r="HC186" s="8"/>
      <c r="HD186" s="8"/>
      <c r="HE186" s="8"/>
      <c r="HF186" s="8"/>
      <c r="HG186" s="8"/>
      <c r="HH186" s="8"/>
      <c r="HI186" s="8"/>
      <c r="HJ186" s="8"/>
      <c r="HK186" s="8"/>
      <c r="HL186" s="8"/>
      <c r="HM186" s="8"/>
      <c r="HN186" s="8"/>
      <c r="HO186" s="8"/>
      <c r="HP186" s="8"/>
      <c r="HQ186" s="8"/>
      <c r="HR186" s="8"/>
      <c r="HS186" s="8"/>
      <c r="HT186" s="8"/>
      <c r="HU186" s="8"/>
      <c r="HV186" s="8"/>
      <c r="HW186" s="8"/>
      <c r="HX186" s="8"/>
      <c r="HY186" s="8"/>
      <c r="HZ186" s="8"/>
      <c r="IA186" s="8"/>
      <c r="IB186" s="8"/>
      <c r="IC186" s="8"/>
      <c r="ID186" s="8"/>
      <c r="IE186" s="8"/>
      <c r="IF186" s="8"/>
      <c r="IG186" s="8"/>
      <c r="IH186" s="8"/>
      <c r="II186" s="8"/>
      <c r="IJ186" s="8"/>
      <c r="IK186" s="8"/>
      <c r="IL186" s="8"/>
      <c r="IM186" s="8"/>
      <c r="IN186" s="8"/>
      <c r="IO186" s="8"/>
      <c r="IP186" s="8"/>
      <c r="IQ186" s="8"/>
      <c r="IR186" s="8"/>
      <c r="IS186" s="8"/>
      <c r="IT186" s="8"/>
      <c r="IU186" s="8"/>
      <c r="IV186" s="8"/>
    </row>
    <row r="187" spans="1:256" s="9" customFormat="1" ht="12.75">
      <c r="A187" s="2"/>
      <c r="B187" s="26"/>
      <c r="C187" s="31"/>
      <c r="D187" s="32"/>
      <c r="E187" s="8"/>
      <c r="F187" s="8"/>
      <c r="G187" s="8"/>
      <c r="H187" s="8"/>
      <c r="I187" s="26"/>
      <c r="J187" s="8"/>
      <c r="K187" s="8"/>
      <c r="L187" s="8"/>
      <c r="M187" s="8"/>
      <c r="N187" s="8"/>
      <c r="O187" s="8"/>
      <c r="P187" s="8"/>
      <c r="Q187" s="8"/>
      <c r="R187" s="8"/>
      <c r="S187" s="35"/>
      <c r="T187" s="35"/>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c r="EZ187" s="8"/>
      <c r="FA187" s="8"/>
      <c r="FB187" s="8"/>
      <c r="FC187" s="8"/>
      <c r="FD187" s="8"/>
      <c r="FE187" s="8"/>
      <c r="FF187" s="8"/>
      <c r="FG187" s="8"/>
      <c r="FH187" s="8"/>
      <c r="FI187" s="8"/>
      <c r="FJ187" s="8"/>
      <c r="FK187" s="8"/>
      <c r="FL187" s="8"/>
      <c r="FM187" s="8"/>
      <c r="FN187" s="8"/>
      <c r="FO187" s="8"/>
      <c r="FP187" s="8"/>
      <c r="FQ187" s="8"/>
      <c r="FR187" s="8"/>
      <c r="FS187" s="8"/>
      <c r="FT187" s="8"/>
      <c r="FU187" s="8"/>
      <c r="FV187" s="8"/>
      <c r="FW187" s="8"/>
      <c r="FX187" s="8"/>
      <c r="FY187" s="8"/>
      <c r="FZ187" s="8"/>
      <c r="GA187" s="8"/>
      <c r="GB187" s="8"/>
      <c r="GC187" s="8"/>
      <c r="GD187" s="8"/>
      <c r="GE187" s="8"/>
      <c r="GF187" s="8"/>
      <c r="GG187" s="8"/>
      <c r="GH187" s="8"/>
      <c r="GI187" s="8"/>
      <c r="GJ187" s="8"/>
      <c r="GK187" s="8"/>
      <c r="GL187" s="8"/>
      <c r="GM187" s="8"/>
      <c r="GN187" s="8"/>
      <c r="GO187" s="8"/>
      <c r="GP187" s="8"/>
      <c r="GQ187" s="8"/>
      <c r="GR187" s="8"/>
      <c r="GS187" s="8"/>
      <c r="GT187" s="8"/>
      <c r="GU187" s="8"/>
      <c r="GV187" s="8"/>
      <c r="GW187" s="8"/>
      <c r="GX187" s="8"/>
      <c r="GY187" s="8"/>
      <c r="GZ187" s="8"/>
      <c r="HA187" s="8"/>
      <c r="HB187" s="8"/>
      <c r="HC187" s="8"/>
      <c r="HD187" s="8"/>
      <c r="HE187" s="8"/>
      <c r="HF187" s="8"/>
      <c r="HG187" s="8"/>
      <c r="HH187" s="8"/>
      <c r="HI187" s="8"/>
      <c r="HJ187" s="8"/>
      <c r="HK187" s="8"/>
      <c r="HL187" s="8"/>
      <c r="HM187" s="8"/>
      <c r="HN187" s="8"/>
      <c r="HO187" s="8"/>
      <c r="HP187" s="8"/>
      <c r="HQ187" s="8"/>
      <c r="HR187" s="8"/>
      <c r="HS187" s="8"/>
      <c r="HT187" s="8"/>
      <c r="HU187" s="8"/>
      <c r="HV187" s="8"/>
      <c r="HW187" s="8"/>
      <c r="HX187" s="8"/>
      <c r="HY187" s="8"/>
      <c r="HZ187" s="8"/>
      <c r="IA187" s="8"/>
      <c r="IB187" s="8"/>
      <c r="IC187" s="8"/>
      <c r="ID187" s="8"/>
      <c r="IE187" s="8"/>
      <c r="IF187" s="8"/>
      <c r="IG187" s="8"/>
      <c r="IH187" s="8"/>
      <c r="II187" s="8"/>
      <c r="IJ187" s="8"/>
      <c r="IK187" s="8"/>
      <c r="IL187" s="8"/>
      <c r="IM187" s="8"/>
      <c r="IN187" s="8"/>
      <c r="IO187" s="8"/>
      <c r="IP187" s="8"/>
      <c r="IQ187" s="8"/>
      <c r="IR187" s="8"/>
      <c r="IS187" s="8"/>
      <c r="IT187" s="8"/>
      <c r="IU187" s="8"/>
      <c r="IV187" s="8"/>
    </row>
    <row r="188" spans="1:256" s="9" customFormat="1" ht="12.75">
      <c r="A188" s="2"/>
      <c r="B188" s="26"/>
      <c r="C188" s="31"/>
      <c r="D188" s="32"/>
      <c r="E188" s="8"/>
      <c r="F188" s="8"/>
      <c r="G188" s="8"/>
      <c r="H188" s="8"/>
      <c r="I188" s="26"/>
      <c r="J188" s="8"/>
      <c r="K188" s="8"/>
      <c r="L188" s="8"/>
      <c r="M188" s="8"/>
      <c r="N188" s="8"/>
      <c r="O188" s="8"/>
      <c r="P188" s="8"/>
      <c r="Q188" s="8"/>
      <c r="R188" s="8"/>
      <c r="S188" s="35"/>
      <c r="T188" s="35"/>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c r="EX188" s="8"/>
      <c r="EY188" s="8"/>
      <c r="EZ188" s="8"/>
      <c r="FA188" s="8"/>
      <c r="FB188" s="8"/>
      <c r="FC188" s="8"/>
      <c r="FD188" s="8"/>
      <c r="FE188" s="8"/>
      <c r="FF188" s="8"/>
      <c r="FG188" s="8"/>
      <c r="FH188" s="8"/>
      <c r="FI188" s="8"/>
      <c r="FJ188" s="8"/>
      <c r="FK188" s="8"/>
      <c r="FL188" s="8"/>
      <c r="FM188" s="8"/>
      <c r="FN188" s="8"/>
      <c r="FO188" s="8"/>
      <c r="FP188" s="8"/>
      <c r="FQ188" s="8"/>
      <c r="FR188" s="8"/>
      <c r="FS188" s="8"/>
      <c r="FT188" s="8"/>
      <c r="FU188" s="8"/>
      <c r="FV188" s="8"/>
      <c r="FW188" s="8"/>
      <c r="FX188" s="8"/>
      <c r="FY188" s="8"/>
      <c r="FZ188" s="8"/>
      <c r="GA188" s="8"/>
      <c r="GB188" s="8"/>
      <c r="GC188" s="8"/>
      <c r="GD188" s="8"/>
      <c r="GE188" s="8"/>
      <c r="GF188" s="8"/>
      <c r="GG188" s="8"/>
      <c r="GH188" s="8"/>
      <c r="GI188" s="8"/>
      <c r="GJ188" s="8"/>
      <c r="GK188" s="8"/>
      <c r="GL188" s="8"/>
      <c r="GM188" s="8"/>
      <c r="GN188" s="8"/>
      <c r="GO188" s="8"/>
      <c r="GP188" s="8"/>
      <c r="GQ188" s="8"/>
      <c r="GR188" s="8"/>
      <c r="GS188" s="8"/>
      <c r="GT188" s="8"/>
      <c r="GU188" s="8"/>
      <c r="GV188" s="8"/>
      <c r="GW188" s="8"/>
      <c r="GX188" s="8"/>
      <c r="GY188" s="8"/>
      <c r="GZ188" s="8"/>
      <c r="HA188" s="8"/>
      <c r="HB188" s="8"/>
      <c r="HC188" s="8"/>
      <c r="HD188" s="8"/>
      <c r="HE188" s="8"/>
      <c r="HF188" s="8"/>
      <c r="HG188" s="8"/>
      <c r="HH188" s="8"/>
      <c r="HI188" s="8"/>
      <c r="HJ188" s="8"/>
      <c r="HK188" s="8"/>
      <c r="HL188" s="8"/>
      <c r="HM188" s="8"/>
      <c r="HN188" s="8"/>
      <c r="HO188" s="8"/>
      <c r="HP188" s="8"/>
      <c r="HQ188" s="8"/>
      <c r="HR188" s="8"/>
      <c r="HS188" s="8"/>
      <c r="HT188" s="8"/>
      <c r="HU188" s="8"/>
      <c r="HV188" s="8"/>
      <c r="HW188" s="8"/>
      <c r="HX188" s="8"/>
      <c r="HY188" s="8"/>
      <c r="HZ188" s="8"/>
      <c r="IA188" s="8"/>
      <c r="IB188" s="8"/>
      <c r="IC188" s="8"/>
      <c r="ID188" s="8"/>
      <c r="IE188" s="8"/>
      <c r="IF188" s="8"/>
      <c r="IG188" s="8"/>
      <c r="IH188" s="8"/>
      <c r="II188" s="8"/>
      <c r="IJ188" s="8"/>
      <c r="IK188" s="8"/>
      <c r="IL188" s="8"/>
      <c r="IM188" s="8"/>
      <c r="IN188" s="8"/>
      <c r="IO188" s="8"/>
      <c r="IP188" s="8"/>
      <c r="IQ188" s="8"/>
      <c r="IR188" s="8"/>
      <c r="IS188" s="8"/>
      <c r="IT188" s="8"/>
      <c r="IU188" s="8"/>
      <c r="IV188" s="8"/>
    </row>
    <row r="189" spans="1:256" s="9" customFormat="1" ht="12.75">
      <c r="A189" s="2"/>
      <c r="B189" s="26"/>
      <c r="C189" s="31"/>
      <c r="D189" s="32"/>
      <c r="E189" s="8"/>
      <c r="F189" s="8"/>
      <c r="G189" s="8"/>
      <c r="H189" s="8"/>
      <c r="I189" s="26"/>
      <c r="J189" s="8"/>
      <c r="K189" s="8"/>
      <c r="L189" s="8"/>
      <c r="M189" s="8"/>
      <c r="N189" s="8"/>
      <c r="O189" s="8"/>
      <c r="P189" s="8"/>
      <c r="Q189" s="8"/>
      <c r="R189" s="8"/>
      <c r="S189" s="35"/>
      <c r="T189" s="35"/>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c r="EZ189" s="8"/>
      <c r="FA189" s="8"/>
      <c r="FB189" s="8"/>
      <c r="FC189" s="8"/>
      <c r="FD189" s="8"/>
      <c r="FE189" s="8"/>
      <c r="FF189" s="8"/>
      <c r="FG189" s="8"/>
      <c r="FH189" s="8"/>
      <c r="FI189" s="8"/>
      <c r="FJ189" s="8"/>
      <c r="FK189" s="8"/>
      <c r="FL189" s="8"/>
      <c r="FM189" s="8"/>
      <c r="FN189" s="8"/>
      <c r="FO189" s="8"/>
      <c r="FP189" s="8"/>
      <c r="FQ189" s="8"/>
      <c r="FR189" s="8"/>
      <c r="FS189" s="8"/>
      <c r="FT189" s="8"/>
      <c r="FU189" s="8"/>
      <c r="FV189" s="8"/>
      <c r="FW189" s="8"/>
      <c r="FX189" s="8"/>
      <c r="FY189" s="8"/>
      <c r="FZ189" s="8"/>
      <c r="GA189" s="8"/>
      <c r="GB189" s="8"/>
      <c r="GC189" s="8"/>
      <c r="GD189" s="8"/>
      <c r="GE189" s="8"/>
      <c r="GF189" s="8"/>
      <c r="GG189" s="8"/>
      <c r="GH189" s="8"/>
      <c r="GI189" s="8"/>
      <c r="GJ189" s="8"/>
      <c r="GK189" s="8"/>
      <c r="GL189" s="8"/>
      <c r="GM189" s="8"/>
      <c r="GN189" s="8"/>
      <c r="GO189" s="8"/>
      <c r="GP189" s="8"/>
      <c r="GQ189" s="8"/>
      <c r="GR189" s="8"/>
      <c r="GS189" s="8"/>
      <c r="GT189" s="8"/>
      <c r="GU189" s="8"/>
      <c r="GV189" s="8"/>
      <c r="GW189" s="8"/>
      <c r="GX189" s="8"/>
      <c r="GY189" s="8"/>
      <c r="GZ189" s="8"/>
      <c r="HA189" s="8"/>
      <c r="HB189" s="8"/>
      <c r="HC189" s="8"/>
      <c r="HD189" s="8"/>
      <c r="HE189" s="8"/>
      <c r="HF189" s="8"/>
      <c r="HG189" s="8"/>
      <c r="HH189" s="8"/>
      <c r="HI189" s="8"/>
      <c r="HJ189" s="8"/>
      <c r="HK189" s="8"/>
      <c r="HL189" s="8"/>
      <c r="HM189" s="8"/>
      <c r="HN189" s="8"/>
      <c r="HO189" s="8"/>
      <c r="HP189" s="8"/>
      <c r="HQ189" s="8"/>
      <c r="HR189" s="8"/>
      <c r="HS189" s="8"/>
      <c r="HT189" s="8"/>
      <c r="HU189" s="8"/>
      <c r="HV189" s="8"/>
      <c r="HW189" s="8"/>
      <c r="HX189" s="8"/>
      <c r="HY189" s="8"/>
      <c r="HZ189" s="8"/>
      <c r="IA189" s="8"/>
      <c r="IB189" s="8"/>
      <c r="IC189" s="8"/>
      <c r="ID189" s="8"/>
      <c r="IE189" s="8"/>
      <c r="IF189" s="8"/>
      <c r="IG189" s="8"/>
      <c r="IH189" s="8"/>
      <c r="II189" s="8"/>
      <c r="IJ189" s="8"/>
      <c r="IK189" s="8"/>
      <c r="IL189" s="8"/>
      <c r="IM189" s="8"/>
      <c r="IN189" s="8"/>
      <c r="IO189" s="8"/>
      <c r="IP189" s="8"/>
      <c r="IQ189" s="8"/>
      <c r="IR189" s="8"/>
      <c r="IS189" s="8"/>
      <c r="IT189" s="8"/>
      <c r="IU189" s="8"/>
      <c r="IV189" s="8"/>
    </row>
    <row r="190" spans="1:256" s="9" customFormat="1" ht="12.75">
      <c r="A190" s="2"/>
      <c r="B190" s="26"/>
      <c r="C190" s="31"/>
      <c r="D190" s="32"/>
      <c r="E190" s="8"/>
      <c r="F190" s="8"/>
      <c r="G190" s="8"/>
      <c r="H190" s="8"/>
      <c r="I190" s="26"/>
      <c r="J190" s="8"/>
      <c r="K190" s="8"/>
      <c r="L190" s="8"/>
      <c r="M190" s="8"/>
      <c r="N190" s="8"/>
      <c r="O190" s="8"/>
      <c r="P190" s="8"/>
      <c r="Q190" s="8"/>
      <c r="R190" s="8"/>
      <c r="S190" s="35"/>
      <c r="T190" s="35"/>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c r="FD190" s="8"/>
      <c r="FE190" s="8"/>
      <c r="FF190" s="8"/>
      <c r="FG190" s="8"/>
      <c r="FH190" s="8"/>
      <c r="FI190" s="8"/>
      <c r="FJ190" s="8"/>
      <c r="FK190" s="8"/>
      <c r="FL190" s="8"/>
      <c r="FM190" s="8"/>
      <c r="FN190" s="8"/>
      <c r="FO190" s="8"/>
      <c r="FP190" s="8"/>
      <c r="FQ190" s="8"/>
      <c r="FR190" s="8"/>
      <c r="FS190" s="8"/>
      <c r="FT190" s="8"/>
      <c r="FU190" s="8"/>
      <c r="FV190" s="8"/>
      <c r="FW190" s="8"/>
      <c r="FX190" s="8"/>
      <c r="FY190" s="8"/>
      <c r="FZ190" s="8"/>
      <c r="GA190" s="8"/>
      <c r="GB190" s="8"/>
      <c r="GC190" s="8"/>
      <c r="GD190" s="8"/>
      <c r="GE190" s="8"/>
      <c r="GF190" s="8"/>
      <c r="GG190" s="8"/>
      <c r="GH190" s="8"/>
      <c r="GI190" s="8"/>
      <c r="GJ190" s="8"/>
      <c r="GK190" s="8"/>
      <c r="GL190" s="8"/>
      <c r="GM190" s="8"/>
      <c r="GN190" s="8"/>
      <c r="GO190" s="8"/>
      <c r="GP190" s="8"/>
      <c r="GQ190" s="8"/>
      <c r="GR190" s="8"/>
      <c r="GS190" s="8"/>
      <c r="GT190" s="8"/>
      <c r="GU190" s="8"/>
      <c r="GV190" s="8"/>
      <c r="GW190" s="8"/>
      <c r="GX190" s="8"/>
      <c r="GY190" s="8"/>
      <c r="GZ190" s="8"/>
      <c r="HA190" s="8"/>
      <c r="HB190" s="8"/>
      <c r="HC190" s="8"/>
      <c r="HD190" s="8"/>
      <c r="HE190" s="8"/>
      <c r="HF190" s="8"/>
      <c r="HG190" s="8"/>
      <c r="HH190" s="8"/>
      <c r="HI190" s="8"/>
      <c r="HJ190" s="8"/>
      <c r="HK190" s="8"/>
      <c r="HL190" s="8"/>
      <c r="HM190" s="8"/>
      <c r="HN190" s="8"/>
      <c r="HO190" s="8"/>
      <c r="HP190" s="8"/>
      <c r="HQ190" s="8"/>
      <c r="HR190" s="8"/>
      <c r="HS190" s="8"/>
      <c r="HT190" s="8"/>
      <c r="HU190" s="8"/>
      <c r="HV190" s="8"/>
      <c r="HW190" s="8"/>
      <c r="HX190" s="8"/>
      <c r="HY190" s="8"/>
      <c r="HZ190" s="8"/>
      <c r="IA190" s="8"/>
      <c r="IB190" s="8"/>
      <c r="IC190" s="8"/>
      <c r="ID190" s="8"/>
      <c r="IE190" s="8"/>
      <c r="IF190" s="8"/>
      <c r="IG190" s="8"/>
      <c r="IH190" s="8"/>
      <c r="II190" s="8"/>
      <c r="IJ190" s="8"/>
      <c r="IK190" s="8"/>
      <c r="IL190" s="8"/>
      <c r="IM190" s="8"/>
      <c r="IN190" s="8"/>
      <c r="IO190" s="8"/>
      <c r="IP190" s="8"/>
      <c r="IQ190" s="8"/>
      <c r="IR190" s="8"/>
      <c r="IS190" s="8"/>
      <c r="IT190" s="8"/>
      <c r="IU190" s="8"/>
      <c r="IV190" s="8"/>
    </row>
    <row r="191" spans="1:256" s="9" customFormat="1" ht="12.75">
      <c r="A191" s="2"/>
      <c r="B191" s="26"/>
      <c r="C191" s="31"/>
      <c r="D191" s="32"/>
      <c r="E191" s="8"/>
      <c r="F191" s="8"/>
      <c r="G191" s="8"/>
      <c r="H191" s="8"/>
      <c r="I191" s="26"/>
      <c r="J191" s="8"/>
      <c r="K191" s="8"/>
      <c r="L191" s="8"/>
      <c r="M191" s="8"/>
      <c r="N191" s="8"/>
      <c r="O191" s="8"/>
      <c r="P191" s="8"/>
      <c r="Q191" s="8"/>
      <c r="R191" s="8"/>
      <c r="S191" s="35"/>
      <c r="T191" s="35"/>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c r="FD191" s="8"/>
      <c r="FE191" s="8"/>
      <c r="FF191" s="8"/>
      <c r="FG191" s="8"/>
      <c r="FH191" s="8"/>
      <c r="FI191" s="8"/>
      <c r="FJ191" s="8"/>
      <c r="FK191" s="8"/>
      <c r="FL191" s="8"/>
      <c r="FM191" s="8"/>
      <c r="FN191" s="8"/>
      <c r="FO191" s="8"/>
      <c r="FP191" s="8"/>
      <c r="FQ191" s="8"/>
      <c r="FR191" s="8"/>
      <c r="FS191" s="8"/>
      <c r="FT191" s="8"/>
      <c r="FU191" s="8"/>
      <c r="FV191" s="8"/>
      <c r="FW191" s="8"/>
      <c r="FX191" s="8"/>
      <c r="FY191" s="8"/>
      <c r="FZ191" s="8"/>
      <c r="GA191" s="8"/>
      <c r="GB191" s="8"/>
      <c r="GC191" s="8"/>
      <c r="GD191" s="8"/>
      <c r="GE191" s="8"/>
      <c r="GF191" s="8"/>
      <c r="GG191" s="8"/>
      <c r="GH191" s="8"/>
      <c r="GI191" s="8"/>
      <c r="GJ191" s="8"/>
      <c r="GK191" s="8"/>
      <c r="GL191" s="8"/>
      <c r="GM191" s="8"/>
      <c r="GN191" s="8"/>
      <c r="GO191" s="8"/>
      <c r="GP191" s="8"/>
      <c r="GQ191" s="8"/>
      <c r="GR191" s="8"/>
      <c r="GS191" s="8"/>
      <c r="GT191" s="8"/>
      <c r="GU191" s="8"/>
      <c r="GV191" s="8"/>
      <c r="GW191" s="8"/>
      <c r="GX191" s="8"/>
      <c r="GY191" s="8"/>
      <c r="GZ191" s="8"/>
      <c r="HA191" s="8"/>
      <c r="HB191" s="8"/>
      <c r="HC191" s="8"/>
      <c r="HD191" s="8"/>
      <c r="HE191" s="8"/>
      <c r="HF191" s="8"/>
      <c r="HG191" s="8"/>
      <c r="HH191" s="8"/>
      <c r="HI191" s="8"/>
      <c r="HJ191" s="8"/>
      <c r="HK191" s="8"/>
      <c r="HL191" s="8"/>
      <c r="HM191" s="8"/>
      <c r="HN191" s="8"/>
      <c r="HO191" s="8"/>
      <c r="HP191" s="8"/>
      <c r="HQ191" s="8"/>
      <c r="HR191" s="8"/>
      <c r="HS191" s="8"/>
      <c r="HT191" s="8"/>
      <c r="HU191" s="8"/>
      <c r="HV191" s="8"/>
      <c r="HW191" s="8"/>
      <c r="HX191" s="8"/>
      <c r="HY191" s="8"/>
      <c r="HZ191" s="8"/>
      <c r="IA191" s="8"/>
      <c r="IB191" s="8"/>
      <c r="IC191" s="8"/>
      <c r="ID191" s="8"/>
      <c r="IE191" s="8"/>
      <c r="IF191" s="8"/>
      <c r="IG191" s="8"/>
      <c r="IH191" s="8"/>
      <c r="II191" s="8"/>
      <c r="IJ191" s="8"/>
      <c r="IK191" s="8"/>
      <c r="IL191" s="8"/>
      <c r="IM191" s="8"/>
      <c r="IN191" s="8"/>
      <c r="IO191" s="8"/>
      <c r="IP191" s="8"/>
      <c r="IQ191" s="8"/>
      <c r="IR191" s="8"/>
      <c r="IS191" s="8"/>
      <c r="IT191" s="8"/>
      <c r="IU191" s="8"/>
      <c r="IV191" s="8"/>
    </row>
    <row r="192" spans="1:256" s="9" customFormat="1" ht="12.75">
      <c r="A192" s="2"/>
      <c r="B192" s="26"/>
      <c r="C192" s="31"/>
      <c r="D192" s="32"/>
      <c r="E192" s="8"/>
      <c r="F192" s="8"/>
      <c r="G192" s="8"/>
      <c r="H192" s="8"/>
      <c r="I192" s="26"/>
      <c r="J192" s="8"/>
      <c r="K192" s="8"/>
      <c r="L192" s="8"/>
      <c r="M192" s="8"/>
      <c r="N192" s="8"/>
      <c r="O192" s="8"/>
      <c r="P192" s="8"/>
      <c r="Q192" s="8"/>
      <c r="R192" s="8"/>
      <c r="S192" s="35"/>
      <c r="T192" s="35"/>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c r="FO192" s="8"/>
      <c r="FP192" s="8"/>
      <c r="FQ192" s="8"/>
      <c r="FR192" s="8"/>
      <c r="FS192" s="8"/>
      <c r="FT192" s="8"/>
      <c r="FU192" s="8"/>
      <c r="FV192" s="8"/>
      <c r="FW192" s="8"/>
      <c r="FX192" s="8"/>
      <c r="FY192" s="8"/>
      <c r="FZ192" s="8"/>
      <c r="GA192" s="8"/>
      <c r="GB192" s="8"/>
      <c r="GC192" s="8"/>
      <c r="GD192" s="8"/>
      <c r="GE192" s="8"/>
      <c r="GF192" s="8"/>
      <c r="GG192" s="8"/>
      <c r="GH192" s="8"/>
      <c r="GI192" s="8"/>
      <c r="GJ192" s="8"/>
      <c r="GK192" s="8"/>
      <c r="GL192" s="8"/>
      <c r="GM192" s="8"/>
      <c r="GN192" s="8"/>
      <c r="GO192" s="8"/>
      <c r="GP192" s="8"/>
      <c r="GQ192" s="8"/>
      <c r="GR192" s="8"/>
      <c r="GS192" s="8"/>
      <c r="GT192" s="8"/>
      <c r="GU192" s="8"/>
      <c r="GV192" s="8"/>
      <c r="GW192" s="8"/>
      <c r="GX192" s="8"/>
      <c r="GY192" s="8"/>
      <c r="GZ192" s="8"/>
      <c r="HA192" s="8"/>
      <c r="HB192" s="8"/>
      <c r="HC192" s="8"/>
      <c r="HD192" s="8"/>
      <c r="HE192" s="8"/>
      <c r="HF192" s="8"/>
      <c r="HG192" s="8"/>
      <c r="HH192" s="8"/>
      <c r="HI192" s="8"/>
      <c r="HJ192" s="8"/>
      <c r="HK192" s="8"/>
      <c r="HL192" s="8"/>
      <c r="HM192" s="8"/>
      <c r="HN192" s="8"/>
      <c r="HO192" s="8"/>
      <c r="HP192" s="8"/>
      <c r="HQ192" s="8"/>
      <c r="HR192" s="8"/>
      <c r="HS192" s="8"/>
      <c r="HT192" s="8"/>
      <c r="HU192" s="8"/>
      <c r="HV192" s="8"/>
      <c r="HW192" s="8"/>
      <c r="HX192" s="8"/>
      <c r="HY192" s="8"/>
      <c r="HZ192" s="8"/>
      <c r="IA192" s="8"/>
      <c r="IB192" s="8"/>
      <c r="IC192" s="8"/>
      <c r="ID192" s="8"/>
      <c r="IE192" s="8"/>
      <c r="IF192" s="8"/>
      <c r="IG192" s="8"/>
      <c r="IH192" s="8"/>
      <c r="II192" s="8"/>
      <c r="IJ192" s="8"/>
      <c r="IK192" s="8"/>
      <c r="IL192" s="8"/>
      <c r="IM192" s="8"/>
      <c r="IN192" s="8"/>
      <c r="IO192" s="8"/>
      <c r="IP192" s="8"/>
      <c r="IQ192" s="8"/>
      <c r="IR192" s="8"/>
      <c r="IS192" s="8"/>
      <c r="IT192" s="8"/>
      <c r="IU192" s="8"/>
      <c r="IV192" s="8"/>
    </row>
    <row r="193" spans="1:256" s="9" customFormat="1" ht="12.75">
      <c r="A193" s="2"/>
      <c r="B193" s="26"/>
      <c r="C193" s="31"/>
      <c r="D193" s="32"/>
      <c r="E193" s="8"/>
      <c r="F193" s="8"/>
      <c r="G193" s="8"/>
      <c r="H193" s="8"/>
      <c r="I193" s="26"/>
      <c r="J193" s="8"/>
      <c r="K193" s="8"/>
      <c r="L193" s="8"/>
      <c r="M193" s="8"/>
      <c r="N193" s="8"/>
      <c r="O193" s="8"/>
      <c r="P193" s="8"/>
      <c r="Q193" s="8"/>
      <c r="R193" s="8"/>
      <c r="S193" s="35"/>
      <c r="T193" s="35"/>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8"/>
      <c r="EI193" s="8"/>
      <c r="EJ193" s="8"/>
      <c r="EK193" s="8"/>
      <c r="EL193" s="8"/>
      <c r="EM193" s="8"/>
      <c r="EN193" s="8"/>
      <c r="EO193" s="8"/>
      <c r="EP193" s="8"/>
      <c r="EQ193" s="8"/>
      <c r="ER193" s="8"/>
      <c r="ES193" s="8"/>
      <c r="ET193" s="8"/>
      <c r="EU193" s="8"/>
      <c r="EV193" s="8"/>
      <c r="EW193" s="8"/>
      <c r="EX193" s="8"/>
      <c r="EY193" s="8"/>
      <c r="EZ193" s="8"/>
      <c r="FA193" s="8"/>
      <c r="FB193" s="8"/>
      <c r="FC193" s="8"/>
      <c r="FD193" s="8"/>
      <c r="FE193" s="8"/>
      <c r="FF193" s="8"/>
      <c r="FG193" s="8"/>
      <c r="FH193" s="8"/>
      <c r="FI193" s="8"/>
      <c r="FJ193" s="8"/>
      <c r="FK193" s="8"/>
      <c r="FL193" s="8"/>
      <c r="FM193" s="8"/>
      <c r="FN193" s="8"/>
      <c r="FO193" s="8"/>
      <c r="FP193" s="8"/>
      <c r="FQ193" s="8"/>
      <c r="FR193" s="8"/>
      <c r="FS193" s="8"/>
      <c r="FT193" s="8"/>
      <c r="FU193" s="8"/>
      <c r="FV193" s="8"/>
      <c r="FW193" s="8"/>
      <c r="FX193" s="8"/>
      <c r="FY193" s="8"/>
      <c r="FZ193" s="8"/>
      <c r="GA193" s="8"/>
      <c r="GB193" s="8"/>
      <c r="GC193" s="8"/>
      <c r="GD193" s="8"/>
      <c r="GE193" s="8"/>
      <c r="GF193" s="8"/>
      <c r="GG193" s="8"/>
      <c r="GH193" s="8"/>
      <c r="GI193" s="8"/>
      <c r="GJ193" s="8"/>
      <c r="GK193" s="8"/>
      <c r="GL193" s="8"/>
      <c r="GM193" s="8"/>
      <c r="GN193" s="8"/>
      <c r="GO193" s="8"/>
      <c r="GP193" s="8"/>
      <c r="GQ193" s="8"/>
      <c r="GR193" s="8"/>
      <c r="GS193" s="8"/>
      <c r="GT193" s="8"/>
      <c r="GU193" s="8"/>
      <c r="GV193" s="8"/>
      <c r="GW193" s="8"/>
      <c r="GX193" s="8"/>
      <c r="GY193" s="8"/>
      <c r="GZ193" s="8"/>
      <c r="HA193" s="8"/>
      <c r="HB193" s="8"/>
      <c r="HC193" s="8"/>
      <c r="HD193" s="8"/>
      <c r="HE193" s="8"/>
      <c r="HF193" s="8"/>
      <c r="HG193" s="8"/>
      <c r="HH193" s="8"/>
      <c r="HI193" s="8"/>
      <c r="HJ193" s="8"/>
      <c r="HK193" s="8"/>
      <c r="HL193" s="8"/>
      <c r="HM193" s="8"/>
      <c r="HN193" s="8"/>
      <c r="HO193" s="8"/>
      <c r="HP193" s="8"/>
      <c r="HQ193" s="8"/>
      <c r="HR193" s="8"/>
      <c r="HS193" s="8"/>
      <c r="HT193" s="8"/>
      <c r="HU193" s="8"/>
      <c r="HV193" s="8"/>
      <c r="HW193" s="8"/>
      <c r="HX193" s="8"/>
      <c r="HY193" s="8"/>
      <c r="HZ193" s="8"/>
      <c r="IA193" s="8"/>
      <c r="IB193" s="8"/>
      <c r="IC193" s="8"/>
      <c r="ID193" s="8"/>
      <c r="IE193" s="8"/>
      <c r="IF193" s="8"/>
      <c r="IG193" s="8"/>
      <c r="IH193" s="8"/>
      <c r="II193" s="8"/>
      <c r="IJ193" s="8"/>
      <c r="IK193" s="8"/>
      <c r="IL193" s="8"/>
      <c r="IM193" s="8"/>
      <c r="IN193" s="8"/>
      <c r="IO193" s="8"/>
      <c r="IP193" s="8"/>
      <c r="IQ193" s="8"/>
      <c r="IR193" s="8"/>
      <c r="IS193" s="8"/>
      <c r="IT193" s="8"/>
      <c r="IU193" s="8"/>
      <c r="IV193" s="8"/>
    </row>
    <row r="194" spans="1:256" s="9" customFormat="1" ht="12.75">
      <c r="A194" s="2"/>
      <c r="B194" s="26"/>
      <c r="C194" s="31"/>
      <c r="D194" s="32"/>
      <c r="E194" s="8"/>
      <c r="F194" s="8"/>
      <c r="G194" s="8"/>
      <c r="H194" s="8"/>
      <c r="I194" s="26"/>
      <c r="J194" s="8"/>
      <c r="K194" s="8"/>
      <c r="L194" s="8"/>
      <c r="M194" s="8"/>
      <c r="N194" s="8"/>
      <c r="O194" s="8"/>
      <c r="P194" s="8"/>
      <c r="Q194" s="8"/>
      <c r="R194" s="8"/>
      <c r="S194" s="35"/>
      <c r="T194" s="35"/>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c r="FD194" s="8"/>
      <c r="FE194" s="8"/>
      <c r="FF194" s="8"/>
      <c r="FG194" s="8"/>
      <c r="FH194" s="8"/>
      <c r="FI194" s="8"/>
      <c r="FJ194" s="8"/>
      <c r="FK194" s="8"/>
      <c r="FL194" s="8"/>
      <c r="FM194" s="8"/>
      <c r="FN194" s="8"/>
      <c r="FO194" s="8"/>
      <c r="FP194" s="8"/>
      <c r="FQ194" s="8"/>
      <c r="FR194" s="8"/>
      <c r="FS194" s="8"/>
      <c r="FT194" s="8"/>
      <c r="FU194" s="8"/>
      <c r="FV194" s="8"/>
      <c r="FW194" s="8"/>
      <c r="FX194" s="8"/>
      <c r="FY194" s="8"/>
      <c r="FZ194" s="8"/>
      <c r="GA194" s="8"/>
      <c r="GB194" s="8"/>
      <c r="GC194" s="8"/>
      <c r="GD194" s="8"/>
      <c r="GE194" s="8"/>
      <c r="GF194" s="8"/>
      <c r="GG194" s="8"/>
      <c r="GH194" s="8"/>
      <c r="GI194" s="8"/>
      <c r="GJ194" s="8"/>
      <c r="GK194" s="8"/>
      <c r="GL194" s="8"/>
      <c r="GM194" s="8"/>
      <c r="GN194" s="8"/>
      <c r="GO194" s="8"/>
      <c r="GP194" s="8"/>
      <c r="GQ194" s="8"/>
      <c r="GR194" s="8"/>
      <c r="GS194" s="8"/>
      <c r="GT194" s="8"/>
      <c r="GU194" s="8"/>
      <c r="GV194" s="8"/>
      <c r="GW194" s="8"/>
      <c r="GX194" s="8"/>
      <c r="GY194" s="8"/>
      <c r="GZ194" s="8"/>
      <c r="HA194" s="8"/>
      <c r="HB194" s="8"/>
      <c r="HC194" s="8"/>
      <c r="HD194" s="8"/>
      <c r="HE194" s="8"/>
      <c r="HF194" s="8"/>
      <c r="HG194" s="8"/>
      <c r="HH194" s="8"/>
      <c r="HI194" s="8"/>
      <c r="HJ194" s="8"/>
      <c r="HK194" s="8"/>
      <c r="HL194" s="8"/>
      <c r="HM194" s="8"/>
      <c r="HN194" s="8"/>
      <c r="HO194" s="8"/>
      <c r="HP194" s="8"/>
      <c r="HQ194" s="8"/>
      <c r="HR194" s="8"/>
      <c r="HS194" s="8"/>
      <c r="HT194" s="8"/>
      <c r="HU194" s="8"/>
      <c r="HV194" s="8"/>
      <c r="HW194" s="8"/>
      <c r="HX194" s="8"/>
      <c r="HY194" s="8"/>
      <c r="HZ194" s="8"/>
      <c r="IA194" s="8"/>
      <c r="IB194" s="8"/>
      <c r="IC194" s="8"/>
      <c r="ID194" s="8"/>
      <c r="IE194" s="8"/>
      <c r="IF194" s="8"/>
      <c r="IG194" s="8"/>
      <c r="IH194" s="8"/>
      <c r="II194" s="8"/>
      <c r="IJ194" s="8"/>
      <c r="IK194" s="8"/>
      <c r="IL194" s="8"/>
      <c r="IM194" s="8"/>
      <c r="IN194" s="8"/>
      <c r="IO194" s="8"/>
      <c r="IP194" s="8"/>
      <c r="IQ194" s="8"/>
      <c r="IR194" s="8"/>
      <c r="IS194" s="8"/>
      <c r="IT194" s="8"/>
      <c r="IU194" s="8"/>
      <c r="IV194" s="8"/>
    </row>
    <row r="195" spans="1:256" s="9" customFormat="1" ht="12.75">
      <c r="A195" s="2"/>
      <c r="B195" s="26"/>
      <c r="C195" s="31"/>
      <c r="D195" s="32"/>
      <c r="E195" s="8"/>
      <c r="F195" s="8"/>
      <c r="G195" s="8"/>
      <c r="H195" s="8"/>
      <c r="I195" s="26"/>
      <c r="J195" s="8"/>
      <c r="K195" s="8"/>
      <c r="L195" s="8"/>
      <c r="M195" s="8"/>
      <c r="N195" s="8"/>
      <c r="O195" s="8"/>
      <c r="P195" s="8"/>
      <c r="Q195" s="8"/>
      <c r="R195" s="8"/>
      <c r="S195" s="33"/>
      <c r="T195" s="33"/>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c r="EQ195" s="8"/>
      <c r="ER195" s="8"/>
      <c r="ES195" s="8"/>
      <c r="ET195" s="8"/>
      <c r="EU195" s="8"/>
      <c r="EV195" s="8"/>
      <c r="EW195" s="8"/>
      <c r="EX195" s="8"/>
      <c r="EY195" s="8"/>
      <c r="EZ195" s="8"/>
      <c r="FA195" s="8"/>
      <c r="FB195" s="8"/>
      <c r="FC195" s="8"/>
      <c r="FD195" s="8"/>
      <c r="FE195" s="8"/>
      <c r="FF195" s="8"/>
      <c r="FG195" s="8"/>
      <c r="FH195" s="8"/>
      <c r="FI195" s="8"/>
      <c r="FJ195" s="8"/>
      <c r="FK195" s="8"/>
      <c r="FL195" s="8"/>
      <c r="FM195" s="8"/>
      <c r="FN195" s="8"/>
      <c r="FO195" s="8"/>
      <c r="FP195" s="8"/>
      <c r="FQ195" s="8"/>
      <c r="FR195" s="8"/>
      <c r="FS195" s="8"/>
      <c r="FT195" s="8"/>
      <c r="FU195" s="8"/>
      <c r="FV195" s="8"/>
      <c r="FW195" s="8"/>
      <c r="FX195" s="8"/>
      <c r="FY195" s="8"/>
      <c r="FZ195" s="8"/>
      <c r="GA195" s="8"/>
      <c r="GB195" s="8"/>
      <c r="GC195" s="8"/>
      <c r="GD195" s="8"/>
      <c r="GE195" s="8"/>
      <c r="GF195" s="8"/>
      <c r="GG195" s="8"/>
      <c r="GH195" s="8"/>
      <c r="GI195" s="8"/>
      <c r="GJ195" s="8"/>
      <c r="GK195" s="8"/>
      <c r="GL195" s="8"/>
      <c r="GM195" s="8"/>
      <c r="GN195" s="8"/>
      <c r="GO195" s="8"/>
      <c r="GP195" s="8"/>
      <c r="GQ195" s="8"/>
      <c r="GR195" s="8"/>
      <c r="GS195" s="8"/>
      <c r="GT195" s="8"/>
      <c r="GU195" s="8"/>
      <c r="GV195" s="8"/>
      <c r="GW195" s="8"/>
      <c r="GX195" s="8"/>
      <c r="GY195" s="8"/>
      <c r="GZ195" s="8"/>
      <c r="HA195" s="8"/>
      <c r="HB195" s="8"/>
      <c r="HC195" s="8"/>
      <c r="HD195" s="8"/>
      <c r="HE195" s="8"/>
      <c r="HF195" s="8"/>
      <c r="HG195" s="8"/>
      <c r="HH195" s="8"/>
      <c r="HI195" s="8"/>
      <c r="HJ195" s="8"/>
      <c r="HK195" s="8"/>
      <c r="HL195" s="8"/>
      <c r="HM195" s="8"/>
      <c r="HN195" s="8"/>
      <c r="HO195" s="8"/>
      <c r="HP195" s="8"/>
      <c r="HQ195" s="8"/>
      <c r="HR195" s="8"/>
      <c r="HS195" s="8"/>
      <c r="HT195" s="8"/>
      <c r="HU195" s="8"/>
      <c r="HV195" s="8"/>
      <c r="HW195" s="8"/>
      <c r="HX195" s="8"/>
      <c r="HY195" s="8"/>
      <c r="HZ195" s="8"/>
      <c r="IA195" s="8"/>
      <c r="IB195" s="8"/>
      <c r="IC195" s="8"/>
      <c r="ID195" s="8"/>
      <c r="IE195" s="8"/>
      <c r="IF195" s="8"/>
      <c r="IG195" s="8"/>
      <c r="IH195" s="8"/>
      <c r="II195" s="8"/>
      <c r="IJ195" s="8"/>
      <c r="IK195" s="8"/>
      <c r="IL195" s="8"/>
      <c r="IM195" s="8"/>
      <c r="IN195" s="8"/>
      <c r="IO195" s="8"/>
      <c r="IP195" s="8"/>
      <c r="IQ195" s="8"/>
      <c r="IR195" s="8"/>
      <c r="IS195" s="8"/>
      <c r="IT195" s="8"/>
      <c r="IU195" s="8"/>
      <c r="IV195" s="8"/>
    </row>
    <row r="196" spans="1:256" s="9" customFormat="1" ht="12.75">
      <c r="A196" s="2"/>
      <c r="B196" s="26"/>
      <c r="C196" s="31"/>
      <c r="D196" s="32"/>
      <c r="E196" s="8"/>
      <c r="F196" s="8"/>
      <c r="G196" s="8"/>
      <c r="H196" s="8"/>
      <c r="I196" s="26"/>
      <c r="J196" s="8"/>
      <c r="K196" s="8"/>
      <c r="L196" s="8"/>
      <c r="M196" s="8"/>
      <c r="N196" s="8"/>
      <c r="O196" s="8"/>
      <c r="P196" s="8"/>
      <c r="Q196" s="8"/>
      <c r="R196" s="8"/>
      <c r="S196" s="33"/>
      <c r="T196" s="33"/>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c r="FO196" s="8"/>
      <c r="FP196" s="8"/>
      <c r="FQ196" s="8"/>
      <c r="FR196" s="8"/>
      <c r="FS196" s="8"/>
      <c r="FT196" s="8"/>
      <c r="FU196" s="8"/>
      <c r="FV196" s="8"/>
      <c r="FW196" s="8"/>
      <c r="FX196" s="8"/>
      <c r="FY196" s="8"/>
      <c r="FZ196" s="8"/>
      <c r="GA196" s="8"/>
      <c r="GB196" s="8"/>
      <c r="GC196" s="8"/>
      <c r="GD196" s="8"/>
      <c r="GE196" s="8"/>
      <c r="GF196" s="8"/>
      <c r="GG196" s="8"/>
      <c r="GH196" s="8"/>
      <c r="GI196" s="8"/>
      <c r="GJ196" s="8"/>
      <c r="GK196" s="8"/>
      <c r="GL196" s="8"/>
      <c r="GM196" s="8"/>
      <c r="GN196" s="8"/>
      <c r="GO196" s="8"/>
      <c r="GP196" s="8"/>
      <c r="GQ196" s="8"/>
      <c r="GR196" s="8"/>
      <c r="GS196" s="8"/>
      <c r="GT196" s="8"/>
      <c r="GU196" s="8"/>
      <c r="GV196" s="8"/>
      <c r="GW196" s="8"/>
      <c r="GX196" s="8"/>
      <c r="GY196" s="8"/>
      <c r="GZ196" s="8"/>
      <c r="HA196" s="8"/>
      <c r="HB196" s="8"/>
      <c r="HC196" s="8"/>
      <c r="HD196" s="8"/>
      <c r="HE196" s="8"/>
      <c r="HF196" s="8"/>
      <c r="HG196" s="8"/>
      <c r="HH196" s="8"/>
      <c r="HI196" s="8"/>
      <c r="HJ196" s="8"/>
      <c r="HK196" s="8"/>
      <c r="HL196" s="8"/>
      <c r="HM196" s="8"/>
      <c r="HN196" s="8"/>
      <c r="HO196" s="8"/>
      <c r="HP196" s="8"/>
      <c r="HQ196" s="8"/>
      <c r="HR196" s="8"/>
      <c r="HS196" s="8"/>
      <c r="HT196" s="8"/>
      <c r="HU196" s="8"/>
      <c r="HV196" s="8"/>
      <c r="HW196" s="8"/>
      <c r="HX196" s="8"/>
      <c r="HY196" s="8"/>
      <c r="HZ196" s="8"/>
      <c r="IA196" s="8"/>
      <c r="IB196" s="8"/>
      <c r="IC196" s="8"/>
      <c r="ID196" s="8"/>
      <c r="IE196" s="8"/>
      <c r="IF196" s="8"/>
      <c r="IG196" s="8"/>
      <c r="IH196" s="8"/>
      <c r="II196" s="8"/>
      <c r="IJ196" s="8"/>
      <c r="IK196" s="8"/>
      <c r="IL196" s="8"/>
      <c r="IM196" s="8"/>
      <c r="IN196" s="8"/>
      <c r="IO196" s="8"/>
      <c r="IP196" s="8"/>
      <c r="IQ196" s="8"/>
      <c r="IR196" s="8"/>
      <c r="IS196" s="8"/>
      <c r="IT196" s="8"/>
      <c r="IU196" s="8"/>
      <c r="IV196" s="8"/>
    </row>
    <row r="197" spans="1:256" s="9" customFormat="1" ht="12.75">
      <c r="A197" s="2"/>
      <c r="B197" s="26"/>
      <c r="C197" s="31"/>
      <c r="D197" s="32"/>
      <c r="E197" s="8"/>
      <c r="F197" s="8"/>
      <c r="G197" s="8"/>
      <c r="H197" s="8"/>
      <c r="I197" s="26"/>
      <c r="J197" s="8"/>
      <c r="K197" s="8"/>
      <c r="L197" s="8"/>
      <c r="M197" s="8"/>
      <c r="N197" s="8"/>
      <c r="O197" s="8"/>
      <c r="P197" s="8"/>
      <c r="Q197" s="8"/>
      <c r="R197" s="8"/>
      <c r="S197" s="33"/>
      <c r="T197" s="33"/>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c r="FD197" s="8"/>
      <c r="FE197" s="8"/>
      <c r="FF197" s="8"/>
      <c r="FG197" s="8"/>
      <c r="FH197" s="8"/>
      <c r="FI197" s="8"/>
      <c r="FJ197" s="8"/>
      <c r="FK197" s="8"/>
      <c r="FL197" s="8"/>
      <c r="FM197" s="8"/>
      <c r="FN197" s="8"/>
      <c r="FO197" s="8"/>
      <c r="FP197" s="8"/>
      <c r="FQ197" s="8"/>
      <c r="FR197" s="8"/>
      <c r="FS197" s="8"/>
      <c r="FT197" s="8"/>
      <c r="FU197" s="8"/>
      <c r="FV197" s="8"/>
      <c r="FW197" s="8"/>
      <c r="FX197" s="8"/>
      <c r="FY197" s="8"/>
      <c r="FZ197" s="8"/>
      <c r="GA197" s="8"/>
      <c r="GB197" s="8"/>
      <c r="GC197" s="8"/>
      <c r="GD197" s="8"/>
      <c r="GE197" s="8"/>
      <c r="GF197" s="8"/>
      <c r="GG197" s="8"/>
      <c r="GH197" s="8"/>
      <c r="GI197" s="8"/>
      <c r="GJ197" s="8"/>
      <c r="GK197" s="8"/>
      <c r="GL197" s="8"/>
      <c r="GM197" s="8"/>
      <c r="GN197" s="8"/>
      <c r="GO197" s="8"/>
      <c r="GP197" s="8"/>
      <c r="GQ197" s="8"/>
      <c r="GR197" s="8"/>
      <c r="GS197" s="8"/>
      <c r="GT197" s="8"/>
      <c r="GU197" s="8"/>
      <c r="GV197" s="8"/>
      <c r="GW197" s="8"/>
      <c r="GX197" s="8"/>
      <c r="GY197" s="8"/>
      <c r="GZ197" s="8"/>
      <c r="HA197" s="8"/>
      <c r="HB197" s="8"/>
      <c r="HC197" s="8"/>
      <c r="HD197" s="8"/>
      <c r="HE197" s="8"/>
      <c r="HF197" s="8"/>
      <c r="HG197" s="8"/>
      <c r="HH197" s="8"/>
      <c r="HI197" s="8"/>
      <c r="HJ197" s="8"/>
      <c r="HK197" s="8"/>
      <c r="HL197" s="8"/>
      <c r="HM197" s="8"/>
      <c r="HN197" s="8"/>
      <c r="HO197" s="8"/>
      <c r="HP197" s="8"/>
      <c r="HQ197" s="8"/>
      <c r="HR197" s="8"/>
      <c r="HS197" s="8"/>
      <c r="HT197" s="8"/>
      <c r="HU197" s="8"/>
      <c r="HV197" s="8"/>
      <c r="HW197" s="8"/>
      <c r="HX197" s="8"/>
      <c r="HY197" s="8"/>
      <c r="HZ197" s="8"/>
      <c r="IA197" s="8"/>
      <c r="IB197" s="8"/>
      <c r="IC197" s="8"/>
      <c r="ID197" s="8"/>
      <c r="IE197" s="8"/>
      <c r="IF197" s="8"/>
      <c r="IG197" s="8"/>
      <c r="IH197" s="8"/>
      <c r="II197" s="8"/>
      <c r="IJ197" s="8"/>
      <c r="IK197" s="8"/>
      <c r="IL197" s="8"/>
      <c r="IM197" s="8"/>
      <c r="IN197" s="8"/>
      <c r="IO197" s="8"/>
      <c r="IP197" s="8"/>
      <c r="IQ197" s="8"/>
      <c r="IR197" s="8"/>
      <c r="IS197" s="8"/>
      <c r="IT197" s="8"/>
      <c r="IU197" s="8"/>
      <c r="IV197" s="8"/>
    </row>
    <row r="198" spans="1:256" s="9" customFormat="1" ht="12.75">
      <c r="A198" s="2"/>
      <c r="B198" s="26"/>
      <c r="C198" s="31"/>
      <c r="D198" s="32"/>
      <c r="E198" s="8"/>
      <c r="F198" s="8"/>
      <c r="G198" s="8"/>
      <c r="H198" s="8"/>
      <c r="I198" s="26"/>
      <c r="J198" s="8"/>
      <c r="K198" s="8"/>
      <c r="L198" s="8"/>
      <c r="M198" s="8"/>
      <c r="N198" s="8"/>
      <c r="O198" s="8"/>
      <c r="P198" s="8"/>
      <c r="Q198" s="8"/>
      <c r="R198" s="8"/>
      <c r="S198" s="33"/>
      <c r="T198" s="33"/>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c r="FD198" s="8"/>
      <c r="FE198" s="8"/>
      <c r="FF198" s="8"/>
      <c r="FG198" s="8"/>
      <c r="FH198" s="8"/>
      <c r="FI198" s="8"/>
      <c r="FJ198" s="8"/>
      <c r="FK198" s="8"/>
      <c r="FL198" s="8"/>
      <c r="FM198" s="8"/>
      <c r="FN198" s="8"/>
      <c r="FO198" s="8"/>
      <c r="FP198" s="8"/>
      <c r="FQ198" s="8"/>
      <c r="FR198" s="8"/>
      <c r="FS198" s="8"/>
      <c r="FT198" s="8"/>
      <c r="FU198" s="8"/>
      <c r="FV198" s="8"/>
      <c r="FW198" s="8"/>
      <c r="FX198" s="8"/>
      <c r="FY198" s="8"/>
      <c r="FZ198" s="8"/>
      <c r="GA198" s="8"/>
      <c r="GB198" s="8"/>
      <c r="GC198" s="8"/>
      <c r="GD198" s="8"/>
      <c r="GE198" s="8"/>
      <c r="GF198" s="8"/>
      <c r="GG198" s="8"/>
      <c r="GH198" s="8"/>
      <c r="GI198" s="8"/>
      <c r="GJ198" s="8"/>
      <c r="GK198" s="8"/>
      <c r="GL198" s="8"/>
      <c r="GM198" s="8"/>
      <c r="GN198" s="8"/>
      <c r="GO198" s="8"/>
      <c r="GP198" s="8"/>
      <c r="GQ198" s="8"/>
      <c r="GR198" s="8"/>
      <c r="GS198" s="8"/>
      <c r="GT198" s="8"/>
      <c r="GU198" s="8"/>
      <c r="GV198" s="8"/>
      <c r="GW198" s="8"/>
      <c r="GX198" s="8"/>
      <c r="GY198" s="8"/>
      <c r="GZ198" s="8"/>
      <c r="HA198" s="8"/>
      <c r="HB198" s="8"/>
      <c r="HC198" s="8"/>
      <c r="HD198" s="8"/>
      <c r="HE198" s="8"/>
      <c r="HF198" s="8"/>
      <c r="HG198" s="8"/>
      <c r="HH198" s="8"/>
      <c r="HI198" s="8"/>
      <c r="HJ198" s="8"/>
      <c r="HK198" s="8"/>
      <c r="HL198" s="8"/>
      <c r="HM198" s="8"/>
      <c r="HN198" s="8"/>
      <c r="HO198" s="8"/>
      <c r="HP198" s="8"/>
      <c r="HQ198" s="8"/>
      <c r="HR198" s="8"/>
      <c r="HS198" s="8"/>
      <c r="HT198" s="8"/>
      <c r="HU198" s="8"/>
      <c r="HV198" s="8"/>
      <c r="HW198" s="8"/>
      <c r="HX198" s="8"/>
      <c r="HY198" s="8"/>
      <c r="HZ198" s="8"/>
      <c r="IA198" s="8"/>
      <c r="IB198" s="8"/>
      <c r="IC198" s="8"/>
      <c r="ID198" s="8"/>
      <c r="IE198" s="8"/>
      <c r="IF198" s="8"/>
      <c r="IG198" s="8"/>
      <c r="IH198" s="8"/>
      <c r="II198" s="8"/>
      <c r="IJ198" s="8"/>
      <c r="IK198" s="8"/>
      <c r="IL198" s="8"/>
      <c r="IM198" s="8"/>
      <c r="IN198" s="8"/>
      <c r="IO198" s="8"/>
      <c r="IP198" s="8"/>
      <c r="IQ198" s="8"/>
      <c r="IR198" s="8"/>
      <c r="IS198" s="8"/>
      <c r="IT198" s="8"/>
      <c r="IU198" s="8"/>
      <c r="IV198" s="8"/>
    </row>
    <row r="199" spans="1:256" s="9" customFormat="1" ht="12.75">
      <c r="A199" s="2"/>
      <c r="B199" s="26"/>
      <c r="C199" s="31"/>
      <c r="D199" s="32"/>
      <c r="E199" s="8"/>
      <c r="F199" s="8"/>
      <c r="G199" s="8"/>
      <c r="H199" s="8"/>
      <c r="I199" s="26"/>
      <c r="J199" s="8"/>
      <c r="K199" s="8"/>
      <c r="L199" s="8"/>
      <c r="M199" s="8"/>
      <c r="N199" s="8"/>
      <c r="O199" s="8"/>
      <c r="P199" s="8"/>
      <c r="Q199" s="8"/>
      <c r="R199" s="8"/>
      <c r="S199" s="33"/>
      <c r="T199" s="33"/>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c r="FJ199" s="8"/>
      <c r="FK199" s="8"/>
      <c r="FL199" s="8"/>
      <c r="FM199" s="8"/>
      <c r="FN199" s="8"/>
      <c r="FO199" s="8"/>
      <c r="FP199" s="8"/>
      <c r="FQ199" s="8"/>
      <c r="FR199" s="8"/>
      <c r="FS199" s="8"/>
      <c r="FT199" s="8"/>
      <c r="FU199" s="8"/>
      <c r="FV199" s="8"/>
      <c r="FW199" s="8"/>
      <c r="FX199" s="8"/>
      <c r="FY199" s="8"/>
      <c r="FZ199" s="8"/>
      <c r="GA199" s="8"/>
      <c r="GB199" s="8"/>
      <c r="GC199" s="8"/>
      <c r="GD199" s="8"/>
      <c r="GE199" s="8"/>
      <c r="GF199" s="8"/>
      <c r="GG199" s="8"/>
      <c r="GH199" s="8"/>
      <c r="GI199" s="8"/>
      <c r="GJ199" s="8"/>
      <c r="GK199" s="8"/>
      <c r="GL199" s="8"/>
      <c r="GM199" s="8"/>
      <c r="GN199" s="8"/>
      <c r="GO199" s="8"/>
      <c r="GP199" s="8"/>
      <c r="GQ199" s="8"/>
      <c r="GR199" s="8"/>
      <c r="GS199" s="8"/>
      <c r="GT199" s="8"/>
      <c r="GU199" s="8"/>
      <c r="GV199" s="8"/>
      <c r="GW199" s="8"/>
      <c r="GX199" s="8"/>
      <c r="GY199" s="8"/>
      <c r="GZ199" s="8"/>
      <c r="HA199" s="8"/>
      <c r="HB199" s="8"/>
      <c r="HC199" s="8"/>
      <c r="HD199" s="8"/>
      <c r="HE199" s="8"/>
      <c r="HF199" s="8"/>
      <c r="HG199" s="8"/>
      <c r="HH199" s="8"/>
      <c r="HI199" s="8"/>
      <c r="HJ199" s="8"/>
      <c r="HK199" s="8"/>
      <c r="HL199" s="8"/>
      <c r="HM199" s="8"/>
      <c r="HN199" s="8"/>
      <c r="HO199" s="8"/>
      <c r="HP199" s="8"/>
      <c r="HQ199" s="8"/>
      <c r="HR199" s="8"/>
      <c r="HS199" s="8"/>
      <c r="HT199" s="8"/>
      <c r="HU199" s="8"/>
      <c r="HV199" s="8"/>
      <c r="HW199" s="8"/>
      <c r="HX199" s="8"/>
      <c r="HY199" s="8"/>
      <c r="HZ199" s="8"/>
      <c r="IA199" s="8"/>
      <c r="IB199" s="8"/>
      <c r="IC199" s="8"/>
      <c r="ID199" s="8"/>
      <c r="IE199" s="8"/>
      <c r="IF199" s="8"/>
      <c r="IG199" s="8"/>
      <c r="IH199" s="8"/>
      <c r="II199" s="8"/>
      <c r="IJ199" s="8"/>
      <c r="IK199" s="8"/>
      <c r="IL199" s="8"/>
      <c r="IM199" s="8"/>
      <c r="IN199" s="8"/>
      <c r="IO199" s="8"/>
      <c r="IP199" s="8"/>
      <c r="IQ199" s="8"/>
      <c r="IR199" s="8"/>
      <c r="IS199" s="8"/>
      <c r="IT199" s="8"/>
      <c r="IU199" s="8"/>
      <c r="IV199" s="8"/>
    </row>
    <row r="200" spans="1:256" s="9" customFormat="1" ht="12.75">
      <c r="A200" s="2"/>
      <c r="B200" s="26"/>
      <c r="C200" s="31"/>
      <c r="D200" s="32"/>
      <c r="E200" s="8"/>
      <c r="F200" s="8"/>
      <c r="G200" s="8"/>
      <c r="H200" s="8"/>
      <c r="I200" s="26"/>
      <c r="J200" s="8"/>
      <c r="K200" s="8"/>
      <c r="L200" s="8"/>
      <c r="M200" s="8"/>
      <c r="N200" s="8"/>
      <c r="O200" s="8"/>
      <c r="P200" s="8"/>
      <c r="Q200" s="8"/>
      <c r="R200" s="8"/>
      <c r="S200" s="33"/>
      <c r="T200" s="33"/>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8"/>
      <c r="ET200" s="8"/>
      <c r="EU200" s="8"/>
      <c r="EV200" s="8"/>
      <c r="EW200" s="8"/>
      <c r="EX200" s="8"/>
      <c r="EY200" s="8"/>
      <c r="EZ200" s="8"/>
      <c r="FA200" s="8"/>
      <c r="FB200" s="8"/>
      <c r="FC200" s="8"/>
      <c r="FD200" s="8"/>
      <c r="FE200" s="8"/>
      <c r="FF200" s="8"/>
      <c r="FG200" s="8"/>
      <c r="FH200" s="8"/>
      <c r="FI200" s="8"/>
      <c r="FJ200" s="8"/>
      <c r="FK200" s="8"/>
      <c r="FL200" s="8"/>
      <c r="FM200" s="8"/>
      <c r="FN200" s="8"/>
      <c r="FO200" s="8"/>
      <c r="FP200" s="8"/>
      <c r="FQ200" s="8"/>
      <c r="FR200" s="8"/>
      <c r="FS200" s="8"/>
      <c r="FT200" s="8"/>
      <c r="FU200" s="8"/>
      <c r="FV200" s="8"/>
      <c r="FW200" s="8"/>
      <c r="FX200" s="8"/>
      <c r="FY200" s="8"/>
      <c r="FZ200" s="8"/>
      <c r="GA200" s="8"/>
      <c r="GB200" s="8"/>
      <c r="GC200" s="8"/>
      <c r="GD200" s="8"/>
      <c r="GE200" s="8"/>
      <c r="GF200" s="8"/>
      <c r="GG200" s="8"/>
      <c r="GH200" s="8"/>
      <c r="GI200" s="8"/>
      <c r="GJ200" s="8"/>
      <c r="GK200" s="8"/>
      <c r="GL200" s="8"/>
      <c r="GM200" s="8"/>
      <c r="GN200" s="8"/>
      <c r="GO200" s="8"/>
      <c r="GP200" s="8"/>
      <c r="GQ200" s="8"/>
      <c r="GR200" s="8"/>
      <c r="GS200" s="8"/>
      <c r="GT200" s="8"/>
      <c r="GU200" s="8"/>
      <c r="GV200" s="8"/>
      <c r="GW200" s="8"/>
      <c r="GX200" s="8"/>
      <c r="GY200" s="8"/>
      <c r="GZ200" s="8"/>
      <c r="HA200" s="8"/>
      <c r="HB200" s="8"/>
      <c r="HC200" s="8"/>
      <c r="HD200" s="8"/>
      <c r="HE200" s="8"/>
      <c r="HF200" s="8"/>
      <c r="HG200" s="8"/>
      <c r="HH200" s="8"/>
      <c r="HI200" s="8"/>
      <c r="HJ200" s="8"/>
      <c r="HK200" s="8"/>
      <c r="HL200" s="8"/>
      <c r="HM200" s="8"/>
      <c r="HN200" s="8"/>
      <c r="HO200" s="8"/>
      <c r="HP200" s="8"/>
      <c r="HQ200" s="8"/>
      <c r="HR200" s="8"/>
      <c r="HS200" s="8"/>
      <c r="HT200" s="8"/>
      <c r="HU200" s="8"/>
      <c r="HV200" s="8"/>
      <c r="HW200" s="8"/>
      <c r="HX200" s="8"/>
      <c r="HY200" s="8"/>
      <c r="HZ200" s="8"/>
      <c r="IA200" s="8"/>
      <c r="IB200" s="8"/>
      <c r="IC200" s="8"/>
      <c r="ID200" s="8"/>
      <c r="IE200" s="8"/>
      <c r="IF200" s="8"/>
      <c r="IG200" s="8"/>
      <c r="IH200" s="8"/>
      <c r="II200" s="8"/>
      <c r="IJ200" s="8"/>
      <c r="IK200" s="8"/>
      <c r="IL200" s="8"/>
      <c r="IM200" s="8"/>
      <c r="IN200" s="8"/>
      <c r="IO200" s="8"/>
      <c r="IP200" s="8"/>
      <c r="IQ200" s="8"/>
      <c r="IR200" s="8"/>
      <c r="IS200" s="8"/>
      <c r="IT200" s="8"/>
      <c r="IU200" s="8"/>
      <c r="IV200" s="8"/>
    </row>
    <row r="201" spans="1:256" s="9" customFormat="1" ht="12.75">
      <c r="A201" s="2"/>
      <c r="B201" s="26"/>
      <c r="C201" s="31"/>
      <c r="D201" s="32"/>
      <c r="E201" s="8"/>
      <c r="F201" s="8"/>
      <c r="G201" s="8"/>
      <c r="H201" s="8"/>
      <c r="I201" s="26"/>
      <c r="J201" s="8"/>
      <c r="K201" s="8"/>
      <c r="L201" s="8"/>
      <c r="M201" s="8"/>
      <c r="N201" s="8"/>
      <c r="O201" s="8"/>
      <c r="P201" s="8"/>
      <c r="Q201" s="8"/>
      <c r="R201" s="8"/>
      <c r="S201" s="33"/>
      <c r="T201" s="33"/>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8"/>
      <c r="ET201" s="8"/>
      <c r="EU201" s="8"/>
      <c r="EV201" s="8"/>
      <c r="EW201" s="8"/>
      <c r="EX201" s="8"/>
      <c r="EY201" s="8"/>
      <c r="EZ201" s="8"/>
      <c r="FA201" s="8"/>
      <c r="FB201" s="8"/>
      <c r="FC201" s="8"/>
      <c r="FD201" s="8"/>
      <c r="FE201" s="8"/>
      <c r="FF201" s="8"/>
      <c r="FG201" s="8"/>
      <c r="FH201" s="8"/>
      <c r="FI201" s="8"/>
      <c r="FJ201" s="8"/>
      <c r="FK201" s="8"/>
      <c r="FL201" s="8"/>
      <c r="FM201" s="8"/>
      <c r="FN201" s="8"/>
      <c r="FO201" s="8"/>
      <c r="FP201" s="8"/>
      <c r="FQ201" s="8"/>
      <c r="FR201" s="8"/>
      <c r="FS201" s="8"/>
      <c r="FT201" s="8"/>
      <c r="FU201" s="8"/>
      <c r="FV201" s="8"/>
      <c r="FW201" s="8"/>
      <c r="FX201" s="8"/>
      <c r="FY201" s="8"/>
      <c r="FZ201" s="8"/>
      <c r="GA201" s="8"/>
      <c r="GB201" s="8"/>
      <c r="GC201" s="8"/>
      <c r="GD201" s="8"/>
      <c r="GE201" s="8"/>
      <c r="GF201" s="8"/>
      <c r="GG201" s="8"/>
      <c r="GH201" s="8"/>
      <c r="GI201" s="8"/>
      <c r="GJ201" s="8"/>
      <c r="GK201" s="8"/>
      <c r="GL201" s="8"/>
      <c r="GM201" s="8"/>
      <c r="GN201" s="8"/>
      <c r="GO201" s="8"/>
      <c r="GP201" s="8"/>
      <c r="GQ201" s="8"/>
      <c r="GR201" s="8"/>
      <c r="GS201" s="8"/>
      <c r="GT201" s="8"/>
      <c r="GU201" s="8"/>
      <c r="GV201" s="8"/>
      <c r="GW201" s="8"/>
      <c r="GX201" s="8"/>
      <c r="GY201" s="8"/>
      <c r="GZ201" s="8"/>
      <c r="HA201" s="8"/>
      <c r="HB201" s="8"/>
      <c r="HC201" s="8"/>
      <c r="HD201" s="8"/>
      <c r="HE201" s="8"/>
      <c r="HF201" s="8"/>
      <c r="HG201" s="8"/>
      <c r="HH201" s="8"/>
      <c r="HI201" s="8"/>
      <c r="HJ201" s="8"/>
      <c r="HK201" s="8"/>
      <c r="HL201" s="8"/>
      <c r="HM201" s="8"/>
      <c r="HN201" s="8"/>
      <c r="HO201" s="8"/>
      <c r="HP201" s="8"/>
      <c r="HQ201" s="8"/>
      <c r="HR201" s="8"/>
      <c r="HS201" s="8"/>
      <c r="HT201" s="8"/>
      <c r="HU201" s="8"/>
      <c r="HV201" s="8"/>
      <c r="HW201" s="8"/>
      <c r="HX201" s="8"/>
      <c r="HY201" s="8"/>
      <c r="HZ201" s="8"/>
      <c r="IA201" s="8"/>
      <c r="IB201" s="8"/>
      <c r="IC201" s="8"/>
      <c r="ID201" s="8"/>
      <c r="IE201" s="8"/>
      <c r="IF201" s="8"/>
      <c r="IG201" s="8"/>
      <c r="IH201" s="8"/>
      <c r="II201" s="8"/>
      <c r="IJ201" s="8"/>
      <c r="IK201" s="8"/>
      <c r="IL201" s="8"/>
      <c r="IM201" s="8"/>
      <c r="IN201" s="8"/>
      <c r="IO201" s="8"/>
      <c r="IP201" s="8"/>
      <c r="IQ201" s="8"/>
      <c r="IR201" s="8"/>
      <c r="IS201" s="8"/>
      <c r="IT201" s="8"/>
      <c r="IU201" s="8"/>
      <c r="IV201" s="8"/>
    </row>
    <row r="202" spans="1:256" s="9" customFormat="1" ht="12.75">
      <c r="A202" s="2"/>
      <c r="B202" s="26"/>
      <c r="C202" s="31"/>
      <c r="D202" s="32"/>
      <c r="E202" s="8"/>
      <c r="F202" s="8"/>
      <c r="G202" s="8"/>
      <c r="H202" s="8"/>
      <c r="I202" s="26"/>
      <c r="J202" s="8"/>
      <c r="K202" s="8"/>
      <c r="L202" s="8"/>
      <c r="M202" s="8"/>
      <c r="N202" s="8"/>
      <c r="O202" s="8"/>
      <c r="P202" s="8"/>
      <c r="Q202" s="8"/>
      <c r="R202" s="8"/>
      <c r="S202" s="33"/>
      <c r="T202" s="33"/>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c r="EZ202" s="8"/>
      <c r="FA202" s="8"/>
      <c r="FB202" s="8"/>
      <c r="FC202" s="8"/>
      <c r="FD202" s="8"/>
      <c r="FE202" s="8"/>
      <c r="FF202" s="8"/>
      <c r="FG202" s="8"/>
      <c r="FH202" s="8"/>
      <c r="FI202" s="8"/>
      <c r="FJ202" s="8"/>
      <c r="FK202" s="8"/>
      <c r="FL202" s="8"/>
      <c r="FM202" s="8"/>
      <c r="FN202" s="8"/>
      <c r="FO202" s="8"/>
      <c r="FP202" s="8"/>
      <c r="FQ202" s="8"/>
      <c r="FR202" s="8"/>
      <c r="FS202" s="8"/>
      <c r="FT202" s="8"/>
      <c r="FU202" s="8"/>
      <c r="FV202" s="8"/>
      <c r="FW202" s="8"/>
      <c r="FX202" s="8"/>
      <c r="FY202" s="8"/>
      <c r="FZ202" s="8"/>
      <c r="GA202" s="8"/>
      <c r="GB202" s="8"/>
      <c r="GC202" s="8"/>
      <c r="GD202" s="8"/>
      <c r="GE202" s="8"/>
      <c r="GF202" s="8"/>
      <c r="GG202" s="8"/>
      <c r="GH202" s="8"/>
      <c r="GI202" s="8"/>
      <c r="GJ202" s="8"/>
      <c r="GK202" s="8"/>
      <c r="GL202" s="8"/>
      <c r="GM202" s="8"/>
      <c r="GN202" s="8"/>
      <c r="GO202" s="8"/>
      <c r="GP202" s="8"/>
      <c r="GQ202" s="8"/>
      <c r="GR202" s="8"/>
      <c r="GS202" s="8"/>
      <c r="GT202" s="8"/>
      <c r="GU202" s="8"/>
      <c r="GV202" s="8"/>
      <c r="GW202" s="8"/>
      <c r="GX202" s="8"/>
      <c r="GY202" s="8"/>
      <c r="GZ202" s="8"/>
      <c r="HA202" s="8"/>
      <c r="HB202" s="8"/>
      <c r="HC202" s="8"/>
      <c r="HD202" s="8"/>
      <c r="HE202" s="8"/>
      <c r="HF202" s="8"/>
      <c r="HG202" s="8"/>
      <c r="HH202" s="8"/>
      <c r="HI202" s="8"/>
      <c r="HJ202" s="8"/>
      <c r="HK202" s="8"/>
      <c r="HL202" s="8"/>
      <c r="HM202" s="8"/>
      <c r="HN202" s="8"/>
      <c r="HO202" s="8"/>
      <c r="HP202" s="8"/>
      <c r="HQ202" s="8"/>
      <c r="HR202" s="8"/>
      <c r="HS202" s="8"/>
      <c r="HT202" s="8"/>
      <c r="HU202" s="8"/>
      <c r="HV202" s="8"/>
      <c r="HW202" s="8"/>
      <c r="HX202" s="8"/>
      <c r="HY202" s="8"/>
      <c r="HZ202" s="8"/>
      <c r="IA202" s="8"/>
      <c r="IB202" s="8"/>
      <c r="IC202" s="8"/>
      <c r="ID202" s="8"/>
      <c r="IE202" s="8"/>
      <c r="IF202" s="8"/>
      <c r="IG202" s="8"/>
      <c r="IH202" s="8"/>
      <c r="II202" s="8"/>
      <c r="IJ202" s="8"/>
      <c r="IK202" s="8"/>
      <c r="IL202" s="8"/>
      <c r="IM202" s="8"/>
      <c r="IN202" s="8"/>
      <c r="IO202" s="8"/>
      <c r="IP202" s="8"/>
      <c r="IQ202" s="8"/>
      <c r="IR202" s="8"/>
      <c r="IS202" s="8"/>
      <c r="IT202" s="8"/>
      <c r="IU202" s="8"/>
      <c r="IV202" s="8"/>
    </row>
    <row r="203" spans="1:256" s="9" customFormat="1" ht="12.75">
      <c r="A203" s="2"/>
      <c r="B203" s="26"/>
      <c r="C203" s="31"/>
      <c r="D203" s="32"/>
      <c r="E203" s="8"/>
      <c r="F203" s="8"/>
      <c r="G203" s="8"/>
      <c r="H203" s="8"/>
      <c r="I203" s="26"/>
      <c r="J203" s="8"/>
      <c r="K203" s="8"/>
      <c r="L203" s="8"/>
      <c r="M203" s="8"/>
      <c r="N203" s="8"/>
      <c r="O203" s="8"/>
      <c r="P203" s="8"/>
      <c r="Q203" s="8"/>
      <c r="R203" s="8"/>
      <c r="S203" s="33"/>
      <c r="T203" s="33"/>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c r="EQ203" s="8"/>
      <c r="ER203" s="8"/>
      <c r="ES203" s="8"/>
      <c r="ET203" s="8"/>
      <c r="EU203" s="8"/>
      <c r="EV203" s="8"/>
      <c r="EW203" s="8"/>
      <c r="EX203" s="8"/>
      <c r="EY203" s="8"/>
      <c r="EZ203" s="8"/>
      <c r="FA203" s="8"/>
      <c r="FB203" s="8"/>
      <c r="FC203" s="8"/>
      <c r="FD203" s="8"/>
      <c r="FE203" s="8"/>
      <c r="FF203" s="8"/>
      <c r="FG203" s="8"/>
      <c r="FH203" s="8"/>
      <c r="FI203" s="8"/>
      <c r="FJ203" s="8"/>
      <c r="FK203" s="8"/>
      <c r="FL203" s="8"/>
      <c r="FM203" s="8"/>
      <c r="FN203" s="8"/>
      <c r="FO203" s="8"/>
      <c r="FP203" s="8"/>
      <c r="FQ203" s="8"/>
      <c r="FR203" s="8"/>
      <c r="FS203" s="8"/>
      <c r="FT203" s="8"/>
      <c r="FU203" s="8"/>
      <c r="FV203" s="8"/>
      <c r="FW203" s="8"/>
      <c r="FX203" s="8"/>
      <c r="FY203" s="8"/>
      <c r="FZ203" s="8"/>
      <c r="GA203" s="8"/>
      <c r="GB203" s="8"/>
      <c r="GC203" s="8"/>
      <c r="GD203" s="8"/>
      <c r="GE203" s="8"/>
      <c r="GF203" s="8"/>
      <c r="GG203" s="8"/>
      <c r="GH203" s="8"/>
      <c r="GI203" s="8"/>
      <c r="GJ203" s="8"/>
      <c r="GK203" s="8"/>
      <c r="GL203" s="8"/>
      <c r="GM203" s="8"/>
      <c r="GN203" s="8"/>
      <c r="GO203" s="8"/>
      <c r="GP203" s="8"/>
      <c r="GQ203" s="8"/>
      <c r="GR203" s="8"/>
      <c r="GS203" s="8"/>
      <c r="GT203" s="8"/>
      <c r="GU203" s="8"/>
      <c r="GV203" s="8"/>
      <c r="GW203" s="8"/>
      <c r="GX203" s="8"/>
      <c r="GY203" s="8"/>
      <c r="GZ203" s="8"/>
      <c r="HA203" s="8"/>
      <c r="HB203" s="8"/>
      <c r="HC203" s="8"/>
      <c r="HD203" s="8"/>
      <c r="HE203" s="8"/>
      <c r="HF203" s="8"/>
      <c r="HG203" s="8"/>
      <c r="HH203" s="8"/>
      <c r="HI203" s="8"/>
      <c r="HJ203" s="8"/>
      <c r="HK203" s="8"/>
      <c r="HL203" s="8"/>
      <c r="HM203" s="8"/>
      <c r="HN203" s="8"/>
      <c r="HO203" s="8"/>
      <c r="HP203" s="8"/>
      <c r="HQ203" s="8"/>
      <c r="HR203" s="8"/>
      <c r="HS203" s="8"/>
      <c r="HT203" s="8"/>
      <c r="HU203" s="8"/>
      <c r="HV203" s="8"/>
      <c r="HW203" s="8"/>
      <c r="HX203" s="8"/>
      <c r="HY203" s="8"/>
      <c r="HZ203" s="8"/>
      <c r="IA203" s="8"/>
      <c r="IB203" s="8"/>
      <c r="IC203" s="8"/>
      <c r="ID203" s="8"/>
      <c r="IE203" s="8"/>
      <c r="IF203" s="8"/>
      <c r="IG203" s="8"/>
      <c r="IH203" s="8"/>
      <c r="II203" s="8"/>
      <c r="IJ203" s="8"/>
      <c r="IK203" s="8"/>
      <c r="IL203" s="8"/>
      <c r="IM203" s="8"/>
      <c r="IN203" s="8"/>
      <c r="IO203" s="8"/>
      <c r="IP203" s="8"/>
      <c r="IQ203" s="8"/>
      <c r="IR203" s="8"/>
      <c r="IS203" s="8"/>
      <c r="IT203" s="8"/>
      <c r="IU203" s="8"/>
      <c r="IV203" s="8"/>
    </row>
    <row r="204" spans="1:256" s="9" customFormat="1" ht="12.75">
      <c r="A204" s="2"/>
      <c r="B204" s="26"/>
      <c r="C204" s="31"/>
      <c r="D204" s="32"/>
      <c r="E204" s="8"/>
      <c r="F204" s="8"/>
      <c r="G204" s="8"/>
      <c r="H204" s="8"/>
      <c r="I204" s="26"/>
      <c r="J204" s="8"/>
      <c r="K204" s="8"/>
      <c r="L204" s="8"/>
      <c r="M204" s="8"/>
      <c r="N204" s="8"/>
      <c r="O204" s="8"/>
      <c r="P204" s="8"/>
      <c r="Q204" s="8"/>
      <c r="R204" s="8"/>
      <c r="S204" s="33"/>
      <c r="T204" s="33"/>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c r="FJ204" s="8"/>
      <c r="FK204" s="8"/>
      <c r="FL204" s="8"/>
      <c r="FM204" s="8"/>
      <c r="FN204" s="8"/>
      <c r="FO204" s="8"/>
      <c r="FP204" s="8"/>
      <c r="FQ204" s="8"/>
      <c r="FR204" s="8"/>
      <c r="FS204" s="8"/>
      <c r="FT204" s="8"/>
      <c r="FU204" s="8"/>
      <c r="FV204" s="8"/>
      <c r="FW204" s="8"/>
      <c r="FX204" s="8"/>
      <c r="FY204" s="8"/>
      <c r="FZ204" s="8"/>
      <c r="GA204" s="8"/>
      <c r="GB204" s="8"/>
      <c r="GC204" s="8"/>
      <c r="GD204" s="8"/>
      <c r="GE204" s="8"/>
      <c r="GF204" s="8"/>
      <c r="GG204" s="8"/>
      <c r="GH204" s="8"/>
      <c r="GI204" s="8"/>
      <c r="GJ204" s="8"/>
      <c r="GK204" s="8"/>
      <c r="GL204" s="8"/>
      <c r="GM204" s="8"/>
      <c r="GN204" s="8"/>
      <c r="GO204" s="8"/>
      <c r="GP204" s="8"/>
      <c r="GQ204" s="8"/>
      <c r="GR204" s="8"/>
      <c r="GS204" s="8"/>
      <c r="GT204" s="8"/>
      <c r="GU204" s="8"/>
      <c r="GV204" s="8"/>
      <c r="GW204" s="8"/>
      <c r="GX204" s="8"/>
      <c r="GY204" s="8"/>
      <c r="GZ204" s="8"/>
      <c r="HA204" s="8"/>
      <c r="HB204" s="8"/>
      <c r="HC204" s="8"/>
      <c r="HD204" s="8"/>
      <c r="HE204" s="8"/>
      <c r="HF204" s="8"/>
      <c r="HG204" s="8"/>
      <c r="HH204" s="8"/>
      <c r="HI204" s="8"/>
      <c r="HJ204" s="8"/>
      <c r="HK204" s="8"/>
      <c r="HL204" s="8"/>
      <c r="HM204" s="8"/>
      <c r="HN204" s="8"/>
      <c r="HO204" s="8"/>
      <c r="HP204" s="8"/>
      <c r="HQ204" s="8"/>
      <c r="HR204" s="8"/>
      <c r="HS204" s="8"/>
      <c r="HT204" s="8"/>
      <c r="HU204" s="8"/>
      <c r="HV204" s="8"/>
      <c r="HW204" s="8"/>
      <c r="HX204" s="8"/>
      <c r="HY204" s="8"/>
      <c r="HZ204" s="8"/>
      <c r="IA204" s="8"/>
      <c r="IB204" s="8"/>
      <c r="IC204" s="8"/>
      <c r="ID204" s="8"/>
      <c r="IE204" s="8"/>
      <c r="IF204" s="8"/>
      <c r="IG204" s="8"/>
      <c r="IH204" s="8"/>
      <c r="II204" s="8"/>
      <c r="IJ204" s="8"/>
      <c r="IK204" s="8"/>
      <c r="IL204" s="8"/>
      <c r="IM204" s="8"/>
      <c r="IN204" s="8"/>
      <c r="IO204" s="8"/>
      <c r="IP204" s="8"/>
      <c r="IQ204" s="8"/>
      <c r="IR204" s="8"/>
      <c r="IS204" s="8"/>
      <c r="IT204" s="8"/>
      <c r="IU204" s="8"/>
      <c r="IV204" s="8"/>
    </row>
    <row r="205" spans="1:256" s="9" customFormat="1" ht="12.75">
      <c r="A205" s="2"/>
      <c r="B205" s="26"/>
      <c r="C205" s="31"/>
      <c r="D205" s="32"/>
      <c r="E205" s="8"/>
      <c r="F205" s="8"/>
      <c r="G205" s="8"/>
      <c r="H205" s="8"/>
      <c r="I205" s="26"/>
      <c r="J205" s="8"/>
      <c r="K205" s="8"/>
      <c r="L205" s="8"/>
      <c r="M205" s="8"/>
      <c r="N205" s="8"/>
      <c r="O205" s="8"/>
      <c r="P205" s="8"/>
      <c r="Q205" s="8"/>
      <c r="R205" s="8"/>
      <c r="S205" s="33"/>
      <c r="T205" s="33"/>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c r="DS205" s="8"/>
      <c r="DT205" s="8"/>
      <c r="DU205" s="8"/>
      <c r="DV205" s="8"/>
      <c r="DW205" s="8"/>
      <c r="DX205" s="8"/>
      <c r="DY205" s="8"/>
      <c r="DZ205" s="8"/>
      <c r="EA205" s="8"/>
      <c r="EB205" s="8"/>
      <c r="EC205" s="8"/>
      <c r="ED205" s="8"/>
      <c r="EE205" s="8"/>
      <c r="EF205" s="8"/>
      <c r="EG205" s="8"/>
      <c r="EH205" s="8"/>
      <c r="EI205" s="8"/>
      <c r="EJ205" s="8"/>
      <c r="EK205" s="8"/>
      <c r="EL205" s="8"/>
      <c r="EM205" s="8"/>
      <c r="EN205" s="8"/>
      <c r="EO205" s="8"/>
      <c r="EP205" s="8"/>
      <c r="EQ205" s="8"/>
      <c r="ER205" s="8"/>
      <c r="ES205" s="8"/>
      <c r="ET205" s="8"/>
      <c r="EU205" s="8"/>
      <c r="EV205" s="8"/>
      <c r="EW205" s="8"/>
      <c r="EX205" s="8"/>
      <c r="EY205" s="8"/>
      <c r="EZ205" s="8"/>
      <c r="FA205" s="8"/>
      <c r="FB205" s="8"/>
      <c r="FC205" s="8"/>
      <c r="FD205" s="8"/>
      <c r="FE205" s="8"/>
      <c r="FF205" s="8"/>
      <c r="FG205" s="8"/>
      <c r="FH205" s="8"/>
      <c r="FI205" s="8"/>
      <c r="FJ205" s="8"/>
      <c r="FK205" s="8"/>
      <c r="FL205" s="8"/>
      <c r="FM205" s="8"/>
      <c r="FN205" s="8"/>
      <c r="FO205" s="8"/>
      <c r="FP205" s="8"/>
      <c r="FQ205" s="8"/>
      <c r="FR205" s="8"/>
      <c r="FS205" s="8"/>
      <c r="FT205" s="8"/>
      <c r="FU205" s="8"/>
      <c r="FV205" s="8"/>
      <c r="FW205" s="8"/>
      <c r="FX205" s="8"/>
      <c r="FY205" s="8"/>
      <c r="FZ205" s="8"/>
      <c r="GA205" s="8"/>
      <c r="GB205" s="8"/>
      <c r="GC205" s="8"/>
      <c r="GD205" s="8"/>
      <c r="GE205" s="8"/>
      <c r="GF205" s="8"/>
      <c r="GG205" s="8"/>
      <c r="GH205" s="8"/>
      <c r="GI205" s="8"/>
      <c r="GJ205" s="8"/>
      <c r="GK205" s="8"/>
      <c r="GL205" s="8"/>
      <c r="GM205" s="8"/>
      <c r="GN205" s="8"/>
      <c r="GO205" s="8"/>
      <c r="GP205" s="8"/>
      <c r="GQ205" s="8"/>
      <c r="GR205" s="8"/>
      <c r="GS205" s="8"/>
      <c r="GT205" s="8"/>
      <c r="GU205" s="8"/>
      <c r="GV205" s="8"/>
      <c r="GW205" s="8"/>
      <c r="GX205" s="8"/>
      <c r="GY205" s="8"/>
      <c r="GZ205" s="8"/>
      <c r="HA205" s="8"/>
      <c r="HB205" s="8"/>
      <c r="HC205" s="8"/>
      <c r="HD205" s="8"/>
      <c r="HE205" s="8"/>
      <c r="HF205" s="8"/>
      <c r="HG205" s="8"/>
      <c r="HH205" s="8"/>
      <c r="HI205" s="8"/>
      <c r="HJ205" s="8"/>
      <c r="HK205" s="8"/>
      <c r="HL205" s="8"/>
      <c r="HM205" s="8"/>
      <c r="HN205" s="8"/>
      <c r="HO205" s="8"/>
      <c r="HP205" s="8"/>
      <c r="HQ205" s="8"/>
      <c r="HR205" s="8"/>
      <c r="HS205" s="8"/>
      <c r="HT205" s="8"/>
      <c r="HU205" s="8"/>
      <c r="HV205" s="8"/>
      <c r="HW205" s="8"/>
      <c r="HX205" s="8"/>
      <c r="HY205" s="8"/>
      <c r="HZ205" s="8"/>
      <c r="IA205" s="8"/>
      <c r="IB205" s="8"/>
      <c r="IC205" s="8"/>
      <c r="ID205" s="8"/>
      <c r="IE205" s="8"/>
      <c r="IF205" s="8"/>
      <c r="IG205" s="8"/>
      <c r="IH205" s="8"/>
      <c r="II205" s="8"/>
      <c r="IJ205" s="8"/>
      <c r="IK205" s="8"/>
      <c r="IL205" s="8"/>
      <c r="IM205" s="8"/>
      <c r="IN205" s="8"/>
      <c r="IO205" s="8"/>
      <c r="IP205" s="8"/>
      <c r="IQ205" s="8"/>
      <c r="IR205" s="8"/>
      <c r="IS205" s="8"/>
      <c r="IT205" s="8"/>
      <c r="IU205" s="8"/>
      <c r="IV205" s="8"/>
    </row>
    <row r="206" spans="1:256" s="9" customFormat="1" ht="12.75">
      <c r="A206" s="2"/>
      <c r="B206" s="26"/>
      <c r="C206" s="31"/>
      <c r="D206" s="32"/>
      <c r="E206" s="8"/>
      <c r="F206" s="8"/>
      <c r="G206" s="8"/>
      <c r="H206" s="8"/>
      <c r="I206" s="26"/>
      <c r="J206" s="8"/>
      <c r="K206" s="8"/>
      <c r="L206" s="8"/>
      <c r="M206" s="8"/>
      <c r="N206" s="8"/>
      <c r="O206" s="8"/>
      <c r="P206" s="8"/>
      <c r="Q206" s="8"/>
      <c r="R206" s="8"/>
      <c r="S206" s="33"/>
      <c r="T206" s="33"/>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c r="DS206" s="8"/>
      <c r="DT206" s="8"/>
      <c r="DU206" s="8"/>
      <c r="DV206" s="8"/>
      <c r="DW206" s="8"/>
      <c r="DX206" s="8"/>
      <c r="DY206" s="8"/>
      <c r="DZ206" s="8"/>
      <c r="EA206" s="8"/>
      <c r="EB206" s="8"/>
      <c r="EC206" s="8"/>
      <c r="ED206" s="8"/>
      <c r="EE206" s="8"/>
      <c r="EF206" s="8"/>
      <c r="EG206" s="8"/>
      <c r="EH206" s="8"/>
      <c r="EI206" s="8"/>
      <c r="EJ206" s="8"/>
      <c r="EK206" s="8"/>
      <c r="EL206" s="8"/>
      <c r="EM206" s="8"/>
      <c r="EN206" s="8"/>
      <c r="EO206" s="8"/>
      <c r="EP206" s="8"/>
      <c r="EQ206" s="8"/>
      <c r="ER206" s="8"/>
      <c r="ES206" s="8"/>
      <c r="ET206" s="8"/>
      <c r="EU206" s="8"/>
      <c r="EV206" s="8"/>
      <c r="EW206" s="8"/>
      <c r="EX206" s="8"/>
      <c r="EY206" s="8"/>
      <c r="EZ206" s="8"/>
      <c r="FA206" s="8"/>
      <c r="FB206" s="8"/>
      <c r="FC206" s="8"/>
      <c r="FD206" s="8"/>
      <c r="FE206" s="8"/>
      <c r="FF206" s="8"/>
      <c r="FG206" s="8"/>
      <c r="FH206" s="8"/>
      <c r="FI206" s="8"/>
      <c r="FJ206" s="8"/>
      <c r="FK206" s="8"/>
      <c r="FL206" s="8"/>
      <c r="FM206" s="8"/>
      <c r="FN206" s="8"/>
      <c r="FO206" s="8"/>
      <c r="FP206" s="8"/>
      <c r="FQ206" s="8"/>
      <c r="FR206" s="8"/>
      <c r="FS206" s="8"/>
      <c r="FT206" s="8"/>
      <c r="FU206" s="8"/>
      <c r="FV206" s="8"/>
      <c r="FW206" s="8"/>
      <c r="FX206" s="8"/>
      <c r="FY206" s="8"/>
      <c r="FZ206" s="8"/>
      <c r="GA206" s="8"/>
      <c r="GB206" s="8"/>
      <c r="GC206" s="8"/>
      <c r="GD206" s="8"/>
      <c r="GE206" s="8"/>
      <c r="GF206" s="8"/>
      <c r="GG206" s="8"/>
      <c r="GH206" s="8"/>
      <c r="GI206" s="8"/>
      <c r="GJ206" s="8"/>
      <c r="GK206" s="8"/>
      <c r="GL206" s="8"/>
      <c r="GM206" s="8"/>
      <c r="GN206" s="8"/>
      <c r="GO206" s="8"/>
      <c r="GP206" s="8"/>
      <c r="GQ206" s="8"/>
      <c r="GR206" s="8"/>
      <c r="GS206" s="8"/>
      <c r="GT206" s="8"/>
      <c r="GU206" s="8"/>
      <c r="GV206" s="8"/>
      <c r="GW206" s="8"/>
      <c r="GX206" s="8"/>
      <c r="GY206" s="8"/>
      <c r="GZ206" s="8"/>
      <c r="HA206" s="8"/>
      <c r="HB206" s="8"/>
      <c r="HC206" s="8"/>
      <c r="HD206" s="8"/>
      <c r="HE206" s="8"/>
      <c r="HF206" s="8"/>
      <c r="HG206" s="8"/>
      <c r="HH206" s="8"/>
      <c r="HI206" s="8"/>
      <c r="HJ206" s="8"/>
      <c r="HK206" s="8"/>
      <c r="HL206" s="8"/>
      <c r="HM206" s="8"/>
      <c r="HN206" s="8"/>
      <c r="HO206" s="8"/>
      <c r="HP206" s="8"/>
      <c r="HQ206" s="8"/>
      <c r="HR206" s="8"/>
      <c r="HS206" s="8"/>
      <c r="HT206" s="8"/>
      <c r="HU206" s="8"/>
      <c r="HV206" s="8"/>
      <c r="HW206" s="8"/>
      <c r="HX206" s="8"/>
      <c r="HY206" s="8"/>
      <c r="HZ206" s="8"/>
      <c r="IA206" s="8"/>
      <c r="IB206" s="8"/>
      <c r="IC206" s="8"/>
      <c r="ID206" s="8"/>
      <c r="IE206" s="8"/>
      <c r="IF206" s="8"/>
      <c r="IG206" s="8"/>
      <c r="IH206" s="8"/>
      <c r="II206" s="8"/>
      <c r="IJ206" s="8"/>
      <c r="IK206" s="8"/>
      <c r="IL206" s="8"/>
      <c r="IM206" s="8"/>
      <c r="IN206" s="8"/>
      <c r="IO206" s="8"/>
      <c r="IP206" s="8"/>
      <c r="IQ206" s="8"/>
      <c r="IR206" s="8"/>
      <c r="IS206" s="8"/>
      <c r="IT206" s="8"/>
      <c r="IU206" s="8"/>
      <c r="IV206" s="8"/>
    </row>
    <row r="207" spans="3:4" ht="12.75">
      <c r="C207" s="31"/>
      <c r="D207" s="32"/>
    </row>
    <row r="208" spans="3:4" ht="12.75">
      <c r="C208" s="31"/>
      <c r="D208" s="32"/>
    </row>
    <row r="209" spans="3:4" ht="12.75">
      <c r="C209" s="31"/>
      <c r="D209" s="32"/>
    </row>
    <row r="210" spans="3:4" ht="12.75">
      <c r="C210" s="31"/>
      <c r="D210" s="32"/>
    </row>
    <row r="211" spans="3:4" ht="12.75">
      <c r="C211" s="31"/>
      <c r="D211" s="32"/>
    </row>
    <row r="212" spans="3:4" ht="12.75">
      <c r="C212" s="31"/>
      <c r="D212" s="32"/>
    </row>
    <row r="213" spans="3:4" ht="12.75">
      <c r="C213" s="31"/>
      <c r="D213" s="32"/>
    </row>
    <row r="214" spans="3:4" ht="12.75">
      <c r="C214" s="31"/>
      <c r="D214" s="32"/>
    </row>
  </sheetData>
  <sheetProtection password="C467" sheet="1" selectLockedCells="1"/>
  <mergeCells count="39">
    <mergeCell ref="A1:T1"/>
    <mergeCell ref="A2:T2"/>
    <mergeCell ref="A3:T4"/>
    <mergeCell ref="A5:T5"/>
    <mergeCell ref="N7:T7"/>
    <mergeCell ref="A7:J7"/>
    <mergeCell ref="A6:I6"/>
    <mergeCell ref="J6:T6"/>
    <mergeCell ref="C19:C20"/>
    <mergeCell ref="B19:B20"/>
    <mergeCell ref="H9:H11"/>
    <mergeCell ref="J9:J11"/>
    <mergeCell ref="K9:K11"/>
    <mergeCell ref="P9:P11"/>
    <mergeCell ref="A8:O8"/>
    <mergeCell ref="S8:T8"/>
    <mergeCell ref="A9:B11"/>
    <mergeCell ref="C9:C11"/>
    <mergeCell ref="E9:E11"/>
    <mergeCell ref="F9:F11"/>
    <mergeCell ref="G9:G11"/>
    <mergeCell ref="S9:T11"/>
    <mergeCell ref="Q9:Q11"/>
    <mergeCell ref="R9:R11"/>
    <mergeCell ref="S14:S15"/>
    <mergeCell ref="T14:T15"/>
    <mergeCell ref="L9:L11"/>
    <mergeCell ref="M9:M11"/>
    <mergeCell ref="O9:O11"/>
    <mergeCell ref="S29:S30"/>
    <mergeCell ref="T29:T30"/>
    <mergeCell ref="S17:S18"/>
    <mergeCell ref="T17:T18"/>
    <mergeCell ref="S31:S35"/>
    <mergeCell ref="T31:T35"/>
    <mergeCell ref="D25:E25"/>
    <mergeCell ref="F25:I25"/>
    <mergeCell ref="S27:S28"/>
    <mergeCell ref="T27:T28"/>
  </mergeCells>
  <printOptions horizontalCentered="1" verticalCentered="1"/>
  <pageMargins left="0.2361111111111111" right="0.2361111111111111" top="0.7479166666666667" bottom="0.7479166666666667" header="0.5118055555555555" footer="0.5118055555555555"/>
  <pageSetup fitToHeight="0" fitToWidth="1" horizontalDpi="600" verticalDpi="600" orientation="landscape" scale="45" r:id="rId2"/>
  <rowBreaks count="1" manualBreakCount="1">
    <brk id="16" max="19" man="1"/>
  </row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IV212"/>
  <sheetViews>
    <sheetView view="pageBreakPreview" zoomScale="70" zoomScaleNormal="60" zoomScaleSheetLayoutView="70" zoomScalePageLayoutView="0" workbookViewId="0" topLeftCell="A1">
      <selection activeCell="O12" sqref="O12:O19"/>
    </sheetView>
  </sheetViews>
  <sheetFormatPr defaultColWidth="11.421875" defaultRowHeight="12.75"/>
  <cols>
    <col min="1" max="1" width="5.421875" style="28" customWidth="1"/>
    <col min="2" max="2" width="39.7109375" style="29" customWidth="1"/>
    <col min="3" max="3" width="18.57421875" style="29" customWidth="1"/>
    <col min="4" max="4" width="64.7109375" style="29" customWidth="1"/>
    <col min="5" max="5" width="6.7109375" style="29" customWidth="1"/>
    <col min="6" max="8" width="11.421875" style="29" hidden="1" customWidth="1"/>
    <col min="9" max="9" width="81.140625" style="29" customWidth="1"/>
    <col min="10" max="10" width="6.7109375" style="29" customWidth="1"/>
    <col min="11" max="13" width="11.421875" style="29" hidden="1" customWidth="1"/>
    <col min="14" max="14" width="53.8515625" style="29" customWidth="1"/>
    <col min="15" max="15" width="6.7109375" style="29" customWidth="1"/>
    <col min="16" max="18" width="11.421875" style="29" hidden="1" customWidth="1"/>
    <col min="19" max="20" width="18.7109375" style="33" customWidth="1"/>
    <col min="21" max="16384" width="11.421875" style="29" customWidth="1"/>
  </cols>
  <sheetData>
    <row r="1" spans="1:20" s="8" customFormat="1" ht="15.75">
      <c r="A1" s="476" t="s">
        <v>0</v>
      </c>
      <c r="B1" s="477"/>
      <c r="C1" s="477"/>
      <c r="D1" s="477"/>
      <c r="E1" s="477"/>
      <c r="F1" s="477"/>
      <c r="G1" s="477"/>
      <c r="H1" s="477"/>
      <c r="I1" s="477"/>
      <c r="J1" s="477"/>
      <c r="K1" s="477"/>
      <c r="L1" s="477"/>
      <c r="M1" s="477"/>
      <c r="N1" s="477"/>
      <c r="O1" s="477"/>
      <c r="P1" s="477"/>
      <c r="Q1" s="477"/>
      <c r="R1" s="477"/>
      <c r="S1" s="477"/>
      <c r="T1" s="478"/>
    </row>
    <row r="2" spans="1:20" s="8" customFormat="1" ht="15.75">
      <c r="A2" s="479" t="s">
        <v>1</v>
      </c>
      <c r="B2" s="480"/>
      <c r="C2" s="480"/>
      <c r="D2" s="480"/>
      <c r="E2" s="480"/>
      <c r="F2" s="480"/>
      <c r="G2" s="480"/>
      <c r="H2" s="480"/>
      <c r="I2" s="480"/>
      <c r="J2" s="480"/>
      <c r="K2" s="480"/>
      <c r="L2" s="480"/>
      <c r="M2" s="480"/>
      <c r="N2" s="480"/>
      <c r="O2" s="480"/>
      <c r="P2" s="480"/>
      <c r="Q2" s="480"/>
      <c r="R2" s="480"/>
      <c r="S2" s="480"/>
      <c r="T2" s="481"/>
    </row>
    <row r="3" spans="1:256" ht="14.25">
      <c r="A3" s="664"/>
      <c r="B3" s="665"/>
      <c r="C3" s="665"/>
      <c r="D3" s="665"/>
      <c r="E3" s="665"/>
      <c r="F3" s="665"/>
      <c r="G3" s="665"/>
      <c r="H3" s="665"/>
      <c r="I3" s="665"/>
      <c r="J3" s="665"/>
      <c r="K3" s="665"/>
      <c r="L3" s="665"/>
      <c r="M3" s="665"/>
      <c r="N3" s="665"/>
      <c r="O3" s="665"/>
      <c r="P3" s="665"/>
      <c r="Q3" s="665"/>
      <c r="R3" s="665"/>
      <c r="S3" s="665"/>
      <c r="T3" s="666"/>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 r="A4" s="664"/>
      <c r="B4" s="665"/>
      <c r="C4" s="665"/>
      <c r="D4" s="665"/>
      <c r="E4" s="665"/>
      <c r="F4" s="665"/>
      <c r="G4" s="665"/>
      <c r="H4" s="665"/>
      <c r="I4" s="665"/>
      <c r="J4" s="665"/>
      <c r="K4" s="665"/>
      <c r="L4" s="665"/>
      <c r="M4" s="665"/>
      <c r="N4" s="665"/>
      <c r="O4" s="665"/>
      <c r="P4" s="665"/>
      <c r="Q4" s="665"/>
      <c r="R4" s="665"/>
      <c r="S4" s="665"/>
      <c r="T4" s="666"/>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75">
      <c r="A5" s="479" t="s">
        <v>1458</v>
      </c>
      <c r="B5" s="480"/>
      <c r="C5" s="480"/>
      <c r="D5" s="480"/>
      <c r="E5" s="480"/>
      <c r="F5" s="480"/>
      <c r="G5" s="480"/>
      <c r="H5" s="480"/>
      <c r="I5" s="480"/>
      <c r="J5" s="480"/>
      <c r="K5" s="480"/>
      <c r="L5" s="480"/>
      <c r="M5" s="480"/>
      <c r="N5" s="480"/>
      <c r="O5" s="480"/>
      <c r="P5" s="480"/>
      <c r="Q5" s="480"/>
      <c r="R5" s="480"/>
      <c r="S5" s="480"/>
      <c r="T5" s="481"/>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2" s="3" customFormat="1" ht="30.75" customHeight="1">
      <c r="A6" s="667">
        <f>CARATULA!E10</f>
        <v>0</v>
      </c>
      <c r="B6" s="640"/>
      <c r="C6" s="640"/>
      <c r="D6" s="640"/>
      <c r="E6" s="640"/>
      <c r="F6" s="640"/>
      <c r="G6" s="640"/>
      <c r="H6" s="640"/>
      <c r="I6" s="640"/>
      <c r="J6" s="665"/>
      <c r="K6" s="665"/>
      <c r="L6" s="665"/>
      <c r="M6" s="665"/>
      <c r="N6" s="665"/>
      <c r="O6" s="665"/>
      <c r="P6" s="665"/>
      <c r="Q6" s="665"/>
      <c r="R6" s="665"/>
      <c r="S6" s="665"/>
      <c r="T6" s="666"/>
      <c r="U6" s="6"/>
      <c r="V6" s="6"/>
    </row>
    <row r="7" spans="1:20" s="8" customFormat="1" ht="36.75" customHeight="1">
      <c r="A7" s="532" t="s">
        <v>662</v>
      </c>
      <c r="B7" s="533"/>
      <c r="C7" s="533"/>
      <c r="D7" s="533"/>
      <c r="E7" s="533"/>
      <c r="F7" s="533"/>
      <c r="G7" s="533"/>
      <c r="H7" s="533"/>
      <c r="I7" s="533"/>
      <c r="J7" s="533"/>
      <c r="K7" s="73"/>
      <c r="L7" s="73"/>
      <c r="M7" s="73"/>
      <c r="N7" s="529" t="s">
        <v>1118</v>
      </c>
      <c r="O7" s="529"/>
      <c r="P7" s="529"/>
      <c r="Q7" s="529"/>
      <c r="R7" s="529"/>
      <c r="S7" s="529"/>
      <c r="T7" s="530"/>
    </row>
    <row r="8" spans="1:256" ht="21" customHeight="1">
      <c r="A8" s="657" t="s">
        <v>719</v>
      </c>
      <c r="B8" s="657"/>
      <c r="C8" s="657"/>
      <c r="D8" s="657"/>
      <c r="E8" s="657"/>
      <c r="F8" s="657"/>
      <c r="G8" s="657"/>
      <c r="H8" s="657"/>
      <c r="I8" s="657"/>
      <c r="J8" s="657"/>
      <c r="K8" s="657"/>
      <c r="L8" s="657"/>
      <c r="M8" s="657"/>
      <c r="N8" s="657"/>
      <c r="O8" s="657"/>
      <c r="P8" s="188"/>
      <c r="Q8" s="188"/>
      <c r="R8" s="188"/>
      <c r="S8" s="528"/>
      <c r="T8" s="52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ustomHeight="1">
      <c r="A9" s="656" t="s">
        <v>60</v>
      </c>
      <c r="B9" s="656"/>
      <c r="C9" s="656" t="s">
        <v>61</v>
      </c>
      <c r="D9" s="141" t="s">
        <v>62</v>
      </c>
      <c r="E9" s="469" t="s">
        <v>63</v>
      </c>
      <c r="F9" s="519" t="s">
        <v>64</v>
      </c>
      <c r="G9" s="519" t="s">
        <v>65</v>
      </c>
      <c r="H9" s="519" t="s">
        <v>66</v>
      </c>
      <c r="I9" s="141" t="s">
        <v>67</v>
      </c>
      <c r="J9" s="469" t="s">
        <v>63</v>
      </c>
      <c r="K9" s="519" t="s">
        <v>64</v>
      </c>
      <c r="L9" s="519" t="s">
        <v>65</v>
      </c>
      <c r="M9" s="519" t="s">
        <v>66</v>
      </c>
      <c r="N9" s="141" t="s">
        <v>68</v>
      </c>
      <c r="O9" s="469" t="s">
        <v>63</v>
      </c>
      <c r="P9" s="519" t="s">
        <v>64</v>
      </c>
      <c r="Q9" s="519" t="s">
        <v>65</v>
      </c>
      <c r="R9" s="519" t="s">
        <v>66</v>
      </c>
      <c r="S9" s="465" t="s">
        <v>802</v>
      </c>
      <c r="T9" s="465"/>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8.75">
      <c r="A10" s="656"/>
      <c r="B10" s="656"/>
      <c r="C10" s="656"/>
      <c r="D10" s="153" t="s">
        <v>69</v>
      </c>
      <c r="E10" s="469"/>
      <c r="F10" s="519"/>
      <c r="G10" s="519"/>
      <c r="H10" s="519"/>
      <c r="I10" s="153" t="s">
        <v>69</v>
      </c>
      <c r="J10" s="469"/>
      <c r="K10" s="519"/>
      <c r="L10" s="519"/>
      <c r="M10" s="519"/>
      <c r="N10" s="153" t="s">
        <v>70</v>
      </c>
      <c r="O10" s="469"/>
      <c r="P10" s="519"/>
      <c r="Q10" s="519"/>
      <c r="R10" s="519"/>
      <c r="S10" s="465"/>
      <c r="T10" s="465"/>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48.75" customHeight="1">
      <c r="A11" s="656"/>
      <c r="B11" s="656"/>
      <c r="C11" s="656"/>
      <c r="D11" s="104" t="s">
        <v>71</v>
      </c>
      <c r="E11" s="469"/>
      <c r="F11" s="519"/>
      <c r="G11" s="519"/>
      <c r="H11" s="519"/>
      <c r="I11" s="104" t="s">
        <v>949</v>
      </c>
      <c r="J11" s="469"/>
      <c r="K11" s="519"/>
      <c r="L11" s="519"/>
      <c r="M11" s="519"/>
      <c r="N11" s="104" t="s">
        <v>949</v>
      </c>
      <c r="O11" s="469"/>
      <c r="P11" s="519"/>
      <c r="Q11" s="519"/>
      <c r="R11" s="519"/>
      <c r="S11" s="465"/>
      <c r="T11" s="465"/>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1" s="28" customFormat="1" ht="137.25" customHeight="1">
      <c r="A12" s="647">
        <v>1</v>
      </c>
      <c r="B12" s="110" t="s">
        <v>720</v>
      </c>
      <c r="C12" s="654" t="s">
        <v>1125</v>
      </c>
      <c r="D12" s="658" t="s">
        <v>974</v>
      </c>
      <c r="E12" s="561">
        <v>1</v>
      </c>
      <c r="F12" s="468">
        <f aca="true" t="shared" si="0" ref="F12:F19">IF(E12=G12,H12)</f>
        <v>1</v>
      </c>
      <c r="G12" s="468">
        <f aca="true" t="shared" si="1" ref="G12:G19">IF(E12="NA","NA",H12)</f>
        <v>1</v>
      </c>
      <c r="H12" s="468">
        <v>1</v>
      </c>
      <c r="I12" s="648" t="s">
        <v>973</v>
      </c>
      <c r="J12" s="561">
        <v>1</v>
      </c>
      <c r="K12" s="468">
        <f aca="true" t="shared" si="2" ref="K12:K19">IF(J12=L12,M12)</f>
        <v>1</v>
      </c>
      <c r="L12" s="468">
        <f aca="true" t="shared" si="3" ref="L12:L19">IF(J12="NA","NA",M12)</f>
        <v>1</v>
      </c>
      <c r="M12" s="468">
        <v>1</v>
      </c>
      <c r="N12" s="648" t="s">
        <v>665</v>
      </c>
      <c r="O12" s="561">
        <v>1</v>
      </c>
      <c r="P12" s="653">
        <f aca="true" t="shared" si="4" ref="P12:P19">IF(O12=Q12,R12)</f>
        <v>1</v>
      </c>
      <c r="Q12" s="653">
        <f aca="true" t="shared" si="5" ref="Q12:Q19">IF(O12="NA","NA",R12)</f>
        <v>1</v>
      </c>
      <c r="R12" s="653">
        <v>1</v>
      </c>
      <c r="S12" s="250" t="s">
        <v>792</v>
      </c>
      <c r="T12" s="250" t="s">
        <v>793</v>
      </c>
      <c r="U12" s="40"/>
    </row>
    <row r="13" spans="1:103" s="38" customFormat="1" ht="137.25" customHeight="1">
      <c r="A13" s="647"/>
      <c r="B13" s="110" t="s">
        <v>721</v>
      </c>
      <c r="C13" s="655"/>
      <c r="D13" s="658"/>
      <c r="E13" s="561"/>
      <c r="F13" s="468">
        <f t="shared" si="0"/>
        <v>0</v>
      </c>
      <c r="G13" s="468">
        <f t="shared" si="1"/>
        <v>0</v>
      </c>
      <c r="H13" s="468"/>
      <c r="I13" s="649"/>
      <c r="J13" s="561"/>
      <c r="K13" s="468">
        <f t="shared" si="2"/>
        <v>0</v>
      </c>
      <c r="L13" s="468">
        <f t="shared" si="3"/>
        <v>0</v>
      </c>
      <c r="M13" s="468"/>
      <c r="N13" s="649"/>
      <c r="O13" s="561"/>
      <c r="P13" s="653">
        <f t="shared" si="4"/>
        <v>0</v>
      </c>
      <c r="Q13" s="653">
        <f t="shared" si="5"/>
        <v>0</v>
      </c>
      <c r="R13" s="653"/>
      <c r="S13" s="250" t="s">
        <v>792</v>
      </c>
      <c r="T13" s="250" t="s">
        <v>793</v>
      </c>
      <c r="U13" s="40"/>
      <c r="V13" s="39"/>
      <c r="W13" s="41"/>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row>
    <row r="14" spans="1:21" s="28" customFormat="1" ht="93.75">
      <c r="A14" s="189">
        <v>2</v>
      </c>
      <c r="B14" s="110" t="s">
        <v>722</v>
      </c>
      <c r="C14" s="160" t="s">
        <v>1148</v>
      </c>
      <c r="D14" s="131" t="s">
        <v>975</v>
      </c>
      <c r="E14" s="372">
        <v>1</v>
      </c>
      <c r="F14" s="132">
        <f t="shared" si="0"/>
        <v>1</v>
      </c>
      <c r="G14" s="132">
        <f t="shared" si="1"/>
        <v>1</v>
      </c>
      <c r="H14" s="145">
        <v>1</v>
      </c>
      <c r="I14" s="131" t="s">
        <v>723</v>
      </c>
      <c r="J14" s="372">
        <v>1</v>
      </c>
      <c r="K14" s="132">
        <f t="shared" si="2"/>
        <v>1</v>
      </c>
      <c r="L14" s="132">
        <f t="shared" si="3"/>
        <v>1</v>
      </c>
      <c r="M14" s="145">
        <v>1</v>
      </c>
      <c r="N14" s="131" t="s">
        <v>724</v>
      </c>
      <c r="O14" s="372">
        <v>1</v>
      </c>
      <c r="P14" s="90">
        <f t="shared" si="4"/>
        <v>1</v>
      </c>
      <c r="Q14" s="90">
        <f t="shared" si="5"/>
        <v>1</v>
      </c>
      <c r="R14" s="89">
        <v>1</v>
      </c>
      <c r="S14" s="250" t="s">
        <v>796</v>
      </c>
      <c r="T14" s="250" t="s">
        <v>797</v>
      </c>
      <c r="U14" s="40"/>
    </row>
    <row r="15" spans="1:21" s="28" customFormat="1" ht="258.75" customHeight="1">
      <c r="A15" s="641">
        <v>3</v>
      </c>
      <c r="B15" s="661"/>
      <c r="C15" s="659" t="s">
        <v>1593</v>
      </c>
      <c r="D15" s="645" t="s">
        <v>725</v>
      </c>
      <c r="E15" s="643">
        <v>1</v>
      </c>
      <c r="F15" s="132">
        <f t="shared" si="0"/>
        <v>1</v>
      </c>
      <c r="G15" s="132">
        <f t="shared" si="1"/>
        <v>1</v>
      </c>
      <c r="H15" s="145">
        <v>1</v>
      </c>
      <c r="I15" s="645" t="s">
        <v>976</v>
      </c>
      <c r="J15" s="643">
        <v>1</v>
      </c>
      <c r="K15" s="132">
        <f t="shared" si="2"/>
        <v>1</v>
      </c>
      <c r="L15" s="132">
        <f t="shared" si="3"/>
        <v>1</v>
      </c>
      <c r="M15" s="145">
        <v>1</v>
      </c>
      <c r="N15" s="645" t="s">
        <v>977</v>
      </c>
      <c r="O15" s="643">
        <v>1</v>
      </c>
      <c r="P15" s="90">
        <f t="shared" si="4"/>
        <v>1</v>
      </c>
      <c r="Q15" s="90">
        <f t="shared" si="5"/>
        <v>1</v>
      </c>
      <c r="R15" s="89">
        <v>1</v>
      </c>
      <c r="S15" s="627" t="s">
        <v>1133</v>
      </c>
      <c r="T15" s="627" t="s">
        <v>779</v>
      </c>
      <c r="U15" s="40"/>
    </row>
    <row r="16" spans="1:21" s="28" customFormat="1" ht="258.75" customHeight="1">
      <c r="A16" s="642"/>
      <c r="B16" s="662"/>
      <c r="C16" s="660"/>
      <c r="D16" s="646"/>
      <c r="E16" s="644"/>
      <c r="F16" s="132"/>
      <c r="G16" s="132"/>
      <c r="H16" s="252"/>
      <c r="I16" s="646"/>
      <c r="J16" s="644"/>
      <c r="K16" s="132"/>
      <c r="L16" s="132"/>
      <c r="M16" s="252"/>
      <c r="N16" s="646"/>
      <c r="O16" s="644"/>
      <c r="P16" s="90"/>
      <c r="Q16" s="90"/>
      <c r="R16" s="253"/>
      <c r="S16" s="630"/>
      <c r="T16" s="630"/>
      <c r="U16" s="40"/>
    </row>
    <row r="17" spans="1:21" s="28" customFormat="1" ht="198" customHeight="1">
      <c r="A17" s="189">
        <v>4</v>
      </c>
      <c r="B17" s="517" t="s">
        <v>945</v>
      </c>
      <c r="C17" s="650" t="s">
        <v>1134</v>
      </c>
      <c r="D17" s="146" t="s">
        <v>1016</v>
      </c>
      <c r="E17" s="372">
        <v>1</v>
      </c>
      <c r="F17" s="132">
        <f t="shared" si="0"/>
        <v>1</v>
      </c>
      <c r="G17" s="132">
        <f t="shared" si="1"/>
        <v>1</v>
      </c>
      <c r="H17" s="145">
        <v>1</v>
      </c>
      <c r="I17" s="146" t="s">
        <v>1017</v>
      </c>
      <c r="J17" s="372">
        <v>1</v>
      </c>
      <c r="K17" s="132">
        <f t="shared" si="2"/>
        <v>1</v>
      </c>
      <c r="L17" s="132">
        <f t="shared" si="3"/>
        <v>1</v>
      </c>
      <c r="M17" s="145">
        <v>1</v>
      </c>
      <c r="N17" s="146" t="s">
        <v>1018</v>
      </c>
      <c r="O17" s="372">
        <v>1</v>
      </c>
      <c r="P17" s="90">
        <f t="shared" si="4"/>
        <v>1</v>
      </c>
      <c r="Q17" s="90">
        <f t="shared" si="5"/>
        <v>1</v>
      </c>
      <c r="R17" s="89">
        <v>1</v>
      </c>
      <c r="S17" s="627" t="s">
        <v>1044</v>
      </c>
      <c r="T17" s="627" t="s">
        <v>1020</v>
      </c>
      <c r="U17" s="40"/>
    </row>
    <row r="18" spans="1:21" s="28" customFormat="1" ht="156" customHeight="1">
      <c r="A18" s="189">
        <v>5</v>
      </c>
      <c r="B18" s="517"/>
      <c r="C18" s="651"/>
      <c r="D18" s="146" t="s">
        <v>1021</v>
      </c>
      <c r="E18" s="372">
        <v>1</v>
      </c>
      <c r="F18" s="132">
        <f t="shared" si="0"/>
        <v>1</v>
      </c>
      <c r="G18" s="132">
        <f t="shared" si="1"/>
        <v>1</v>
      </c>
      <c r="H18" s="145">
        <v>1</v>
      </c>
      <c r="I18" s="146" t="s">
        <v>1022</v>
      </c>
      <c r="J18" s="372">
        <v>1</v>
      </c>
      <c r="K18" s="132">
        <f t="shared" si="2"/>
        <v>1</v>
      </c>
      <c r="L18" s="132">
        <f t="shared" si="3"/>
        <v>1</v>
      </c>
      <c r="M18" s="145">
        <v>1</v>
      </c>
      <c r="N18" s="146" t="s">
        <v>1023</v>
      </c>
      <c r="O18" s="372">
        <v>1</v>
      </c>
      <c r="P18" s="90">
        <f t="shared" si="4"/>
        <v>1</v>
      </c>
      <c r="Q18" s="90">
        <f t="shared" si="5"/>
        <v>1</v>
      </c>
      <c r="R18" s="89">
        <v>1</v>
      </c>
      <c r="S18" s="628"/>
      <c r="T18" s="628"/>
      <c r="U18" s="40"/>
    </row>
    <row r="19" spans="1:21" s="8" customFormat="1" ht="300.75" customHeight="1">
      <c r="A19" s="189">
        <v>6</v>
      </c>
      <c r="B19" s="517"/>
      <c r="C19" s="652"/>
      <c r="D19" s="146" t="s">
        <v>1135</v>
      </c>
      <c r="E19" s="372">
        <v>1</v>
      </c>
      <c r="F19" s="132">
        <f t="shared" si="0"/>
        <v>1</v>
      </c>
      <c r="G19" s="132">
        <f t="shared" si="1"/>
        <v>1</v>
      </c>
      <c r="H19" s="145">
        <v>1</v>
      </c>
      <c r="I19" s="146" t="s">
        <v>1136</v>
      </c>
      <c r="J19" s="372">
        <v>1</v>
      </c>
      <c r="K19" s="132">
        <f t="shared" si="2"/>
        <v>1</v>
      </c>
      <c r="L19" s="132">
        <f t="shared" si="3"/>
        <v>1</v>
      </c>
      <c r="M19" s="145">
        <v>1</v>
      </c>
      <c r="N19" s="146" t="s">
        <v>1137</v>
      </c>
      <c r="O19" s="372">
        <v>1</v>
      </c>
      <c r="P19" s="90">
        <f t="shared" si="4"/>
        <v>1</v>
      </c>
      <c r="Q19" s="90">
        <f t="shared" si="5"/>
        <v>1</v>
      </c>
      <c r="R19" s="89">
        <v>1</v>
      </c>
      <c r="S19" s="630"/>
      <c r="T19" s="630"/>
      <c r="U19" s="32"/>
    </row>
    <row r="20" spans="1:20" ht="18.75">
      <c r="A20" s="227"/>
      <c r="B20" s="227"/>
      <c r="C20" s="227"/>
      <c r="D20" s="227"/>
      <c r="E20" s="166">
        <f>SUM(E12:E19)</f>
        <v>6</v>
      </c>
      <c r="F20" s="166">
        <f>SUM(F12:F19)</f>
        <v>6</v>
      </c>
      <c r="G20" s="166">
        <f>SUM(G12:G19)</f>
        <v>6</v>
      </c>
      <c r="H20" s="166">
        <f>SUM(H12:H19)</f>
        <v>6</v>
      </c>
      <c r="I20" s="227"/>
      <c r="J20" s="166">
        <f>SUM(J12:J19)</f>
        <v>6</v>
      </c>
      <c r="K20" s="166">
        <f>SUM(K12:K19)</f>
        <v>6</v>
      </c>
      <c r="L20" s="166">
        <f>SUM(L12:L19)</f>
        <v>6</v>
      </c>
      <c r="M20" s="166">
        <f>SUM(M12:M19)</f>
        <v>6</v>
      </c>
      <c r="N20" s="227"/>
      <c r="O20" s="166">
        <f>SUM(O12:O19)</f>
        <v>6</v>
      </c>
      <c r="P20" s="74">
        <f>SUM(P12:P19)</f>
        <v>6</v>
      </c>
      <c r="Q20" s="74">
        <f>SUM(Q12:Q19)</f>
        <v>6</v>
      </c>
      <c r="R20" s="74">
        <f>SUM(R12:R19)</f>
        <v>6</v>
      </c>
      <c r="S20" s="224"/>
      <c r="T20" s="224"/>
    </row>
    <row r="21" spans="1:20" ht="18.75">
      <c r="A21" s="161"/>
      <c r="B21" s="557" t="s">
        <v>1116</v>
      </c>
      <c r="C21" s="663"/>
      <c r="D21" s="71">
        <f>'RESULTADO AMPLIADA'!B93</f>
        <v>1</v>
      </c>
      <c r="E21" s="190"/>
      <c r="F21" s="190"/>
      <c r="G21" s="190"/>
      <c r="H21" s="190"/>
      <c r="I21" s="227"/>
      <c r="J21" s="158"/>
      <c r="K21" s="190"/>
      <c r="L21" s="190"/>
      <c r="M21" s="158"/>
      <c r="N21" s="227"/>
      <c r="O21" s="190"/>
      <c r="P21" s="91"/>
      <c r="Q21" s="91"/>
      <c r="R21" s="67"/>
      <c r="S21" s="225"/>
      <c r="T21" s="225"/>
    </row>
    <row r="22" spans="1:20" s="226" customFormat="1" ht="18" customHeight="1">
      <c r="A22" s="223"/>
      <c r="B22" s="224"/>
      <c r="C22" s="224"/>
      <c r="D22" s="224"/>
      <c r="E22" s="224"/>
      <c r="F22" s="224"/>
      <c r="G22" s="224"/>
      <c r="H22" s="224"/>
      <c r="I22" s="224"/>
      <c r="J22" s="224"/>
      <c r="K22" s="224"/>
      <c r="L22" s="224"/>
      <c r="M22" s="224"/>
      <c r="N22" s="224"/>
      <c r="O22" s="224"/>
      <c r="P22" s="224"/>
      <c r="Q22" s="224"/>
      <c r="R22" s="224"/>
      <c r="S22" s="225"/>
      <c r="T22" s="225"/>
    </row>
    <row r="23" spans="19:20" ht="15.75">
      <c r="S23" s="35"/>
      <c r="T23" s="35"/>
    </row>
    <row r="24" spans="19:20" ht="15.75">
      <c r="S24" s="35"/>
      <c r="T24" s="35"/>
    </row>
    <row r="25" spans="19:20" ht="15.75">
      <c r="S25" s="35"/>
      <c r="T25" s="35"/>
    </row>
    <row r="26" spans="19:20" ht="15.75">
      <c r="S26" s="35"/>
      <c r="T26" s="35"/>
    </row>
    <row r="27" spans="19:20" ht="15.75">
      <c r="S27" s="35"/>
      <c r="T27" s="35"/>
    </row>
    <row r="28" spans="19:20" ht="15.75">
      <c r="S28" s="35"/>
      <c r="T28" s="35"/>
    </row>
    <row r="29" spans="19:20" ht="15.75">
      <c r="S29" s="35"/>
      <c r="T29" s="35"/>
    </row>
    <row r="30" spans="19:20" ht="15.75">
      <c r="S30" s="623"/>
      <c r="T30" s="623"/>
    </row>
    <row r="31" spans="19:20" ht="15.75">
      <c r="S31" s="623"/>
      <c r="T31" s="623"/>
    </row>
    <row r="32" spans="19:20" ht="15.75">
      <c r="S32" s="623"/>
      <c r="T32" s="623"/>
    </row>
    <row r="33" spans="19:20" ht="15.75">
      <c r="S33" s="35"/>
      <c r="T33" s="35"/>
    </row>
    <row r="34" spans="19:20" ht="15.75">
      <c r="S34" s="35"/>
      <c r="T34" s="35"/>
    </row>
    <row r="35" spans="19:20" ht="15.75">
      <c r="S35" s="36"/>
      <c r="T35" s="36"/>
    </row>
    <row r="36" spans="19:20" ht="15.75">
      <c r="S36" s="36"/>
      <c r="T36" s="36"/>
    </row>
    <row r="37" spans="19:20" ht="15.75">
      <c r="S37" s="36"/>
      <c r="T37" s="36"/>
    </row>
    <row r="38" spans="19:20" ht="15.75">
      <c r="S38" s="36"/>
      <c r="T38" s="36"/>
    </row>
    <row r="39" spans="19:20" ht="15.75">
      <c r="S39" s="36"/>
      <c r="T39" s="36"/>
    </row>
    <row r="40" spans="19:20" ht="15.75">
      <c r="S40" s="36"/>
      <c r="T40" s="36"/>
    </row>
    <row r="41" spans="19:20" ht="15.75">
      <c r="S41" s="36"/>
      <c r="T41" s="36"/>
    </row>
    <row r="42" spans="19:20" ht="15.75">
      <c r="S42" s="36"/>
      <c r="T42" s="36"/>
    </row>
    <row r="43" spans="19:20" ht="15.75">
      <c r="S43" s="29"/>
      <c r="T43" s="29"/>
    </row>
    <row r="44" spans="19:20" ht="15.75">
      <c r="S44" s="29"/>
      <c r="T44" s="29"/>
    </row>
    <row r="45" spans="19:20" ht="15.75">
      <c r="S45" s="29"/>
      <c r="T45" s="29"/>
    </row>
    <row r="46" spans="19:20" ht="15.75">
      <c r="S46" s="29"/>
      <c r="T46" s="29"/>
    </row>
    <row r="47" spans="19:20" ht="15.75">
      <c r="S47" s="623"/>
      <c r="T47" s="623"/>
    </row>
    <row r="48" spans="19:20" ht="15.75">
      <c r="S48" s="623"/>
      <c r="T48" s="623"/>
    </row>
    <row r="49" spans="19:20" ht="15.75">
      <c r="S49" s="623"/>
      <c r="T49" s="623"/>
    </row>
    <row r="50" spans="19:20" ht="15.75">
      <c r="S50" s="623"/>
      <c r="T50" s="623"/>
    </row>
    <row r="51" spans="19:20" ht="15.75">
      <c r="S51" s="623"/>
      <c r="T51" s="623"/>
    </row>
    <row r="52" spans="19:20" ht="15.75">
      <c r="S52" s="623"/>
      <c r="T52" s="623"/>
    </row>
    <row r="53" spans="19:20" ht="15.75">
      <c r="S53" s="623"/>
      <c r="T53" s="623"/>
    </row>
    <row r="54" spans="19:20" ht="15.75">
      <c r="S54" s="35"/>
      <c r="T54" s="35"/>
    </row>
    <row r="55" spans="19:20" ht="15.75">
      <c r="S55" s="35"/>
      <c r="T55" s="35"/>
    </row>
    <row r="56" spans="19:20" ht="15.75">
      <c r="S56" s="35"/>
      <c r="T56" s="35"/>
    </row>
    <row r="57" spans="19:20" ht="15.75">
      <c r="S57" s="35"/>
      <c r="T57" s="35"/>
    </row>
    <row r="58" spans="19:20" ht="15.75">
      <c r="S58" s="35"/>
      <c r="T58" s="35"/>
    </row>
    <row r="59" spans="19:20" ht="15.75">
      <c r="S59" s="35"/>
      <c r="T59" s="35"/>
    </row>
    <row r="60" spans="19:20" ht="15.75">
      <c r="S60" s="35"/>
      <c r="T60" s="35"/>
    </row>
    <row r="61" spans="19:20" ht="15.75">
      <c r="S61" s="35"/>
      <c r="T61" s="35"/>
    </row>
    <row r="62" spans="19:20" ht="15.75">
      <c r="S62" s="35"/>
      <c r="T62" s="35"/>
    </row>
    <row r="63" spans="19:20" ht="15.75">
      <c r="S63" s="35"/>
      <c r="T63" s="35"/>
    </row>
    <row r="64" spans="19:20" ht="15.75">
      <c r="S64" s="35"/>
      <c r="T64" s="35"/>
    </row>
    <row r="65" spans="19:20" ht="15.75">
      <c r="S65" s="35"/>
      <c r="T65" s="35"/>
    </row>
    <row r="66" spans="19:20" ht="15.75">
      <c r="S66" s="35"/>
      <c r="T66" s="35"/>
    </row>
    <row r="67" spans="19:20" ht="15.75">
      <c r="S67" s="35"/>
      <c r="T67" s="35"/>
    </row>
    <row r="68" spans="19:20" ht="15.75">
      <c r="S68" s="35"/>
      <c r="T68" s="35"/>
    </row>
    <row r="69" spans="19:20" ht="15.75">
      <c r="S69" s="35"/>
      <c r="T69" s="35"/>
    </row>
    <row r="70" spans="19:20" ht="15.75">
      <c r="S70" s="35"/>
      <c r="T70" s="35"/>
    </row>
    <row r="71" spans="19:20" ht="15.75">
      <c r="S71" s="35"/>
      <c r="T71" s="35"/>
    </row>
    <row r="72" spans="19:20" ht="15.75">
      <c r="S72" s="35"/>
      <c r="T72" s="35"/>
    </row>
    <row r="73" spans="19:20" ht="15.75">
      <c r="S73" s="35"/>
      <c r="T73" s="35"/>
    </row>
    <row r="74" spans="19:20" ht="15.75">
      <c r="S74" s="35"/>
      <c r="T74" s="35"/>
    </row>
    <row r="75" spans="19:20" ht="15.75">
      <c r="S75" s="35"/>
      <c r="T75" s="35"/>
    </row>
    <row r="76" spans="19:20" ht="15.75">
      <c r="S76" s="35"/>
      <c r="T76" s="35"/>
    </row>
    <row r="77" spans="19:20" ht="15.75">
      <c r="S77" s="35"/>
      <c r="T77" s="35"/>
    </row>
    <row r="78" spans="19:20" ht="15.75">
      <c r="S78" s="35"/>
      <c r="T78" s="35"/>
    </row>
    <row r="79" spans="19:20" ht="15.75">
      <c r="S79" s="35"/>
      <c r="T79" s="35"/>
    </row>
    <row r="80" spans="19:20" ht="15.75">
      <c r="S80" s="35"/>
      <c r="T80" s="35"/>
    </row>
    <row r="81" spans="19:20" ht="15.75">
      <c r="S81" s="35"/>
      <c r="T81" s="35"/>
    </row>
    <row r="82" spans="19:20" ht="15.75">
      <c r="S82" s="35"/>
      <c r="T82" s="35"/>
    </row>
    <row r="83" spans="19:20" ht="15.75">
      <c r="S83" s="35"/>
      <c r="T83" s="35"/>
    </row>
    <row r="84" spans="19:20" ht="15.75">
      <c r="S84" s="35"/>
      <c r="T84" s="35"/>
    </row>
    <row r="85" spans="19:20" ht="15.75">
      <c r="S85" s="35"/>
      <c r="T85" s="35"/>
    </row>
    <row r="86" spans="19:20" ht="15.75">
      <c r="S86" s="35"/>
      <c r="T86" s="35"/>
    </row>
    <row r="87" spans="19:20" ht="15.75">
      <c r="S87" s="35"/>
      <c r="T87" s="35"/>
    </row>
    <row r="88" spans="19:20" ht="15.75">
      <c r="S88" s="35"/>
      <c r="T88" s="35"/>
    </row>
    <row r="89" spans="19:20" ht="15.75">
      <c r="S89" s="35"/>
      <c r="T89" s="35"/>
    </row>
    <row r="90" spans="19:20" ht="15.75">
      <c r="S90" s="35"/>
      <c r="T90" s="35"/>
    </row>
    <row r="91" spans="19:20" ht="15.75">
      <c r="S91" s="35"/>
      <c r="T91" s="35"/>
    </row>
    <row r="92" spans="19:20" ht="15.75">
      <c r="S92" s="35"/>
      <c r="T92" s="35"/>
    </row>
    <row r="93" spans="19:20" ht="15.75">
      <c r="S93" s="35"/>
      <c r="T93" s="35"/>
    </row>
    <row r="94" spans="19:20" ht="15.75">
      <c r="S94" s="35"/>
      <c r="T94" s="35"/>
    </row>
    <row r="95" spans="19:20" ht="15.75">
      <c r="S95" s="35"/>
      <c r="T95" s="35"/>
    </row>
    <row r="96" spans="19:20" ht="15.75">
      <c r="S96" s="35"/>
      <c r="T96" s="35"/>
    </row>
    <row r="97" spans="19:20" ht="15.75">
      <c r="S97" s="35"/>
      <c r="T97" s="35"/>
    </row>
    <row r="98" spans="19:20" ht="15.75">
      <c r="S98" s="35"/>
      <c r="T98" s="35"/>
    </row>
    <row r="99" spans="19:20" ht="15.75">
      <c r="S99" s="35"/>
      <c r="T99" s="35"/>
    </row>
    <row r="100" spans="19:20" ht="15.75">
      <c r="S100" s="35"/>
      <c r="T100" s="35"/>
    </row>
    <row r="101" spans="19:20" ht="15.75">
      <c r="S101" s="35"/>
      <c r="T101" s="35"/>
    </row>
    <row r="102" spans="19:20" ht="15.75">
      <c r="S102" s="35"/>
      <c r="T102" s="35"/>
    </row>
    <row r="103" spans="19:20" ht="15.75">
      <c r="S103" s="35"/>
      <c r="T103" s="35"/>
    </row>
    <row r="104" spans="19:20" ht="15.75">
      <c r="S104" s="35"/>
      <c r="T104" s="35"/>
    </row>
    <row r="105" spans="19:20" ht="15.75">
      <c r="S105" s="35"/>
      <c r="T105" s="35"/>
    </row>
    <row r="106" spans="19:20" ht="15.75">
      <c r="S106" s="35"/>
      <c r="T106" s="35"/>
    </row>
    <row r="107" spans="19:20" ht="15.75">
      <c r="S107" s="35"/>
      <c r="T107" s="35"/>
    </row>
    <row r="108" spans="19:20" ht="15.75">
      <c r="S108" s="35"/>
      <c r="T108" s="35"/>
    </row>
    <row r="109" spans="19:20" ht="15.75">
      <c r="S109" s="35"/>
      <c r="T109" s="35"/>
    </row>
    <row r="110" spans="19:20" ht="15.75">
      <c r="S110" s="35"/>
      <c r="T110" s="35"/>
    </row>
    <row r="111" spans="19:20" ht="15.75">
      <c r="S111" s="35"/>
      <c r="T111" s="35"/>
    </row>
    <row r="112" spans="19:20" ht="15.75">
      <c r="S112" s="35"/>
      <c r="T112" s="35"/>
    </row>
    <row r="113" spans="19:20" ht="15.75">
      <c r="S113" s="35"/>
      <c r="T113" s="35"/>
    </row>
    <row r="114" spans="19:20" ht="15.75">
      <c r="S114" s="35"/>
      <c r="T114" s="35"/>
    </row>
    <row r="115" spans="19:20" ht="15.75">
      <c r="S115" s="35"/>
      <c r="T115" s="35"/>
    </row>
    <row r="116" spans="19:20" ht="15.75">
      <c r="S116" s="35"/>
      <c r="T116" s="35"/>
    </row>
    <row r="117" spans="19:20" ht="15.75">
      <c r="S117" s="35"/>
      <c r="T117" s="35"/>
    </row>
    <row r="118" spans="19:20" ht="15.75">
      <c r="S118" s="35"/>
      <c r="T118" s="35"/>
    </row>
    <row r="119" spans="19:20" ht="15.75">
      <c r="S119" s="35"/>
      <c r="T119" s="35"/>
    </row>
    <row r="120" spans="19:20" ht="15.75">
      <c r="S120" s="35"/>
      <c r="T120" s="35"/>
    </row>
    <row r="121" spans="19:20" ht="15.75">
      <c r="S121" s="35"/>
      <c r="T121" s="35"/>
    </row>
    <row r="122" spans="19:20" ht="15.75">
      <c r="S122" s="35"/>
      <c r="T122" s="35"/>
    </row>
    <row r="123" spans="19:20" ht="15.75">
      <c r="S123" s="35"/>
      <c r="T123" s="35"/>
    </row>
    <row r="124" spans="19:20" ht="15.75">
      <c r="S124" s="35"/>
      <c r="T124" s="35"/>
    </row>
    <row r="125" spans="19:20" ht="15.75">
      <c r="S125" s="35"/>
      <c r="T125" s="35"/>
    </row>
    <row r="126" spans="19:20" ht="15.75">
      <c r="S126" s="35"/>
      <c r="T126" s="35"/>
    </row>
    <row r="127" spans="19:20" ht="15.75">
      <c r="S127" s="35"/>
      <c r="T127" s="35"/>
    </row>
    <row r="128" spans="19:20" ht="15.75">
      <c r="S128" s="35"/>
      <c r="T128" s="35"/>
    </row>
    <row r="129" spans="19:20" ht="15.75">
      <c r="S129" s="35"/>
      <c r="T129" s="35"/>
    </row>
    <row r="130" spans="19:20" ht="15.75">
      <c r="S130" s="35"/>
      <c r="T130" s="35"/>
    </row>
    <row r="131" spans="19:20" ht="15.75">
      <c r="S131" s="35"/>
      <c r="T131" s="35"/>
    </row>
    <row r="132" spans="19:20" ht="15.75">
      <c r="S132" s="35"/>
      <c r="T132" s="35"/>
    </row>
    <row r="133" spans="19:20" ht="15.75">
      <c r="S133" s="35"/>
      <c r="T133" s="35"/>
    </row>
    <row r="134" spans="19:20" ht="15.75">
      <c r="S134" s="35"/>
      <c r="T134" s="35"/>
    </row>
    <row r="135" spans="19:20" ht="15.75">
      <c r="S135" s="35"/>
      <c r="T135" s="35"/>
    </row>
    <row r="136" spans="19:20" ht="15.75">
      <c r="S136" s="35"/>
      <c r="T136" s="35"/>
    </row>
    <row r="137" spans="19:20" ht="15.75">
      <c r="S137" s="35"/>
      <c r="T137" s="35"/>
    </row>
    <row r="138" spans="19:20" ht="15.75">
      <c r="S138" s="35"/>
      <c r="T138" s="35"/>
    </row>
    <row r="139" spans="19:20" ht="15.75">
      <c r="S139" s="35"/>
      <c r="T139" s="35"/>
    </row>
    <row r="140" spans="19:20" ht="15.75">
      <c r="S140" s="35"/>
      <c r="T140" s="35"/>
    </row>
    <row r="141" spans="19:20" ht="15.75">
      <c r="S141" s="35"/>
      <c r="T141" s="35"/>
    </row>
    <row r="142" spans="19:20" ht="15.75">
      <c r="S142" s="35"/>
      <c r="T142" s="35"/>
    </row>
    <row r="143" spans="19:20" ht="15.75">
      <c r="S143" s="35"/>
      <c r="T143" s="35"/>
    </row>
    <row r="144" spans="19:20" ht="15.75">
      <c r="S144" s="35"/>
      <c r="T144" s="35"/>
    </row>
    <row r="145" spans="19:20" ht="15.75">
      <c r="S145" s="35"/>
      <c r="T145" s="35"/>
    </row>
    <row r="146" spans="19:20" ht="15.75">
      <c r="S146" s="35"/>
      <c r="T146" s="35"/>
    </row>
    <row r="147" spans="19:20" ht="15.75">
      <c r="S147" s="35"/>
      <c r="T147" s="35"/>
    </row>
    <row r="148" spans="19:20" ht="15.75">
      <c r="S148" s="35"/>
      <c r="T148" s="35"/>
    </row>
    <row r="149" spans="19:20" ht="15.75">
      <c r="S149" s="35"/>
      <c r="T149" s="35"/>
    </row>
    <row r="150" spans="19:20" ht="15.75">
      <c r="S150" s="35"/>
      <c r="T150" s="35"/>
    </row>
    <row r="151" spans="19:20" ht="15.75">
      <c r="S151" s="35"/>
      <c r="T151" s="35"/>
    </row>
    <row r="152" spans="19:20" ht="15.75">
      <c r="S152" s="35"/>
      <c r="T152" s="35"/>
    </row>
    <row r="153" spans="19:20" ht="15.75">
      <c r="S153" s="35"/>
      <c r="T153" s="35"/>
    </row>
    <row r="154" spans="19:20" ht="15.75">
      <c r="S154" s="35"/>
      <c r="T154" s="35"/>
    </row>
    <row r="155" spans="19:20" ht="15.75">
      <c r="S155" s="35"/>
      <c r="T155" s="35"/>
    </row>
    <row r="156" spans="19:20" ht="15.75">
      <c r="S156" s="35"/>
      <c r="T156" s="35"/>
    </row>
    <row r="157" spans="19:20" ht="15.75">
      <c r="S157" s="35"/>
      <c r="T157" s="35"/>
    </row>
    <row r="158" spans="19:20" ht="15.75">
      <c r="S158" s="35"/>
      <c r="T158" s="35"/>
    </row>
    <row r="159" spans="19:20" ht="15.75">
      <c r="S159" s="35"/>
      <c r="T159" s="35"/>
    </row>
    <row r="160" spans="19:20" ht="15.75">
      <c r="S160" s="35"/>
      <c r="T160" s="35"/>
    </row>
    <row r="161" spans="19:20" ht="15.75">
      <c r="S161" s="35"/>
      <c r="T161" s="35"/>
    </row>
    <row r="162" spans="19:20" ht="15.75">
      <c r="S162" s="35"/>
      <c r="T162" s="35"/>
    </row>
    <row r="163" spans="19:20" ht="15.75">
      <c r="S163" s="35"/>
      <c r="T163" s="35"/>
    </row>
    <row r="164" spans="19:20" ht="15.75">
      <c r="S164" s="35"/>
      <c r="T164" s="35"/>
    </row>
    <row r="165" spans="19:20" ht="15.75">
      <c r="S165" s="35"/>
      <c r="T165" s="35"/>
    </row>
    <row r="166" spans="19:20" ht="15.75">
      <c r="S166" s="35"/>
      <c r="T166" s="35"/>
    </row>
    <row r="167" spans="19:20" ht="15.75">
      <c r="S167" s="35"/>
      <c r="T167" s="35"/>
    </row>
    <row r="168" spans="19:20" ht="15.75">
      <c r="S168" s="35"/>
      <c r="T168" s="35"/>
    </row>
    <row r="169" spans="19:20" ht="15.75">
      <c r="S169" s="35"/>
      <c r="T169" s="35"/>
    </row>
    <row r="170" spans="19:20" ht="15.75">
      <c r="S170" s="35"/>
      <c r="T170" s="35"/>
    </row>
    <row r="171" spans="19:20" ht="15.75">
      <c r="S171" s="35"/>
      <c r="T171" s="35"/>
    </row>
    <row r="172" spans="19:20" ht="15.75">
      <c r="S172" s="35"/>
      <c r="T172" s="35"/>
    </row>
    <row r="173" spans="19:20" ht="15.75">
      <c r="S173" s="35"/>
      <c r="T173" s="35"/>
    </row>
    <row r="174" spans="19:20" ht="15.75">
      <c r="S174" s="35"/>
      <c r="T174" s="35"/>
    </row>
    <row r="175" spans="19:20" ht="15.75">
      <c r="S175" s="35"/>
      <c r="T175" s="35"/>
    </row>
    <row r="176" spans="19:20" ht="15.75">
      <c r="S176" s="35"/>
      <c r="T176" s="35"/>
    </row>
    <row r="177" spans="19:20" ht="15.75">
      <c r="S177" s="35"/>
      <c r="T177" s="35"/>
    </row>
    <row r="178" spans="19:20" ht="15.75">
      <c r="S178" s="35"/>
      <c r="T178" s="35"/>
    </row>
    <row r="179" spans="19:20" ht="15.75">
      <c r="S179" s="35"/>
      <c r="T179" s="35"/>
    </row>
    <row r="180" spans="19:20" ht="15.75">
      <c r="S180" s="35"/>
      <c r="T180" s="35"/>
    </row>
    <row r="181" spans="19:20" ht="15.75">
      <c r="S181" s="35"/>
      <c r="T181" s="35"/>
    </row>
    <row r="182" spans="19:20" ht="15.75">
      <c r="S182" s="35"/>
      <c r="T182" s="35"/>
    </row>
    <row r="183" spans="19:20" ht="15.75">
      <c r="S183" s="35"/>
      <c r="T183" s="35"/>
    </row>
    <row r="184" spans="19:20" ht="15.75">
      <c r="S184" s="35"/>
      <c r="T184" s="35"/>
    </row>
    <row r="185" spans="19:20" ht="15.75">
      <c r="S185" s="35"/>
      <c r="T185" s="35"/>
    </row>
    <row r="186" spans="19:20" ht="15.75">
      <c r="S186" s="35"/>
      <c r="T186" s="35"/>
    </row>
    <row r="187" spans="19:20" ht="15.75">
      <c r="S187" s="35"/>
      <c r="T187" s="35"/>
    </row>
    <row r="188" spans="19:20" ht="15.75">
      <c r="S188" s="35"/>
      <c r="T188" s="35"/>
    </row>
    <row r="189" spans="19:20" ht="15.75">
      <c r="S189" s="35"/>
      <c r="T189" s="35"/>
    </row>
    <row r="190" spans="19:20" ht="15.75">
      <c r="S190" s="35"/>
      <c r="T190" s="35"/>
    </row>
    <row r="191" spans="19:20" ht="15.75">
      <c r="S191" s="35"/>
      <c r="T191" s="35"/>
    </row>
    <row r="192" spans="19:20" ht="15.75">
      <c r="S192" s="35"/>
      <c r="T192" s="35"/>
    </row>
    <row r="193" spans="19:20" ht="15.75">
      <c r="S193" s="35"/>
      <c r="T193" s="35"/>
    </row>
    <row r="194" spans="19:20" ht="15.75">
      <c r="S194" s="35"/>
      <c r="T194" s="35"/>
    </row>
    <row r="195" spans="19:20" ht="15.75">
      <c r="S195" s="35"/>
      <c r="T195" s="35"/>
    </row>
    <row r="196" spans="19:20" ht="15.75">
      <c r="S196" s="35"/>
      <c r="T196" s="35"/>
    </row>
    <row r="197" spans="19:20" ht="15.75">
      <c r="S197" s="35"/>
      <c r="T197" s="35"/>
    </row>
    <row r="198" spans="19:20" ht="15.75">
      <c r="S198" s="35"/>
      <c r="T198" s="35"/>
    </row>
    <row r="199" spans="19:20" ht="15.75">
      <c r="S199" s="35"/>
      <c r="T199" s="35"/>
    </row>
    <row r="200" spans="19:20" ht="15.75">
      <c r="S200" s="35"/>
      <c r="T200" s="35"/>
    </row>
    <row r="201" spans="19:20" ht="15.75">
      <c r="S201" s="35"/>
      <c r="T201" s="35"/>
    </row>
    <row r="202" spans="19:20" ht="15.75">
      <c r="S202" s="35"/>
      <c r="T202" s="35"/>
    </row>
    <row r="203" spans="19:20" ht="15.75">
      <c r="S203" s="35"/>
      <c r="T203" s="35"/>
    </row>
    <row r="204" spans="19:20" ht="15.75">
      <c r="S204" s="35"/>
      <c r="T204" s="35"/>
    </row>
    <row r="205" spans="19:20" ht="15.75">
      <c r="S205" s="35"/>
      <c r="T205" s="35"/>
    </row>
    <row r="206" spans="19:20" ht="15.75">
      <c r="S206" s="35"/>
      <c r="T206" s="35"/>
    </row>
    <row r="207" spans="19:20" ht="15.75">
      <c r="S207" s="35"/>
      <c r="T207" s="35"/>
    </row>
    <row r="208" spans="19:20" ht="15.75">
      <c r="S208" s="35"/>
      <c r="T208" s="35"/>
    </row>
    <row r="209" spans="19:20" ht="15.75">
      <c r="S209" s="35"/>
      <c r="T209" s="35"/>
    </row>
    <row r="210" spans="19:20" ht="15.75">
      <c r="S210" s="35"/>
      <c r="T210" s="35"/>
    </row>
    <row r="211" spans="19:20" ht="15.75">
      <c r="S211" s="35"/>
      <c r="T211" s="35"/>
    </row>
    <row r="212" spans="19:20" ht="15.75">
      <c r="S212" s="35"/>
      <c r="T212" s="35"/>
    </row>
  </sheetData>
  <sheetProtection password="C467" sheet="1" selectLockedCells="1"/>
  <mergeCells count="64">
    <mergeCell ref="B21:C21"/>
    <mergeCell ref="A1:T1"/>
    <mergeCell ref="A2:T2"/>
    <mergeCell ref="A3:T4"/>
    <mergeCell ref="A5:T5"/>
    <mergeCell ref="A7:J7"/>
    <mergeCell ref="N7:T7"/>
    <mergeCell ref="A6:I6"/>
    <mergeCell ref="J6:T6"/>
    <mergeCell ref="H12:H13"/>
    <mergeCell ref="L12:L13"/>
    <mergeCell ref="M12:M13"/>
    <mergeCell ref="B17:B19"/>
    <mergeCell ref="F12:F13"/>
    <mergeCell ref="D12:D13"/>
    <mergeCell ref="E12:E13"/>
    <mergeCell ref="E15:E16"/>
    <mergeCell ref="D15:D16"/>
    <mergeCell ref="C15:C16"/>
    <mergeCell ref="B15:B16"/>
    <mergeCell ref="M9:M11"/>
    <mergeCell ref="O9:O11"/>
    <mergeCell ref="P9:P11"/>
    <mergeCell ref="G9:G11"/>
    <mergeCell ref="H9:H11"/>
    <mergeCell ref="J9:J11"/>
    <mergeCell ref="K9:K11"/>
    <mergeCell ref="S9:T11"/>
    <mergeCell ref="S8:T8"/>
    <mergeCell ref="A9:B11"/>
    <mergeCell ref="C9:C11"/>
    <mergeCell ref="E9:E11"/>
    <mergeCell ref="F9:F11"/>
    <mergeCell ref="Q9:Q11"/>
    <mergeCell ref="R9:R11"/>
    <mergeCell ref="A8:O8"/>
    <mergeCell ref="L9:L11"/>
    <mergeCell ref="S49:S53"/>
    <mergeCell ref="T49:T53"/>
    <mergeCell ref="J12:J13"/>
    <mergeCell ref="O12:O13"/>
    <mergeCell ref="T30:T32"/>
    <mergeCell ref="S47:S48"/>
    <mergeCell ref="T47:T48"/>
    <mergeCell ref="T17:T19"/>
    <mergeCell ref="S17:S19"/>
    <mergeCell ref="K12:K13"/>
    <mergeCell ref="A12:A13"/>
    <mergeCell ref="S30:S32"/>
    <mergeCell ref="I12:I13"/>
    <mergeCell ref="N12:N13"/>
    <mergeCell ref="C17:C19"/>
    <mergeCell ref="P12:P13"/>
    <mergeCell ref="Q12:Q13"/>
    <mergeCell ref="R12:R13"/>
    <mergeCell ref="C12:C13"/>
    <mergeCell ref="G12:G13"/>
    <mergeCell ref="A15:A16"/>
    <mergeCell ref="T15:T16"/>
    <mergeCell ref="S15:S16"/>
    <mergeCell ref="O15:O16"/>
    <mergeCell ref="N15:N16"/>
    <mergeCell ref="J15:J16"/>
    <mergeCell ref="I15:I16"/>
  </mergeCells>
  <printOptions horizontalCentered="1" verticalCentered="1"/>
  <pageMargins left="0.2361111111111111" right="0.2361111111111111" top="0.7479166666666667" bottom="0.7479166666666667" header="0.5118055555555555" footer="0.5118055555555555"/>
  <pageSetup fitToHeight="0" fitToWidth="1" horizontalDpi="600" verticalDpi="600" orientation="landscape" scale="42" r:id="rId2"/>
  <rowBreaks count="1" manualBreakCount="1">
    <brk id="16" max="1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3126813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Carlos Castillo Carrion</dc:creator>
  <cp:keywords/>
  <dc:description/>
  <cp:lastModifiedBy>123</cp:lastModifiedBy>
  <cp:lastPrinted>2019-06-11T16:44:21Z</cp:lastPrinted>
  <dcterms:created xsi:type="dcterms:W3CDTF">2014-11-10T23:39:33Z</dcterms:created>
  <dcterms:modified xsi:type="dcterms:W3CDTF">2019-06-13T18:14:50Z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