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2120" windowHeight="8130" tabRatio="780" activeTab="0"/>
  </bookViews>
  <sheets>
    <sheet name="Unidad 1" sheetId="1" r:id="rId1"/>
    <sheet name="Unidad 2 " sheetId="2" r:id="rId2"/>
    <sheet name="Unidad 3" sheetId="3" r:id="rId3"/>
    <sheet name="TIPO I" sheetId="4" r:id="rId4"/>
    <sheet name="TIPO II" sheetId="5" r:id="rId5"/>
    <sheet name="TIPO III" sheetId="6" r:id="rId6"/>
    <sheet name="TIPO 1" sheetId="7" r:id="rId7"/>
    <sheet name="TIPO 2" sheetId="8" r:id="rId8"/>
    <sheet name="TIPO 3" sheetId="9" r:id="rId9"/>
    <sheet name="Encuesta" sheetId="10" r:id="rId10"/>
    <sheet name="Farmacia 3 Tipos" sheetId="11" r:id="rId11"/>
  </sheets>
  <definedNames>
    <definedName name="_xlnm.Print_Area" localSheetId="9">'Encuesta'!$A$1:$J$63</definedName>
    <definedName name="_xlnm.Print_Area" localSheetId="6">'TIPO 1'!$A$1:$Q$58</definedName>
    <definedName name="_xlnm.Print_Area" localSheetId="7">'TIPO 2'!$A$1:$Q$75</definedName>
    <definedName name="_xlnm.Print_Area" localSheetId="8">'TIPO 3'!$A$1:$Q$58</definedName>
    <definedName name="_xlnm.Print_Area" localSheetId="0">'Unidad 1'!$A$1:$E$27</definedName>
    <definedName name="Excel_BuiltIn_Print_Area_4">#REF!</definedName>
    <definedName name="Excel_BuiltIn_Print_Titles_4">#REF!</definedName>
    <definedName name="_xlnm.Print_Titles" localSheetId="6">'TIPO 1'!$1:$5</definedName>
    <definedName name="_xlnm.Print_Titles" localSheetId="7">'TIPO 2'!$1:$5</definedName>
    <definedName name="_xlnm.Print_Titles" localSheetId="8">'TIPO 3'!$1:$5</definedName>
  </definedNames>
  <calcPr fullCalcOnLoad="1"/>
</workbook>
</file>

<file path=xl/sharedStrings.xml><?xml version="1.0" encoding="utf-8"?>
<sst xmlns="http://schemas.openxmlformats.org/spreadsheetml/2006/main" count="1809" uniqueCount="529">
  <si>
    <t>Sistema de referencia y contrarreferencia.  *(7,10,43)</t>
  </si>
  <si>
    <t xml:space="preserve">Se cuenta con lineamientos centrales y estatales para la referencia y contrarreferencia de pacientes. </t>
  </si>
  <si>
    <t>Verificar: 1. Existencia del documento. 2. Sistema de registro y control. 3. Uso del documento de reporte oficial. 4. Responsable del programa. 5. Existencia de Directorio actualizado. 6. Verificar el control.</t>
  </si>
  <si>
    <t>Se cuenta con un protocolo que garantice el contacto con una unidad coordinadora de las unidades médicas  móviles.</t>
  </si>
  <si>
    <t>Referencia al 100% de mujeres embarazadas con identificación de factores de riesgo.</t>
  </si>
  <si>
    <t>El 100 % de cumplimiento en el seguimiento de los pacientes referidos a un nivel de mayor complejidad.</t>
  </si>
  <si>
    <t>REHABILITACIÓN</t>
  </si>
  <si>
    <t>REHABILITACIÓN de fracturas y de parálisis facial. *(7,44)</t>
  </si>
  <si>
    <t xml:space="preserve">Servicio de rehabilitación de referencia. </t>
  </si>
  <si>
    <t>Demostrar documentalmente: 1. Establecimiento de referencia. 2. Registro de Referencia Contrarreferencia.</t>
  </si>
  <si>
    <t>Estimulación temprana del recién nacido normal y del prematuro.*(7,8,9,38 45)</t>
  </si>
  <si>
    <t xml:space="preserve">Programa de capacitación a la madre. </t>
  </si>
  <si>
    <t>Verificar: 1. Existencia del manual y material para otorgar capacitación. 2. Registro de madres capacitadas. 3. Sistema de control y de referencia.</t>
  </si>
  <si>
    <t xml:space="preserve">CALIDAD  </t>
  </si>
  <si>
    <t>Difusión de códigos ético-conductuales. *(46,47)</t>
  </si>
  <si>
    <t>La Unidad Médica Móvil difunde y hace del conocimiento de los usuarios y prestadores de servicio la Carta de Derechos Generales de los Pacientes, de los Médicos, de los Beneficiarios del Sistema de Protección Social en Salud, Código de Ética para el personal de Enfermería y el Código de Bioética.</t>
  </si>
  <si>
    <t>Verificar evidencia documental de la difusión entre el personal y usuarios.</t>
  </si>
  <si>
    <t>CALIDAD PERCIBIDA</t>
  </si>
  <si>
    <t>Satisfacción del usuario. *(48,49)</t>
  </si>
  <si>
    <t>¿El personal de salud le da la información necesaria, pertinente y suficiente para los cuidados en el hogar, las indicaciones del tratamiento farmacológico, indicaciones higiénico dietéticas, exámenes o estudios de seguimiento y fecha de próxima cita?</t>
  </si>
  <si>
    <t>Verificar evidencia mediante preguntas directas a 7 usuarios o a sus familiares de la localidad. Con 5 usuarios o más que den como afirmativa la pregunta se dará por buena.</t>
  </si>
  <si>
    <t>¿El personal de salud, le proporciona los medicamentos requeridos para su tratamiento?</t>
  </si>
  <si>
    <t>Verificar evidencia mediante preguntas directas a 7 usuarios o a sus familiares de la localidad. Se dará como buena la respuesta, si los 7 usuarios dan como afirmativa la pregunta.</t>
  </si>
  <si>
    <t>¿Qué opinión tienen los usuarios y sus familias sobre los servicios que presta la unidad médica móvil?</t>
  </si>
  <si>
    <t>Verificar evidencia mediante preguntas directas a 7 usuarios o a sus familiares de la localidad. La respuesta se contextualizará como "buena" o "mala", con 5 usuarios que den como afirmativa la pregunta se dará por buena.</t>
  </si>
  <si>
    <t>TIPO II</t>
  </si>
  <si>
    <t>Difusión de programas  de salud en la lengua local.</t>
  </si>
  <si>
    <t>El personal de salud o el personal bilingüe deberá promover los diferentes programas de salud en la lengua local y difundirse los derechos de los pacientes y señalización de las áreas a través de carteles comprensibles y con la simbología adecuada a su cultura.</t>
  </si>
  <si>
    <t>INFRAESTRUCTURA</t>
  </si>
  <si>
    <t>Unidad Médica         Móvil.*(31)</t>
  </si>
  <si>
    <t>Extintores o equipo contra incendios.</t>
  </si>
  <si>
    <t>Verificar: 1. Existencia. 2. Vigencia. 3. Ubicación física.</t>
  </si>
  <si>
    <t>Sistema de radiocomunicación.</t>
  </si>
  <si>
    <t>Verificar: 1. Existencia. 2. Funcionalidad.</t>
  </si>
  <si>
    <t>Planta de energía eléctrica.</t>
  </si>
  <si>
    <t xml:space="preserve">Verificar: 1. Programa de mantenimiento preventivo-correctivo. 2. Bitácora con registro de incidencias, servicios realizados, fallas temporales y acciones. </t>
  </si>
  <si>
    <t>Mantenimiento del vehículo.</t>
  </si>
  <si>
    <t>Verificar: 1. Bitácora de mantenimiento preventivo-correctivo y hojas de servicio. 2. Buenas condiciones del vehículo.</t>
  </si>
  <si>
    <t>ALMACÉN</t>
  </si>
  <si>
    <t>Requerimientos generales. *(2,3,4)</t>
  </si>
  <si>
    <t xml:space="preserve">Suturas (catgut y nylon de tres ceros a un cero). </t>
  </si>
  <si>
    <t xml:space="preserve">Verificar: 1. Existencia. 2. Fecha de caducidad. 3. Confirmar sistema de abasto a solicitud en el último pedido mensual surtido. </t>
  </si>
  <si>
    <t>Verificar: 1. Existencia de: jabón, agua estéril, yodopovidona y alcohol. 2. Confirmar sistema de abasto a solicitud en el último pedido mensual surtido. 3. Fecha de caducidad.</t>
  </si>
  <si>
    <t xml:space="preserve">Insumos y reactivos para análisis de sangre, hemoglobina, hemoglobina glucosilada  y componentes químicos en orina. </t>
  </si>
  <si>
    <t>Verificar: 1. Existencia. 2. Suficiencia. 3. Fecha de caducidad. 4. Confirmar sistema de abasto a solicitud en el último pedido mensual surtido.</t>
  </si>
  <si>
    <t>RED DE FRÍO.*(1,3,4,5,6,9,19,22,23,24,25)</t>
  </si>
  <si>
    <t>Cartillas Nacionales de Salud por línea de vida.</t>
  </si>
  <si>
    <t>Verificar: 1. Existencia. 2. Sistema de abasto. 3. Evidencias documentales de su control.</t>
  </si>
  <si>
    <t xml:space="preserve">Abasto de biológico en relación con el censo nominal. </t>
  </si>
  <si>
    <t xml:space="preserve">Verificar:  Existencia de biológico en el termo compatible con el registro y con las necesidades previamente analizadas del censo nominal de cada localidad. (Realizar la verificación con los cuidados que requiere el manejo de la red de frío).   </t>
  </si>
  <si>
    <t>Expedientes Médicos. *(1,7)</t>
  </si>
  <si>
    <t>Guarda de expedientes clínicos.</t>
  </si>
  <si>
    <t>Verificar: 1. Existencia de expedientes clínicos y su apego a la NOM-168. 2. Administración y guarda de expedientes médicos por localidad. 3. Tarjetas correspondientes a los programas sustantivos.</t>
  </si>
  <si>
    <t>Esterilización. *(2,3)</t>
  </si>
  <si>
    <t>Equipo de esterilización y entrega oportuna de material para las unidades médicas  móviles.</t>
  </si>
  <si>
    <t>Verificar: 1. Condiciones, que no contenga zonas de oxidación, funcional y limpio. 2. Bitácora de mantenimiento y/o hojas de servicio. 3. Bolsas de papel grado médico y cinta testigo no caducadas.</t>
  </si>
  <si>
    <t>Medicamentos.*(4, 32)</t>
  </si>
  <si>
    <t>Guarda, conservación y registro de medicamentos.</t>
  </si>
  <si>
    <t>Verificar: 1. Existencia y apego a normatividad. 2. Confirmar sistema de abasto a solicitud en el último pedido mensual surtido.</t>
  </si>
  <si>
    <t xml:space="preserve">                                        FARMACIA*(4,32)</t>
  </si>
  <si>
    <t>CLAVE</t>
  </si>
  <si>
    <t>NOMBRE GENÉRICO</t>
  </si>
  <si>
    <t>Acetazolamida, tabletas 250 mg.</t>
  </si>
  <si>
    <t>Verificar: 1. Existencia. 2. Vigencia. 3. Suficiencia. 4. Fecha de caducidad. 5. Sistema de abasto. 6. Estado de conservación.</t>
  </si>
  <si>
    <t>Acido acetilsalicílico, tabletas 500 mg.</t>
  </si>
  <si>
    <t>Ídem.</t>
  </si>
  <si>
    <t>Ácido acetilsalicílico, tabletas efervescente 300 mg.</t>
  </si>
  <si>
    <t>Acido fólico, tabletas 5 mg.</t>
  </si>
  <si>
    <t>Ácido fólico, tabletas 0.4 mg.</t>
  </si>
  <si>
    <t>Acido valproico, cápsulas 250 mg.</t>
  </si>
  <si>
    <t>Albendazol, suspensión 400 mg / 20 ml.</t>
  </si>
  <si>
    <t>Albendazol, tabletas 200 mg.</t>
  </si>
  <si>
    <t xml:space="preserve">Alantoína y alquitrán de hulla, suspensión dérmica 20 mg / 9.4 mg / ml. </t>
  </si>
  <si>
    <t>Alibour, polvo, sulfato de Cobre 177 mg / g, sulfato de Zinc 619.5 mg / g, alcanfor 26.5 mg / g.</t>
  </si>
  <si>
    <t xml:space="preserve">Alopurinol,  tabletas 300 mg. </t>
  </si>
  <si>
    <t xml:space="preserve">Alopurinol,  tabletas 100 mg. </t>
  </si>
  <si>
    <t>Aminofilina, solución inyectable 10 ml/250 mg</t>
  </si>
  <si>
    <t>Amoxicilina, suspensión oral 500 mg / 5 ml.</t>
  </si>
  <si>
    <t>Amoxicilina, cápsulas 500 mg.</t>
  </si>
  <si>
    <t>Amoxicilina - ácido clavulánico, suspensión oral 125 mg / 31.5 mg /5 ml.</t>
  </si>
  <si>
    <t>Amoxicilina - ácido clauvalánico,  tabletas 500 mg / 125 mg.</t>
  </si>
  <si>
    <t>Atropina,  solución inyectable 1 mg / ml (en charola de emergencia).</t>
  </si>
  <si>
    <t>Azatriopina, tabletas de 50 mg.</t>
  </si>
  <si>
    <t>Beclometasona dipropionato de, suspensión en aerosol 10 mg / inhalador con 200 dosis de 50 μg.</t>
  </si>
  <si>
    <t>Benzatina bencilpenicilina 1,200,000 UI / 5 ml.</t>
  </si>
  <si>
    <t>Bencilpenicilina procaínica-bencilpenicilina cristalina 300 000/100 000 UI/2 ml.</t>
  </si>
  <si>
    <t>Bencilpenicilina procaínica y cristalina 600 000 / 200 000 UI / 2 ml.</t>
  </si>
  <si>
    <t>Bencilo, emulsión dérmica 300 mg / ml.</t>
  </si>
  <si>
    <t>Benzoilo, loción o gel dérmico 5 g / 100 ml ó 5 g / 100 g.</t>
  </si>
  <si>
    <t xml:space="preserve">Bitartrato de cinitaprida, comprimidos 1 mg. </t>
  </si>
  <si>
    <t>Bitartrato de cinitaprida, solución oral 20 mg /  10 ml.</t>
  </si>
  <si>
    <t>Butilhioscina, solución inyectable 20 mg / ml.</t>
  </si>
  <si>
    <t>Butilhioscina, grageas 10 mg.</t>
  </si>
  <si>
    <t>Captopril, tabletas 25 mg.</t>
  </si>
  <si>
    <t>Carbamazepina, suspensión oral 100 mg / 5 ml. (uso muy limitado).</t>
  </si>
  <si>
    <t>Carbamazepina, tabletas 200 mg. (uso muy limitado).</t>
  </si>
  <si>
    <t>Ciprofloxacino,  tabletas o cápsulas 250 mg.</t>
  </si>
  <si>
    <t>Clindamicina, cápsulas 300 mg.</t>
  </si>
  <si>
    <t>Clioquinol, crema 30 mg / g.</t>
  </si>
  <si>
    <t>Cromoglicato de sodio, suspensión aerosol 3.6 g./10 g envase  con 16 g para 112 inhalaciones.</t>
  </si>
  <si>
    <t>Cloranfenicol, solución oftálmica 5 mg/ml.</t>
  </si>
  <si>
    <t>Clorfenamina, jarabe 0.5 mg/ ml.</t>
  </si>
  <si>
    <t>Clorfenamina, tabletas 4 mg.</t>
  </si>
  <si>
    <t>Cloroquina, tabletas 150 mg (zonas endémicas).</t>
  </si>
  <si>
    <t>Clortalidona, tabletas 50 mg.</t>
  </si>
  <si>
    <t>3507, 3508</t>
  </si>
  <si>
    <t xml:space="preserve">Desogestrel o levonorgestrel y etinilestradiol, tabletas 0.15 mg / 0.03 mg. </t>
  </si>
  <si>
    <t>Diclofenaco, cápsulas ó grageas de liberación prolongada 100 mg.</t>
  </si>
  <si>
    <t>Dicloxacilina, cápsulas o comprimidos 500 mg.</t>
  </si>
  <si>
    <t>Dicloxacilina, suspensión oral  250 mg / ml.</t>
  </si>
  <si>
    <t>Difenidol, solución inyectable 40 mg /2 ml.</t>
  </si>
  <si>
    <t>Difenidol, tabletas 25 mg.</t>
  </si>
  <si>
    <t>Digoxina, tabletas 0.25 mg. (uso muy limitado).</t>
  </si>
  <si>
    <t>Digoxina, elíxir  0.05 mg / ml.</t>
  </si>
  <si>
    <t>Doxiclina, cápsulas ó tabletas de 100 mg.</t>
  </si>
  <si>
    <t>Electrolitos orales, polvo para solución 27.9 g (glucosa 20 g, KCl 1.5 g, NaCl 3.5 g, citrato trisódico 2.9 g).</t>
  </si>
  <si>
    <t>Enalapril o Lisinopril, cápsulas o tabletas 10 mg.</t>
  </si>
  <si>
    <t>Epinefrina ( adrenalina), solución inyectable 1 mg/ 1 ml. (charola roja).</t>
  </si>
  <si>
    <t>Eritromicina, capsulas ó tabletas 500 mg.</t>
  </si>
  <si>
    <t>Eritromicina, suspensión 250 mg/5 ml.</t>
  </si>
  <si>
    <t>Espironolactona, tabletas 25 mg.</t>
  </si>
  <si>
    <t>Faboterápico polivalente antiarácnido solución inyectable con liofilizado y diluyente de 5 ml (zona endémica).</t>
  </si>
  <si>
    <t xml:space="preserve">Faboterápico polivalente antialacrán, solución inyectable con liofilizado y diluyente de 5 ml (zona endémica). </t>
  </si>
  <si>
    <t>Faboterápico polivalente antiviperino, solución inyectable con liofilizado y diluyente de 10 ml (zona endémica).</t>
  </si>
  <si>
    <t xml:space="preserve">Fenitoína, tabletas o cápsulas 100 mg. </t>
  </si>
  <si>
    <t xml:space="preserve">Fenitoína, suspensión oral 37.5 mg / 5 ml. </t>
  </si>
  <si>
    <t>Furosemida, tabletas 40 mg.</t>
  </si>
  <si>
    <t>Furosemida, solución inyectable 20 mg / 2 ml.</t>
  </si>
  <si>
    <t xml:space="preserve">Glibenclamida, tabletas 5 mg. </t>
  </si>
  <si>
    <t>Hidralazina, tabletas de 10 mg.</t>
  </si>
  <si>
    <t>Hidroxicobalamina, solución inyectable 100 mg/2 ml.</t>
  </si>
  <si>
    <t>Hidrocortisona, solución inyectable 100 mg/2 ml.</t>
  </si>
  <si>
    <t xml:space="preserve">Hidróxido de Aluminio y Magnesio,  tabletas masticables, Al 200 mg, Mg. 200 mg ó 447.3 mg. </t>
  </si>
  <si>
    <t>Hidróxido de Aluminio- Magnesio, suspensión oral, AlOH  3.7 mg y MgOH 4 g ó trisilicato de Mg 8.9 g/100 ml.</t>
  </si>
  <si>
    <t>Indometacina, 30 cápsulas 25 mg.</t>
  </si>
  <si>
    <t>Insulina humana acción intermedia NPH, solución inyectable 100 UI / ml (en presencia de casos).</t>
  </si>
  <si>
    <t>Isosorbida dinitrato,  tabletas sublinguales 5 mg.</t>
  </si>
  <si>
    <t>Isoconazol crema 20 gr.</t>
  </si>
  <si>
    <t>Itraconazol, cápsulas 100 mg.</t>
  </si>
  <si>
    <t>Levonorgestrel, tabletas 0.750 mg</t>
  </si>
  <si>
    <t>Lidocaína, solución inyectable al 2% 500mg/50ml.</t>
  </si>
  <si>
    <t xml:space="preserve">Lidocaína-hidrocortisona supositorio, 60 mg/5 g. </t>
  </si>
  <si>
    <t>Lidocaína-hidrocortisona ungüento, 50 mg/2.5 mg/1 g.</t>
  </si>
  <si>
    <t>Mebendazol, tabletas 100 mg.</t>
  </si>
  <si>
    <t>Medroxiprogesterona y cipionato de estradiol, suspensión inyectable 25mg/ 5mg / 0.5 ml.</t>
  </si>
  <si>
    <t>Metamizol sódico, solución inyectable 1 g/2 ml.</t>
  </si>
  <si>
    <t>Metamizol, comprimidos 500 mg.</t>
  </si>
  <si>
    <t xml:space="preserve">Metoclopramida, tabletas 10 mg. </t>
  </si>
  <si>
    <t>Metoprolol, tabletas 100mg.</t>
  </si>
  <si>
    <t>Metronidazol, óvulos ó tabletas vaginales 500 mg.</t>
  </si>
  <si>
    <t>Metronidazol, suspensión 250 mg/5 ml.</t>
  </si>
  <si>
    <t>Metronidazol, tabletas 500 mg.</t>
  </si>
  <si>
    <t>Miconazol, crema 20 mg/1 g.</t>
  </si>
  <si>
    <t>Nafazolina, solución oftálmica  1 mg/ml.</t>
  </si>
  <si>
    <t>Naproxeno, tabletas 250 mg.</t>
  </si>
  <si>
    <t>Nifedipino, comprimidos de liberación prolongada   30 mg.</t>
  </si>
  <si>
    <t>Nistatina, óvulos o tabletas vaginales 100 000 UI.</t>
  </si>
  <si>
    <t>Nistatina suspensión oral 100 000 UI/ ml.</t>
  </si>
  <si>
    <t>Nitrofurantoína, suspensión oral 25 mg/5 ml.</t>
  </si>
  <si>
    <t>Nitrofurantoína, cápsulas 100 mg.</t>
  </si>
  <si>
    <t>Nitrofurazona, óvulos 6 mg.</t>
  </si>
  <si>
    <t>Oxido de zinc, pasta 25 g/100 g.</t>
  </si>
  <si>
    <t>Paracetamol, solución oral 100 mg/ml.</t>
  </si>
  <si>
    <t>Paracetamol, supositorios 300 mg.</t>
  </si>
  <si>
    <t>Paracetamol, tabletas 500 mg.</t>
  </si>
  <si>
    <t>Pirantel, tabletas 250 mg.</t>
  </si>
  <si>
    <t>Plantago psyllium, polvo 49.7/ 100 g.</t>
  </si>
  <si>
    <t>Podofilina, solución dérmica 250 mg/ml.</t>
  </si>
  <si>
    <t>Polivitaminas y minerales, tabletas, grageas o cápsulas.</t>
  </si>
  <si>
    <t>Polivitaminas y minerales, jarabe envase con 240 ml.</t>
  </si>
  <si>
    <t>Prednisona, tabletas 5 mg.</t>
  </si>
  <si>
    <t>Propranolol,  tabletas 40 mg.</t>
  </si>
  <si>
    <t>Ranitidina, tabletas o grageas 150 mg.</t>
  </si>
  <si>
    <t>Ranitidina, jarabe 150 mg / 10 ml.</t>
  </si>
  <si>
    <t>Salbutamol, suspensión en aerosol 20 mg/inhalador.</t>
  </si>
  <si>
    <t>Senósidos A-B, tabletas 8.6 mg.</t>
  </si>
  <si>
    <t>Suero antialacrán, solución inyectable y diluyente 5 ml (zona endémica).</t>
  </si>
  <si>
    <t>Suero antiviperino, solución inyectable y diluyente 10 ml (zona endémica).</t>
  </si>
  <si>
    <t>Subsalicilato de bismuto, suspensión oral, 1,750 g/100 ml.</t>
  </si>
  <si>
    <t>Sulfacetamida, solución oftálmica  0.1g/1ml.</t>
  </si>
  <si>
    <t>Sulfato ferroso, suspensión 125/5ml</t>
  </si>
  <si>
    <t>Sulfato ferroso, tabletas 200 mg.</t>
  </si>
  <si>
    <t>Tiamina, solución inyectable 500 mg.</t>
  </si>
  <si>
    <t>Teofilina, comprimidos 100 mg.</t>
  </si>
  <si>
    <t>Trimetoprima-sulfametoxazol, suspensión oral 40 mg/200 mg/5 ml.</t>
  </si>
  <si>
    <t>Trimetoprima-sulfametoxazol,  tabletas 80mg/400mg.</t>
  </si>
  <si>
    <t xml:space="preserve">Trinitrato de glicerilo,  cápsulas o tabletas masticables 0.8 mg. (en presencia de casos). </t>
  </si>
  <si>
    <t xml:space="preserve">Trinitrato de glicerilo,  parche 0.5 mg. (en presencia de casos). </t>
  </si>
  <si>
    <t xml:space="preserve">Vitamina A, C y D, solución oral 25 ml. </t>
  </si>
  <si>
    <t>Antifímicos (en caso de pacientes con TAES)</t>
  </si>
  <si>
    <t>CAUSES/CARTERA DE SERVICIOS.*(8)</t>
  </si>
  <si>
    <t>Operación del Programa.*(33)</t>
  </si>
  <si>
    <t>La unidad médica móvil cuenta con una ruta fija , establecida y planeada que garantiza el retorno a las localidades subsede de manera regular.</t>
  </si>
  <si>
    <t>Verificar documentalmente.</t>
  </si>
  <si>
    <t>La unidad médica móvil cuenta con población asignada objetivo del programa.</t>
  </si>
  <si>
    <t>Comités de Salud.  *(33)</t>
  </si>
  <si>
    <t>Existencia documental de un programa de trabajo.</t>
  </si>
  <si>
    <t>Verificar existencia o conformar al Comité de Salud de la localidad, verificar documentalmente la existencia de un programa de trabajo con el Comité que abarque mejoramiento de la vivienda, desinfección domiciliaria del agua, protección de abastecimiento de agua, disposición de excretas, control de fauna nociva, control de criaderos de vectores, eliminación sanitaria del agua, educación para la salud e higiene de los alimentos y  promoción de alimentos para autoconsumo.</t>
  </si>
  <si>
    <t>Auxiliar de salud comunitario. *(33)</t>
  </si>
  <si>
    <t>Verificar existencia física del recurso en la comunidad, verificar documentalmente la existencia de un programa de trabajo así como el conocimiento del idioma local en caso de ser comunidad indígena. Verificar las actividades de identificación de enfermedades, acciones de prevención y promoción para la salud así como apoyo al equipo de salud itinerante en las actividades regulares programadas.</t>
  </si>
  <si>
    <t>Detección, diagnóstico y tratamiento de tuberculosis. (TAES) y farmacorresistentes (TAES-PLUS).*(7,8,9,19,34)</t>
  </si>
  <si>
    <t>1. Registros de la utilización de los programas preventivos de tuberculosis. 2. Servicio de laboratorio de referencia para BAAR. 3. Servicio de referencia para radiología simple de tórax.</t>
  </si>
  <si>
    <t>Verificar en SIS, hojas diarias, expedientes clínicos o en las carpetas familiares seleccionados al azar:  1. Todo paciente debe estar con administración de tratamiento ambulatorio estrictamente supervisado (TAES). 2. Registros de baciloscopía por fecha y resultado durante los seis meses de administración del TAES. 3. Apego a normatividad.</t>
  </si>
  <si>
    <t>Tiempo máximo de 30 días para la glosa y consulta en el expediente clínico del resultado del Tamiz Neonatal, con apego a la normatividad.</t>
  </si>
  <si>
    <t>ODONTOLOGÍA</t>
  </si>
  <si>
    <t>Requisitos generales. *(1,2,3,4,22,26)</t>
  </si>
  <si>
    <t xml:space="preserve">NOM-013-SSA2-2006, Para la prevención y control de las enfermedades  bucales. </t>
  </si>
  <si>
    <t>Verificar: 1. Existencia. 2. Conocimiento y aplicación de la normatividad.</t>
  </si>
  <si>
    <t>Control de los Residuos Peligrosos Biológico- Infecciosos.</t>
  </si>
  <si>
    <t>Verificar: 1. Existencia de contenedores de acuerdo con la normatividad. 2. Uso y separación de RPBI de acuerdo con la normatividad. 3. Señalización y circulación de contenedores.</t>
  </si>
  <si>
    <t xml:space="preserve">Limpieza del área. </t>
  </si>
  <si>
    <t>Verificar: 1. Limpieza entre pacientes de: pieza de alta y baja, eyector, escupidera, sillón. 2. Condiciones de aseo. 3. Bitácora de mantenimiento.</t>
  </si>
  <si>
    <t>Unidad dental en buenas condiciones. Buenas condiciones de la compresora.</t>
  </si>
  <si>
    <t>Verificar: 1. Buen estado y funcionamiento. 2. Bitácora de mantenimiento preventivo-correctivo del equipo. 3. Ubicación externa con cubierta y purga de la compresora.</t>
  </si>
  <si>
    <t>Equipo de Rayos X dental en buenas condiciones.</t>
  </si>
  <si>
    <t xml:space="preserve">Verificar: 1. Buen estado. 2. Funcionamiento. 3. Bitácora de mantenimiento preventivo y correctivo. </t>
  </si>
  <si>
    <t>Placas radiográficas periapicales para adulto e infantiles, ganchos, caja y líquidos para revelar.</t>
  </si>
  <si>
    <t>Verificar: 1. Existencia. 2. Suficiencia. 3. Fecha de caducidad.</t>
  </si>
  <si>
    <t>Lidocaína mas epinefrina sol. Inyectable al 2% 36 mg / 0.018 mg cartuchos dentales 1.8 ml (clave 267)</t>
  </si>
  <si>
    <t>Lámpara de fotocurado de resinas y cementos fotopolimerizables.</t>
  </si>
  <si>
    <t>Requisitos generales. *(2,3,7,8,19,26)</t>
  </si>
  <si>
    <t>Actividades preventivas a mujeres embarazadas.</t>
  </si>
  <si>
    <t>Verificar registros en SIS o por muestreo al azar de cinco expedientes o tarjetas de control.</t>
  </si>
  <si>
    <t>Sellador de fosetas y fisuras. Aplicación tópica de flúor en entidades y áreas geográficas sin fluorosis.</t>
  </si>
  <si>
    <t>Verificar: 1. Existencia, suficiencia y caducidad. 2. Registros en SIS o por muestreo al azar de tres expedientes o tarjetas de control.</t>
  </si>
  <si>
    <t xml:space="preserve">Eliminación de focos de infección, abscesos y restos radiculares, extracción de piezas dentarias. </t>
  </si>
  <si>
    <t>Verificar registros en SIS o por muestreo al azar de cinco expedientes o tarjetas de control para comparar el diagnóstico y el plan de tratamiento.</t>
  </si>
  <si>
    <t xml:space="preserve">Obturación de caries con amalgama o resina. </t>
  </si>
  <si>
    <t>Verificar: 1. Existencia, suficiencia y caducidad del material. 2.  Registros en SIS o por muestreo al azar de cinco expedientes o tarjetas de control para comparar el diagnóstico y el plan de tratamiento.</t>
  </si>
  <si>
    <t xml:space="preserve">Diagnóstico y tratamiento de pulpitis y necrosis pulpar, absceso maxilar (drenaje); y extracción de tercer molar erupcionado. </t>
  </si>
  <si>
    <t>Verificar registros en SIS o por muestreo al azar de cinco expedientes o tarjetas de control para comparar el diagnóstico y el plan de tratamiento o verificar la existencia de el establecimiento de referencia.</t>
  </si>
  <si>
    <t xml:space="preserve">Equipo, instrumental y material dental en buenas condiciones. </t>
  </si>
  <si>
    <t>Verificar: 1. Existencia, suficiencia y buen estado del material dental. 2. Funcionamiento. 3. Esterilizador funcional. 4. Bitácora de mantenimiento preventivo (mínimo una vez al año) y correctivo.</t>
  </si>
  <si>
    <t>Realización de curetaje, odontoxesis.</t>
  </si>
  <si>
    <t>Se cuenta con odontólogo.</t>
  </si>
  <si>
    <t>Insumos, material y medicamentos para intervenciones odontológicas.</t>
  </si>
  <si>
    <t>Lidocaína, epinefrina solución inyectable al 2% cartuchos dentales 36mg/ 0.018/ 1.8 ml.</t>
  </si>
  <si>
    <t>TIPO III</t>
  </si>
  <si>
    <t>Equipo de ultrasonografía.</t>
  </si>
  <si>
    <t>Verificar: 1. Existencia y funcionamiento. 2. Bitácora de mantenimiento preventivo-correctivo.</t>
  </si>
  <si>
    <t>Videoconferencia (laptop, conexión satelital o wimax, pantalla, code y cámara).</t>
  </si>
  <si>
    <t>Verificar existencia, funcionamiento y conexión visual y técnica del electrocardiógrafo al hospital de enlace.</t>
  </si>
  <si>
    <t>Hospital de referencia  videoconferencia.</t>
  </si>
  <si>
    <t>Verificar existencia del hospital de referencia y de personal capacitado en interpretación y asesoría vía satelital.</t>
  </si>
  <si>
    <t>Médico de la unidad médico móvil capacitado en la operación del electrocardiógrafo, ultrasonido y envío vía satelital al hospital de referencia por medio de videoconferencia.</t>
  </si>
  <si>
    <t xml:space="preserve">1. Registros de la utilización de los programas preventivos de tuberculosis. 2. Servicio de laboratorio de referencia para BAAR. 3. Servicio de referencia para radiología simple de tórax </t>
  </si>
  <si>
    <t>AUDITORÍA PARA UNIDADES MÉDICAS MÓVILES TIPO I</t>
  </si>
  <si>
    <t>TABLA 1</t>
  </si>
  <si>
    <t>PUNTAJE ESPERADO</t>
  </si>
  <si>
    <t>PUNTAJE ALCANZADO</t>
  </si>
  <si>
    <t>UNIDAD MÉDICA  MÓVIL</t>
  </si>
  <si>
    <t>TOTAL</t>
  </si>
  <si>
    <t>Calificación</t>
  </si>
  <si>
    <t>ACREDITA</t>
  </si>
  <si>
    <t>LA UNIDAD MÉDICA MÓVIL DEBERÁ APLICAR LAS SIGUIENTES RECOMENDACIONES PARA SEGUIR EN LA LÍNEA DE LA MEJORA CONTINUA.</t>
  </si>
  <si>
    <t>ÁREAS DE:</t>
  </si>
  <si>
    <t>AUDITORÍA PARA UNIDADES MÉDICAS MÓVILES TIPO II</t>
  </si>
  <si>
    <t>AUDITORÍA PARA UNIDADES MÉDICAS MÓVILES TIPO III</t>
  </si>
  <si>
    <t>DIRECCIÓN GENERAL ADJUNTA DE CALIDAD EN SALUD</t>
  </si>
  <si>
    <t>ACREDITACIÓN DE ESTABLECIMIENTOS PÚBLICOS PARA LA PRESTACIÓN DE SERVICIOS DE SALUD. UNIDADES MÉDICAS MÓVILES DEL PROGRAMA CARAVANAS DE LA SALUD.</t>
  </si>
  <si>
    <t>CÉDULA DE ENCUESTA:</t>
  </si>
  <si>
    <t>EL OBJETIVO ES MEDIR LA CALIDAD PERCIBIDA Y LA SATISFACCIÓN DE LOS USUARIOS POR EL TRATO RECIBIDO DE PARTE DEL EQUIPO ITINERANTE DE SALUD.</t>
  </si>
  <si>
    <t>CONTESTE ADECUADAMENTE LOS SIGUIENTES DATOS DE LA  VISITA DE AUDITORÍA.</t>
  </si>
  <si>
    <t>NOMBRE DEL RESPONSABLE DEL LEVANTAMIENTO DE LA CÉDULA DE ENCUESTA:</t>
  </si>
  <si>
    <t>CARGO:</t>
  </si>
  <si>
    <t>ENTIDAD:</t>
  </si>
  <si>
    <t>JURISDICCIÓN:</t>
  </si>
  <si>
    <t>NOMBRE DE LA UNIDAD MÉDICA MÓVIL AUDITADA:</t>
  </si>
  <si>
    <t>TIPO DE UNIDAD MÉDICA MÓVIL:</t>
  </si>
  <si>
    <t>FECHA:</t>
  </si>
  <si>
    <t>INSTRUCCIONES:</t>
  </si>
  <si>
    <r>
      <t>1.-</t>
    </r>
    <r>
      <rPr>
        <sz val="10"/>
        <rFont val="Arial"/>
        <family val="2"/>
      </rPr>
      <t xml:space="preserve"> LEA CUIDADOSAMENTE LAS SIGUIENTES PREGUNTAS LAS QUE SERÁN APLICADAS A 7 USUARIOS O A SUS FAMILIARES, MARCANDO CON UNA “X” LA RESPUESTA OTORGADA POR EL ENCUESTADO.</t>
    </r>
  </si>
  <si>
    <r>
      <t>2.-</t>
    </r>
    <r>
      <rPr>
        <sz val="10"/>
        <rFont val="Arial"/>
        <family val="2"/>
      </rPr>
      <t xml:space="preserve"> SE ASIGNARÁ LA CALIFICACIÓN DE </t>
    </r>
    <r>
      <rPr>
        <b/>
        <sz val="10"/>
        <rFont val="Arial"/>
        <family val="2"/>
      </rPr>
      <t xml:space="preserve">7 </t>
    </r>
    <r>
      <rPr>
        <sz val="10"/>
        <rFont val="Arial"/>
        <family val="2"/>
      </rPr>
      <t xml:space="preserve">EN LA CÉDULA DE AUDITORÍA CUANDO EN CADA INDICADOR 5 (70%) DE LOS ENCUESTADOS CONTESTE AFIRMATIVAMENTE EN LAS PREGUNTAS </t>
    </r>
    <r>
      <rPr>
        <b/>
        <sz val="10"/>
        <rFont val="Arial"/>
        <family val="2"/>
      </rPr>
      <t>1, 2, 3, 4 , 5.</t>
    </r>
  </si>
  <si>
    <r>
      <t>3.-</t>
    </r>
    <r>
      <rPr>
        <sz val="10"/>
        <rFont val="Arial"/>
        <family val="2"/>
      </rPr>
      <t xml:space="preserve"> SE ASIGNARÁ LA CALIFICACIÓN DE </t>
    </r>
    <r>
      <rPr>
        <b/>
        <sz val="10"/>
        <rFont val="Arial"/>
        <family val="2"/>
      </rPr>
      <t>5</t>
    </r>
    <r>
      <rPr>
        <sz val="10"/>
        <rFont val="Arial"/>
        <family val="2"/>
      </rPr>
      <t xml:space="preserve"> EN LA CÉDULA DE AUDITORÍA CUANDO EN LA PREGUNTA NÚMERO </t>
    </r>
    <r>
      <rPr>
        <b/>
        <sz val="10"/>
        <rFont val="Arial"/>
        <family val="2"/>
      </rPr>
      <t>6</t>
    </r>
    <r>
      <rPr>
        <sz val="10"/>
        <rFont val="Arial"/>
        <family val="2"/>
      </rPr>
      <t xml:space="preserve">, EL 100% USUARIOS DEN COMO AFIRMATIVA LA PREGUNTA. </t>
    </r>
  </si>
  <si>
    <r>
      <t>4.-</t>
    </r>
    <r>
      <rPr>
        <sz val="10"/>
        <rFont val="Arial"/>
        <family val="2"/>
      </rPr>
      <t xml:space="preserve"> SE ASIGNARÁ LA CALIFICACIÓN DE </t>
    </r>
    <r>
      <rPr>
        <b/>
        <sz val="10"/>
        <rFont val="Arial"/>
        <family val="2"/>
      </rPr>
      <t>5</t>
    </r>
    <r>
      <rPr>
        <sz val="10"/>
        <rFont val="Arial"/>
        <family val="2"/>
      </rPr>
      <t xml:space="preserve"> EN LA CÉDULA DE AUDITORÍA CUANDO EN CADA INDICADOR 5 (70%) DE LOS ENCUESTADOS CONTESTE AFIRMATIVAMENTE EN LA PREGUNTA </t>
    </r>
    <r>
      <rPr>
        <b/>
        <sz val="10"/>
        <rFont val="Arial"/>
        <family val="2"/>
      </rPr>
      <t>7.</t>
    </r>
  </si>
  <si>
    <t>PREGUNTAS CORRESPONDIENTE AL ITEM: 239 TIPO I, 257 TIPO II, 261 TIPO II.</t>
  </si>
  <si>
    <t>1.- ¿El personal de salud le da la información importante, adecuada y suficiente  para los cuidados en el hogar?</t>
  </si>
  <si>
    <t>2.- ¿El personal de salud le da la información esencial, oportuna y precisa sobre las indicaciones del tratamiento farmacológico? (dosis, días y posibles reacciones secundarias).</t>
  </si>
  <si>
    <t>3.- ¿El personal de salud le da la información indispensable, propia y justa sobre las indicaciones higiénico dietéticas?</t>
  </si>
  <si>
    <t>USUARIO</t>
  </si>
  <si>
    <t>SI</t>
  </si>
  <si>
    <t>NO</t>
  </si>
  <si>
    <t>4.- ¿El personal de salud le da la información primordial, debida y adecuada sobre los exámenes o estudios de seguimiento?</t>
  </si>
  <si>
    <t>5.- ¿El personal de salud le da la información necesaria, pertinente y suficiente sobre  su fecha de próxima cita?</t>
  </si>
  <si>
    <t>PREGUNTA CORRESPONDIENTE AL ITEM: 240 TIPO I, 258 TIPO II, 262 TIPO III.</t>
  </si>
  <si>
    <t>PREGUNTA CORRESPONDIENTE AL ITEM 241 TIPO I, 259 TIPO II, 263 TIPO III.</t>
  </si>
  <si>
    <t xml:space="preserve">6.- ¿El personal de salud, le proporciona los medicamentos  completos y requeridos para su tratamiento? </t>
  </si>
  <si>
    <t xml:space="preserve">7.- ¿Qué opinión tienen los usuarios y sus familias sobre los servicios que presta la unidad móvil? </t>
  </si>
  <si>
    <t xml:space="preserve">SI </t>
  </si>
  <si>
    <t xml:space="preserve">BUENA </t>
  </si>
  <si>
    <t>MALO</t>
  </si>
  <si>
    <t>MALA</t>
  </si>
  <si>
    <t>DIRECCIÓN GENERAL DE CALIDAD Y EDUCACIÓN EN SALUD</t>
  </si>
  <si>
    <t>DIRECCIÓN DE EVALUACIÓN DE LA CALIDAD</t>
  </si>
  <si>
    <t>SUBDIRECCIÓN DE ACREDITACIÓN DE LA CALIDAD</t>
  </si>
  <si>
    <t>SISTEMA DE ACREDITACIÓN Y GARANTÍA DE CALIDAD</t>
  </si>
  <si>
    <t>AUDITORÍA PARA UNIDADES MÉDICAS MÓVILES DEL PROGRAMA CARAVANAS DE LA SALUD</t>
  </si>
  <si>
    <t>FORMATO DE CAPTURA ELECTRÓNICA PARA LA AUDITORÍA DE PROCESOS. GUÍA DE AUDITORÍA.</t>
  </si>
  <si>
    <t>DATOS</t>
  </si>
  <si>
    <t>UNIDAD MÉDICO MÓVIL</t>
  </si>
  <si>
    <t>Entidad.</t>
  </si>
  <si>
    <t>x</t>
  </si>
  <si>
    <t>Jurisdicción Sanitaria.</t>
  </si>
  <si>
    <t>Clave CLUES .</t>
  </si>
  <si>
    <t>Número de localidades subsede y número de habitantes totales.</t>
  </si>
  <si>
    <t>Nombre del responsable de la unidad médica móvil.</t>
  </si>
  <si>
    <t>1 Primera auditoría.                    2 Auditoría subsecuente.</t>
  </si>
  <si>
    <t>Nombre del responsable de la auditoría.</t>
  </si>
  <si>
    <t>Fecha de la visita.</t>
  </si>
  <si>
    <t>Número de la visita.</t>
  </si>
  <si>
    <t>LA CÉDULA DE AUDITORÍA  SE ADECUARÁ  A LOS DIFERENTES TIPOS DE UNIDAD MÉDICA MÓVIL QUE SE PRESENTEN EN LA ENTIDAD.</t>
  </si>
  <si>
    <t xml:space="preserve">CONFORME AL PROGRAMA DE CARAVANAS DE LA SALUD Y DE ACUERDO A LOS REQUERIMIENTOS DE LAS ÁREAS FEDERALES, SE AUDITARÁN LAS UNIDADES MÉDICAS MÓVILES SEGÚN SU TIPO Y SU CASA DE SALUD DE MEDIO CAMINO QUE FUNCIONE COMO APOYO Y ALMACENAJE PARA GUARDA DE INSUMOS, DOCUMENTACIÓN, MEDICAMENTOS, ETC.  </t>
  </si>
  <si>
    <t>UNIDAD MÉDICA MÓVIL</t>
  </si>
  <si>
    <t>Nombre o ruta de la unidad médica móvil.</t>
  </si>
  <si>
    <t>FORMATO DE CAPTURA PARA LA ACREDITACIÓN DE UNIDADES MÉDICAS MÓVILES POR TIPO</t>
  </si>
  <si>
    <t>Sólo cambie el valor asignado por 0 si alcanza el 99% o menos del criterio establecido o NA (No Aplica).</t>
  </si>
  <si>
    <t>TIPO I</t>
  </si>
  <si>
    <t>MEDICINA GENERAL</t>
  </si>
  <si>
    <t>CONCEPTO</t>
  </si>
  <si>
    <t>CRITERIO</t>
  </si>
  <si>
    <t>CALIFICACIÓN</t>
  </si>
  <si>
    <t>Requisitos generales  *(1,2,33)</t>
  </si>
  <si>
    <t>Existencia de consultorio de medicina general adaptado al tipo de vehículo.</t>
  </si>
  <si>
    <t xml:space="preserve">Verificar: 1. Limpieza de las instalaciones. 2. Buena iluminación. 3. Condiciones generales del área. </t>
  </si>
  <si>
    <t>Equipo y mobiliario del consultorio.</t>
  </si>
  <si>
    <t>Verificar: 1. Buenas condiciones de pintura, sin zonas de oxidación o deterioro. 2. Funcionalidad del mobiliario.</t>
  </si>
  <si>
    <t>Báscula electrónica con estadímetro y báscula electrónica neonatal en área de consultorio.</t>
  </si>
  <si>
    <t>Verificar: 1.  Existencia. 2. Funcionalidad. 3. Bitácora de mantenimiento preventivo-correctivo con registro de la calibración por jornada laboral.</t>
  </si>
  <si>
    <t>Lavabo, jabón (líquido, gel o pastilla), toallas desechables.</t>
  </si>
  <si>
    <t xml:space="preserve">Verificar: 1. Existencia. 2. Funcionamiento. 3. Insumos suficientes. </t>
  </si>
  <si>
    <t>Mesa de exploración con pierneras.</t>
  </si>
  <si>
    <t>Verificar: 1. Existencia. 2. Buenas condiciones. 3. Funcional.</t>
  </si>
  <si>
    <t>Lámpara de examinación con fuente de luz de fibra óptica.</t>
  </si>
  <si>
    <t>Verificar: 1. Existencia. 2. Buenas condiciones. 3. Funcional. 4. Bitácora de mantenimiento preventivo-correctivo.</t>
  </si>
  <si>
    <t>Electrocardiógrafo multicanal con interpretación.</t>
  </si>
  <si>
    <t>Verificar: 1. Existencia. 2. Funcionamiento. 3. Buenas condiciones. 4. Bitácora de mantenimiento preventivo-correctivo. 5. Insumos suficientes para la toma de electrocardiograma.</t>
  </si>
  <si>
    <t>Estuche de diagnóstico.</t>
  </si>
  <si>
    <t xml:space="preserve">Verificar: 1. Existencia. 2. Buenas condiciones. 3. Funcionalidad. 4. Dotación de baterías y foco. </t>
  </si>
  <si>
    <t>Esfigmomanómetro portátil,  cinta métrica, abatelenguas, un termómetro rectal y uno oral, porta termómetro.</t>
  </si>
  <si>
    <t>Verificar: 1. Existencia. 2. Buenas condiciones. 3. Funcionalidad.</t>
  </si>
  <si>
    <t>Estetoscopio de cápsula doble.</t>
  </si>
  <si>
    <t xml:space="preserve">Verificar: 1. Existencia. 2. Buenas condiciones. 3. Funcionalidad. </t>
  </si>
  <si>
    <t>Estetoscopio de Pinard y Fonodetector portátil de latidos fetales.</t>
  </si>
  <si>
    <t>Verificar: 1. Existencia. 2. Buenas condiciones. 3. Registro en el expediente de la frecuencia cardiaca fetal en las embarazadas.</t>
  </si>
  <si>
    <t>Martillo percusor.</t>
  </si>
  <si>
    <t xml:space="preserve">Verificar: 1. Existencia. 2. Buenas condiciones. </t>
  </si>
  <si>
    <t xml:space="preserve"> CURACIONES</t>
  </si>
  <si>
    <t>Inyecciones, curaciones y suturas. *(3,4)</t>
  </si>
  <si>
    <t>Existe población indígena.</t>
  </si>
  <si>
    <t>Tipo de unidad médica móvil: (I, II, III) (ver definición en la hoja de introducción).</t>
  </si>
  <si>
    <t>Ubicación de la casa de medio camino de la unidad médica móvil.</t>
  </si>
  <si>
    <t xml:space="preserve">Equipo de curaciones y sutura.  </t>
  </si>
  <si>
    <t>Verificar: 1. Existencia de un equipo por unidad médica móvil. 2. Buenas condiciones del instrumental: sin oxidación, buena apertura de las pinzas, cierre y corte aceptable de las tijeras, así como buenas condiciones de la charola de Mayo, charola con tapa, riñón de 500 ml.</t>
  </si>
  <si>
    <t xml:space="preserve">Suturas (catgut y nylon de tres a un cero). </t>
  </si>
  <si>
    <t xml:space="preserve">Verificar: 1. Existencia de mínimo tres paquetes de cada sutura. 2. Fecha de caducidad. </t>
  </si>
  <si>
    <t>Antisépticos locales.</t>
  </si>
  <si>
    <t>Verificar: 1. Existencia de: jabón, agua estéril, yodopovidona y alcohol.  2. Recambio del contenido de los matraces o frascos de antiséptico en cada salida del vehículo. 3. Rótulo de fecha de recambio.</t>
  </si>
  <si>
    <t>Lidocaína al 2% simple.</t>
  </si>
  <si>
    <t xml:space="preserve">Verificar: 1. Existencia de mínimo dos frascos en el área (uno en uso y uno cerrado). 2. Rótulo de fecha de la apertura del medicamento (no mayor de 30 días). 3. Fecha de caducidad. </t>
  </si>
  <si>
    <t xml:space="preserve">Jeringas de 3, 5 y 10 ml. con aguja. </t>
  </si>
  <si>
    <t xml:space="preserve">Verificar: 1. Existencia. 2. Suficiencia. 2. Fecha de caducidad. </t>
  </si>
  <si>
    <t xml:space="preserve">MEDICINA PREVENTIVA </t>
  </si>
  <si>
    <t>Hidratación oral. *(1,4,5,6,14)</t>
  </si>
  <si>
    <t>1. Capacitación a las madres de menores de cinco años en identificación de signos de alarma de EDA e IRAS y en el manejo de la hidratación oral.        2. Sobres de Vida Suero Oral (VSO),  agua potable, jarra, taza y cucharas (excepto aluminio).</t>
  </si>
  <si>
    <t>Verificar: 1. Existencia. 2. Fecha de caducidad de los sobres. 3. Integridad de los sobres. 4. Existencia de promocionales al respecto en sitio visible. 5. Registros documentales de la capacitación a las madres de los niños menores de 5 años.</t>
  </si>
  <si>
    <t xml:space="preserve">Vigilancia del crecimiento y desarrollo del niño.*(5,6,7,8,9,38) </t>
  </si>
  <si>
    <t>Vigilancia del crecimiento y desarrollo del niño. (Dirección General de Epidemiología).</t>
  </si>
  <si>
    <t>Verificar en SIS, hojas diarias, expedientes clínicos o en las carpetas familiares seleccionados al azar: 1. Cruzar información con la hoja diaria de consulta y tarjeteros. 2. Tarjetas de control correspondientes. 3. Apego a la NOM-031-SSA2-1999 Para la atención a la salud del niño. 4. Registro de cuestionarios de la línea de vida e interpretación y análisis en nota médica.</t>
  </si>
  <si>
    <t>Tamiz neonatal. *(6,7,9,10,11,12,38)</t>
  </si>
  <si>
    <t>Tiempo máximo de 30 días para la glosa y consulta en el expediente clínico del resultado del tamiz neonatal, con apego a la normatividad.</t>
  </si>
  <si>
    <r>
      <t xml:space="preserve">Verificar por muestreo (dos expedientes), que los resultados del tamiz neonatal estén integrados, interpretados y </t>
    </r>
    <r>
      <rPr>
        <i/>
        <u val="single"/>
        <sz val="12"/>
        <color indexed="8"/>
        <rFont val="Arial"/>
        <family val="2"/>
      </rPr>
      <t>comentados</t>
    </r>
    <r>
      <rPr>
        <sz val="12"/>
        <color indexed="8"/>
        <rFont val="Arial"/>
        <family val="2"/>
      </rPr>
      <t xml:space="preserve"> en el expediente clínico de los recién nacidos.</t>
    </r>
  </si>
  <si>
    <t>DIAGNÓSTICO Y CONSEJERÍA: Para tabaquismo, alcoholismo, trastornos por déficit de atención e hiperactividad (TDAH). Atención médico psicológica de la violencia familiar y sexual.*(7,8,9,13,14,15,19,50)</t>
  </si>
  <si>
    <t xml:space="preserve">Programa de capacitación, detección y  referencia a  la población usuaria.  </t>
  </si>
  <si>
    <t>Verificar: 1. Registros documentales de la capacitación a la población. 2. Establecimientos de referencia. 3. Aplicación de cuestionarios Audit para detectar trastornos de consumo de alcohol. Cuestionario Fagerstrom para identificar dependencia a la nicotina (página 89-90 Manual para la prevención y promoción de la salud durante la línea de vida). Cuestionario Conners para detección de problemas de atención o conducta para maestros y padres de familia (incluidas en la Carpeta de contenidos educativos y auxiliares didácticos del paquete de servicios de salud para escolares).</t>
  </si>
  <si>
    <t>Detección Oportuna de Cáncer.*(1,2,3,7,8,9,14,16,17,19,27)</t>
  </si>
  <si>
    <t xml:space="preserve">1. Equipo e instrumental para la toma de citología vaginal.                                       2. Área para revisión de mamas. </t>
  </si>
  <si>
    <t>Verificar: 1. Mesa ginecológica en buen estado con pierneras funcionales. 2. Lámpara de chicote o equivalente funcional. 3. Espejos vaginales dos  de cada tamaño y tres del tamaño mas usado (total: 7 espejos). 4. Cortina para privacidad. 5. Antisépticos y jalea lubricante. 6. Material e instrumental necesario para toma de citología. 7. Registro de cuestionarios de la línea de vida e interpretación y análisis en nota médica. 8. Sistema de Referencia Contrarreferencia.</t>
  </si>
  <si>
    <t>Química Seca  Requisitos generales. *(2,3,9,10,18,19,20, 21,22,33)</t>
  </si>
  <si>
    <t>Analizador clínico portátil de sangre.</t>
  </si>
  <si>
    <t>Verificar: 1. Existencia. 2. Funcionamiento. 3. Dotación de baterías. 4. Bitácora de mantenimiento preventivo-correctivo. 5. El 0% de diferimiento en la realización a pacientes crónico degenerativos en control y en detecciones por factores de riesgo. verificación documental.</t>
  </si>
  <si>
    <t>Hemoglobinómetro.</t>
  </si>
  <si>
    <t>Equipo portátil para determinación de hemoglobina glucosilada.</t>
  </si>
  <si>
    <t>Insumos y reactivos para los tres equipos anteriores.</t>
  </si>
  <si>
    <t>Verificar: 1. Existencia. 2. Suficiencia. 3. Fecha de caducidad de reactivos.</t>
  </si>
  <si>
    <t>Tiras reactivas para detección de anormalidades químicas y morfológicas en orina.</t>
  </si>
  <si>
    <t>Verificar: 1. Existencia de multitest. 2. Suficiencia. 3. Fecha de caducidad de tiras reactivas. 4. El 0% de diferimiento en la realización a pacientes crónico degenerativos en control y en detecciones por factores de riesgo. Verificación documental.</t>
  </si>
  <si>
    <t>Vacunación. *(3,5,6,9,19,22,  23,24,25)</t>
  </si>
  <si>
    <t>Cartillas Nacionales de Salud de acuerdo a cada Línea de Vida.</t>
  </si>
  <si>
    <t>Verificar: 1. Existencia. 2. Evidencias documentales de su control.</t>
  </si>
  <si>
    <t>Termos 9 L. (no de unicel). Termómetros de vástago y vaso contenedor.</t>
  </si>
  <si>
    <r>
      <t xml:space="preserve">Verificar: 1. Que estén en buen estado, se tengan al menos dos termos: uno para el puesto. </t>
    </r>
    <r>
      <rPr>
        <b/>
        <sz val="12"/>
        <color indexed="8"/>
        <rFont val="Arial"/>
        <family val="2"/>
      </rPr>
      <t>2.</t>
    </r>
    <r>
      <rPr>
        <b/>
        <sz val="12"/>
        <color indexed="10"/>
        <rFont val="Arial"/>
        <family val="2"/>
      </rPr>
      <t xml:space="preserve"> </t>
    </r>
    <r>
      <rPr>
        <b/>
        <sz val="12"/>
        <rFont val="Arial"/>
        <family val="2"/>
      </rPr>
      <t>Existencia de un termómetro de vástago dentro del termo y que funcione. 3. Que la temperatura en el termo no sea mayor de 8ºC. 4. Que se cuente con uno o dos vasos contenedores.</t>
    </r>
  </si>
  <si>
    <t>Sistema de información de aplicación de vacuna.</t>
  </si>
  <si>
    <t>Verificar: 1. Control de vacuna existente, entradas y salidas  2. Corroborar existencia de censo nominal , censo de mujeres en edad fértil, embarazadas y adultos mayores (actualizados al mes previo) de comunidades sede y de influencia. 3. Cruzar la información con la vacuna existente en el termo.</t>
  </si>
  <si>
    <t>RECURSOS HUMANOS</t>
  </si>
  <si>
    <t>Recursos humanos profesionales. *(28,29)</t>
  </si>
  <si>
    <t>Se cuenta con personal médico, enfermera y chofer polivalente. (promotor de salud).</t>
  </si>
  <si>
    <t>Verificar: 1. Por registros, que se cuenta con personal completo para la unidad médica móvil. 2. Que el personal porte uniforme y gafete de identificación y que correspondan.</t>
  </si>
  <si>
    <t xml:space="preserve">Médico de la unidad médico móvil capacitado en la operación del electrocardiógrafo. </t>
  </si>
  <si>
    <t>Verificar por registros, que se cuenta con personal capacitado para la unidad médico móvil.</t>
  </si>
  <si>
    <t>Interculturalidad. *(30)</t>
  </si>
  <si>
    <t>Personal de salud bilingüe.</t>
  </si>
  <si>
    <t>Verificar que para las visitas a localidades indígenas cuando menos uno de los recursos de la unidad médico móvil o de la localidad sea bilingüe.</t>
  </si>
  <si>
    <t>TABLA 2</t>
  </si>
  <si>
    <t>TABLA 3</t>
  </si>
  <si>
    <t>TABLA 4</t>
  </si>
  <si>
    <t>ALCANZADO</t>
  </si>
  <si>
    <t>NA</t>
  </si>
  <si>
    <t>ESPERADO</t>
  </si>
  <si>
    <t>Línea de vida: acciones preventivas para niñas, niños y adolescentes. Acciones preventivas para el hombre. Acciones preventivas para la mujer. Acciones preventivas para el adulto mayor. *(6,7,8,9,50)</t>
  </si>
  <si>
    <t>Registros de la utilización de los programas preventivos de la línea de vida de acuerdo a grupo de edad.</t>
  </si>
  <si>
    <r>
      <t>Verificar: 1. Registro de cuestionarios de la línea de vida e</t>
    </r>
    <r>
      <rPr>
        <b/>
        <sz val="12"/>
        <rFont val="Arial"/>
        <family val="2"/>
      </rPr>
      <t xml:space="preserve"> interpretación y análisis en nota médica. 2. Existencia del Manual para la prevención </t>
    </r>
    <r>
      <rPr>
        <b/>
        <sz val="12"/>
        <color indexed="8"/>
        <rFont val="Arial"/>
        <family val="2"/>
      </rPr>
      <t>y promoción de la salud durante la línea de vida. 3. Rotafolio de acciones para la línea de vida y Cartel para la población sobre línea de vida. 4. El personal de salud deberá contar con una constancia de capacitación de mínimo 8 hrs. para operar la estrategia de prevención y promoción de la salud durante la línea de vida.</t>
    </r>
  </si>
  <si>
    <t>DETECCIÓN oportuna de los trastornos de la conducta alimentaria. DIAGNÓSTICO Y TRATAMIENTO de la desnutrición y obesidad en niños y adolescentes, y de las secuelas de desnutrición.*(5,6,7,8,9,19,35)</t>
  </si>
  <si>
    <r>
      <t>Verificar en SIS, hojas diarias, expedientes clínicos o en las carpetas familiares seleccionados al azar: 1. Registro de cuestionarios de la línea de vida e</t>
    </r>
    <r>
      <rPr>
        <b/>
        <sz val="12"/>
        <color indexed="8"/>
        <rFont val="Arial"/>
        <family val="2"/>
      </rPr>
      <t xml:space="preserve"> </t>
    </r>
    <r>
      <rPr>
        <sz val="12"/>
        <color indexed="8"/>
        <rFont val="Arial"/>
        <family val="2"/>
      </rPr>
      <t xml:space="preserve">interpretación y análisis en nota médica. 2. Tarjetas de control correspondientes. 3. Apego a la NOM-031-SSA2-1999 Para la atención a la salud del niño. </t>
    </r>
  </si>
  <si>
    <t>DIAGNÓSTICO Y TRATAMIENTO de enfermedades exantemáticas de la niñez. *(7,8,19)</t>
  </si>
  <si>
    <t>Registros de prevención, detección y tratamiento de enfermedades exantemáticas (sarampión, varicela y rubéola).</t>
  </si>
  <si>
    <t>Verificar en SIS, hojas diarias, expedientes clínicos o en las carpetas familiares seleccionados al azar: 1. Reporte epidemiológico. 2. Registro de cuestionarios de la línea de vida e interpretación y análisis en nota médica.</t>
  </si>
  <si>
    <t>SOSPECHA de alteraciones hematológicas en niños y adolescentes. *(7,8,9)</t>
  </si>
  <si>
    <t>Verificar solicitud de biometría hemática en niños  y adolescentes.</t>
  </si>
  <si>
    <t>Recursos humanos con competencia intercultural y de género</t>
  </si>
  <si>
    <t>Verificar: 1. Todo el personal de salud deberá acreditar documentalmente la competencia intercultural y/o de género mediante cursos presenciales y/o vía internet. 2. El personal de salud cuenta y conoce los lineamientos de trato intercultural</t>
  </si>
  <si>
    <t>Verificar: 1. Que los resultados de laboratorio se encuentren integrados en el expediente clínico, comentados e interpretados en la nota médica. 2. Registro de cuestionarios de la línea de vida e interpretación y análisis en nota médica.</t>
  </si>
  <si>
    <t>DIAGNÓSTICO Y TRATAMIENTO de esofagitis por reflujo, gastritis, úlcera péptica, colitis no infecciosa, síndrome de colon irritable. *(7,8,9)</t>
  </si>
  <si>
    <t>Registros de la enfermedad.</t>
  </si>
  <si>
    <t>Verificar en SIS, hojas diarias, expedientes clínicos o carpetas familiares seleccionados al azar: 1. Diagnóstico y tratamiento. 2. Registro de la  Referencia Contrarreferencia. 3. Registro de cuestionarios de la línea de vida e interpretación y análisis en nota médica.</t>
  </si>
  <si>
    <t>DIAGNÓSTICO Y TRATAMIENTO de parasitosis intestinal, ambulatorio de diarrea aguda, fiebre tifoidea, fiebre paratifoidea,  salmonelosis,  gastroenteritis infecciosa. *(5,7,8,9,19,36)</t>
  </si>
  <si>
    <t>Verificar en SIS, hojas diarias, expedientes clínicos o carpetas familiares seleccionados al azar: 1. Diagnóstico y tratamiento. 2. Registro de la Referencia Contrarreferencia. 3. Registro de cuestionarios de la línea de vida e interpretación y análisis en nota médica. 4. Apego a normatividad.</t>
  </si>
  <si>
    <t>DIAGNÓSTICO Y TRATAMIENTO de celulitis, dermatitis, acné, micosis superficiales, onicomicosis y verrugas vulgares. *(7,8,9)</t>
  </si>
  <si>
    <t>Verificar en SIS, hojas diarias, expedientes clínicos o carpetas familiares seleccionados al azar: 1. Diagnóstico y tratamiento. 2. Registro de la Referencia Contrarreferencia. 3. Registro de cuestionarios de la línea de vida e interpretación y análisis en nota médica.</t>
  </si>
  <si>
    <t>PREVENCIÓN, DIAGNÓSTICO Y TRATAMIENTO de psoriasis. *(7,8,9)</t>
  </si>
  <si>
    <t>DIAGNÓSTICO Y TRATAMIENTO de escabiasis, pediculosis y phthitiriasis. *(7,8,9,19)</t>
  </si>
  <si>
    <t>DIAGNÓSTICO Y TRATAMIENTO de conjuntivitis. *(7,8,9,19)</t>
  </si>
  <si>
    <t>DIAGNÓSTICO Y TRATAMIENTO de dengue clásico. *(7,8,9,19,37)</t>
  </si>
  <si>
    <t>Registros de la enfermedad. (en zonas endémicas)</t>
  </si>
  <si>
    <t>Verificar en SIS, hojas diarias, expedientes clínicos o carpetas familiares seleccionados al azar: 1. Diagnóstico y tratamiento. 2. Registro de la Referencia Contrarreferencia.  3. Apego a normatividad. 4. Registro de cuestionarios de la línea de vida e interpretación y análisis en nota médica. 5.  Reporte epidemiológico.</t>
  </si>
  <si>
    <t>DIAGNÓSTICO Y TRATAMIENTO de herpes zoster. *(7,8,9)</t>
  </si>
  <si>
    <t>DIAGNÓSTICO Y TRATAMIENTO de amigdalitis, faringitis, faringoamigdalitis aguda, tos ferina, laringitis, traqueítis, laringotraqueítis, otitis media aguda, no supurativa y supurativa, rinofaringitis aguda, sinusitis aguda. *(5,7,8,9,19)</t>
  </si>
  <si>
    <t>Verificar en SIS, hojas diarias, expedientes clínicos o carpetas familiares seleccionados al azar: 1. Diagnóstico y tratamiento. 2. Registro de la Referencia Contrarreferencia. 3. Apego a normatividad. 4. Registro de cuestionarios de la línea de vida e interpretación y análisis en nota médica.</t>
  </si>
  <si>
    <t>DIAGNÓSTICO Y TRATAMIENTO de cistitis, uretritis y síndrome uretral, pielonefritis. *(7,8,9)</t>
  </si>
  <si>
    <t>DIAGNÓSTICO Y TRATAMIENTO de vulvitis y vaginitis agudas, subagudas y crónicas.*(7,8,9, 19,27)</t>
  </si>
  <si>
    <t>Servicio de laboratorio de referencia para el diagnóstico de las infecciones e infestaciones de transmisión sexual (sífilis, gonorrea, candidiasis, chlamydiasis y tricomoniasis).</t>
  </si>
  <si>
    <t xml:space="preserve">DIAGNÓSTICO Y TRATAMIENTO de infecciones de transmisión sexual. *(7,8,9,19,27) </t>
  </si>
  <si>
    <t>DIAGNÓSTICO Y TRATAMIENTO farmacológico (ambulatorio) de diabetes mellitus tipo 2.*(7,8,9,18,19)</t>
  </si>
  <si>
    <t xml:space="preserve">Servicio de laboratorio de química seca para el control de glucemia,  triglicéridos y hemoglobina glucosilada.  </t>
  </si>
  <si>
    <t>Verificar: 1. Que exista al menos uno funcional por unidad. 2. Que no se guarden sustancias ajenas a su función. 3. Que el biológico se encuentre dentro del refrigerador en el lugar correspondiente de acuerdo con la norma, primer estante: Sabin, triple viral (SRP), doble viral (SR), además, la vacuna bacteriana BCG y la vacuna contra varicela; segundo estante: DPT, Pentavalente acelular (DPaT+VIP+Hib), toxoide tetánico diftérico (Td para el adulto y DT infantil), antineumocóccica conjugada heptavalente, antineumocóccica 23 serotipos, antiinfluenza, antihepatitis A, antihepatitis B, Antirrotavirus y contra el VPH, así como la antirrábica humana, con membretes que contengan el tipo de vacuna, lote y caducidad. 4. Que el registro de control de temperatura se encuentre actualizado (al día). 5. Que exista bitácora de mantenimiento preventivo y correctivo.  6. Que no se encuentren objetos sobre el mismo.</t>
  </si>
  <si>
    <t>Refrigerador de 10 a 18 pies cúbicos (una sola puerta, no frigobar). 
Manual de Vacunación 2008-2009.</t>
  </si>
  <si>
    <t>Sabin, SRP, SR, BCG y la vacuna contra varicela; DPT, Pentavalente acelular (DPaT+VIP+Hib), TD para el adulto y DT infantil, antineumocóccica conjugada heptavalente, antineumocóccica 23 serotipos, antiinfluenza, antihepatitis A, antihepatitis B, Antirrotavirus y contra el VPH, antirrábica humana.  *(3,4,5,6,9, 22,23,24,25)</t>
  </si>
  <si>
    <t xml:space="preserve">Verificar en SIS, hojas diarias, expedientes clínicos o carpetas familiares seleccionados al azar: 1. Tarjetas de control. 2. Registro de cuestionarios de la línea de vida. 3. Tratamiento y control de acuerdo a la normatividad. 4. Estudios de laboratorio solicitados, interpretados y comentados en nota médica. 5. Registro de la Referencia Contrarreferencia. </t>
  </si>
  <si>
    <t>DIAGNÓSTICO Y TRATAMIENTO de hepatitis A.  *(7,8,9,19)</t>
  </si>
  <si>
    <t xml:space="preserve">Servicio de laboratorio de análisis clínicos propio o de referencia para la determinación de biometría hemática, pruebas de funcionamiento hepático y serología para hepatitis viral. </t>
  </si>
  <si>
    <t>DIAGNÓSTICO Y TRATAMIENTO del hipertiroidismo. *(7,8,9,11)</t>
  </si>
  <si>
    <t xml:space="preserve">Servicio de laboratorio de análisis clínicos de referencia para la determinación de T3, T4 y TSH. </t>
  </si>
  <si>
    <t>Verificar en SIS, hojas diarias, expedientes clínicos o carpetas familiares seleccionados al azar: 1. Diagnóstico y tratamiento. 2. Registro de la Referencia Contrarreferencia.  3. Registro de cuestionarios de la línea de vida e interpretación y análisis en nota médica.</t>
  </si>
  <si>
    <t>DIAGNÓSTICO Y TRATAMIENTO del hipotiroidismo congénito y del hipotiroidismo en adultos. *(7,8,9,10,11,12,  19,38)</t>
  </si>
  <si>
    <t>Servicio de laboratorio de referencia para comprobar la sospecha originada en el tamizaje.</t>
  </si>
  <si>
    <t>DIAGNÓSTICO Y TRATAMIENTO farmacológico (ambulatorio) de hipertensión arterial. *(7,8,9,19,20)</t>
  </si>
  <si>
    <t>Servicio de laboratorio química seca y análisis clínicos.</t>
  </si>
  <si>
    <t>Verificar en SIS, hojas diarias, expedientes clínicos o carpetas familiares seleccionados al azar: 1. Tarjetas de control. 2. Registro de cuestionarios de la línea de vida e interpretación y análisis en nota médica. 3. Tratamiento y control de acuerdo a la normatividad. 4. Estudios de laboratorio solicitados, interpretados y comentados en nota médica. 5. Registro de la Referencia Contrarreferencia.</t>
  </si>
  <si>
    <t>DIAGNÓSTICO Y TRATAMIENTO de gota. *(7,8,9)</t>
  </si>
  <si>
    <t xml:space="preserve">Servicio de laboratorio de análisis clínicos propio o de referencia para el control de ácido úrico y examen general de orina. </t>
  </si>
  <si>
    <t xml:space="preserve">DIAGNÓSTICO Y TRATAMIENTO de anemia ferropriva y por deficiencia de vitamina B12,  por deficiencia de vitamina A. *(7,8,9) </t>
  </si>
  <si>
    <t xml:space="preserve">Servicio de laboratorio propio o de referencia para el control de biometría y citología hemática, química sanguínea y examen general de orina. </t>
  </si>
  <si>
    <t>DIAGNÓSTICO Y TRATAMIENTO de artritis reumatoide, osteoartritis, lumbalgia, osteoporosis. *(7,8,9,39)</t>
  </si>
  <si>
    <t xml:space="preserve">Servicio de laboratorio propio o de referencia.                                                       Servicio de Imagenología propio o de referencia para Rayos X simples. </t>
  </si>
  <si>
    <t>DIAGNÓSTICO Y TRATAMIENTO de rinitis alérgica, del asma en niños y adultos. *(7,8,9,19)</t>
  </si>
  <si>
    <t xml:space="preserve">Servicio de Imagenología propio o de referencia para Rayos X simples. </t>
  </si>
  <si>
    <t>Verificar en SIS, hojas diarias, expedientes clínicos o carpetas familiares seleccionados al azar: 1. Diagnóstico y tratamiento. 2. Registro de la Referencia Contrarreferencia.</t>
  </si>
  <si>
    <t>DIAGNÓSTICO Y TRATAMIENTO farmacológico de epilepsia. *(7,8,9)</t>
  </si>
  <si>
    <t xml:space="preserve">Servicio de Electroencefalografía de referencia. </t>
  </si>
  <si>
    <t>DIAGNÓSTICO Y TRATAMIENTO de la dislipidemia. *(7,8,9,21,35)</t>
  </si>
  <si>
    <t xml:space="preserve">Servicio de laboratorio de química seca propio para examen de sangre. </t>
  </si>
  <si>
    <t xml:space="preserve">Verificar en SIS, hojas diarias, expedientes clínicos o carpetas familiares seleccionados al azar: 1. Tarjetas de control. 2. Registro de cuestionarios de la línea de vida e interpretación y análisis en nota médica. 3. Tratamiento y control de acuerdo a la normatividad. 4. Estudios de laboratorio solicitados, interpretados y comentados en nota médica. 5. Registro de la Referencia Contrarreferencia. </t>
  </si>
  <si>
    <t>DIAGNÓSTICO Y TRATAMIENTO de insuficiencia cardiaca crónica. *(7,8,9,19)</t>
  </si>
  <si>
    <t>DIAGNÓSTICO Y TRATAMIENTO de depresión y de psicosis (incluye esquizofrenia). *(7,8,9)</t>
  </si>
  <si>
    <t>DIAGNÓSTICO Y TRATAMIENTO de mastopatía fibroquística. *(7,8,9,17)</t>
  </si>
  <si>
    <t>Servicio de Imagenología propio o de referencia para mastografía y ultrasonido.</t>
  </si>
  <si>
    <t>DIAGNÓSTICO Y TRATAMIENTO de dismenorrea primaria. *(7,8,9)</t>
  </si>
  <si>
    <t xml:space="preserve">Servicio de Imagenología para ultrasonido pélvico.                                                     </t>
  </si>
  <si>
    <t>ATENCIÓN del climaterio y menopausia. *(7,8,9,39)</t>
  </si>
  <si>
    <t>DIAGNÓSTICO Y TRATAMIENTO de mordeduras de serpiente. *(7,8,9,23,24)</t>
  </si>
  <si>
    <t>Suero antiviperino y Faboterápico polivalente antiviperino (en zonas endémicas).</t>
  </si>
  <si>
    <t xml:space="preserve">Verificar en SIS, hojas diarias, expedientes clínicos o carpetas familiares seleccionados al azar: 1. Diagnóstico y tratamiento. 2. Registro de la Referencia Contrarreferencia. 3. Registro de cuestionarios de la línea de vida e interpretación y análisis en nota médica. </t>
  </si>
  <si>
    <t>DIAGNÓSTICO Y TRATAMIENTO del alacranismo. *(7,8,9,19,23,24,40)</t>
  </si>
  <si>
    <t>SUBSECRETARÍA DE INTEGRACIÓN Y DESARROLLO DEL SECTOR SALUD</t>
  </si>
  <si>
    <t>Suero antialacrán y Faboterápico polivalente antialacrán (en zonas endémicas).</t>
  </si>
  <si>
    <t>DIAGNÓSTICO Y TRATAMIENTO de picaduras de abeja, arañas y otros artrópodos. *(7,8,9,19,37)</t>
  </si>
  <si>
    <t>Área de curaciones. Antihistamínicos, vasodilatadores.</t>
  </si>
  <si>
    <t>MANEJO de urgencias de quemaduras de primer grado. *(7,8,9)</t>
  </si>
  <si>
    <t>Área de curaciones.</t>
  </si>
  <si>
    <t xml:space="preserve">MANEJO de lesiones traumáticas de tejidos blandos (curación y suturas). *(7,8,9) </t>
  </si>
  <si>
    <t>MANEJO de mordeduras y prevención de rabia en humanos. *(7,8,9,19,23,24,41)</t>
  </si>
  <si>
    <t>Registros de manejo de mordeduras y prevención de rabia en humanos.        Jabón y material de curación.   Inmunoglobulina humana antirrábica. Vacuna antirrábica humana.</t>
  </si>
  <si>
    <t>Verificar en SIS, hojas diarias, expedientes clínicos o carpetas familiares seleccionados al azar: 1. Diagnóstico y tratamiento. 2. Registro de la Referencia Contrarreferencia. 3. Buscar notificación epidemiológica. 4. Existencia y sistema de abasto de inmunoglobulina y vacuna antirrábica humana. 5. Apego a  normatividad. 6. Registro de cuestionarios de la línea de vida e interpretación y análisis en nota médica.</t>
  </si>
  <si>
    <t>DIAGNÓSTICO Y TRATAMIENTO de bronquitis, bronquiolitis, neumonía de adquisición comunitaria en niños y en adultos. *(5,7,8,9,19)</t>
  </si>
  <si>
    <t>Servicio de Rayos X propio o de referencia.</t>
  </si>
  <si>
    <t xml:space="preserve"> Atención del embarazo normal (control prenatal) y puerperio.*(7,8,9,10,38)</t>
  </si>
  <si>
    <t>Examen y prueba de embarazo. Tiras reactivas para detección de anormalidades químicas y morfológicas en orina. Identificación de factores de riesgo que influyen en la atención del embarazo y sus complicaciones.</t>
  </si>
  <si>
    <t>Verificar en los expedientes clínicos o en las carpetas familiares seleccionados: la búsqueda intencionada de factores de riesgo, signos de alarma, registro de cuestionarios de la línea de vida, tratamiento y control prenatal de acuerdo a la normatividad.</t>
  </si>
  <si>
    <t>Servicio de laboratorio de referencia para: biometría de rutina, glucemia, examen general de orina, VDRL, VIH y USG.</t>
  </si>
  <si>
    <t>Aplicación de vacuna Td. Ministración de hierro y ácido fólico. Promoción y orientación de lactancia materna y PF.</t>
  </si>
  <si>
    <t>Atención del puerperio.</t>
  </si>
  <si>
    <t>Verificar en SIS, hojas diarias, expedientes clínicos o carpetas familiares seleccionados al azar: 1. Registro de la Referencia Contrarreferencia. 2. Apego a normatividad. 3. Registro de cuestionarios de la línea de vida e interpretación y análisis en nota médica.</t>
  </si>
  <si>
    <t>Planificación Familiar. *(1,2,3,7,8,9,42)</t>
  </si>
  <si>
    <t xml:space="preserve">Anticonceptivos hormonales orales e inyectables. </t>
  </si>
  <si>
    <t>Verificar en SIS, hojas diarias, expedientes clínicos o carpetas familiares seleccionados al azar: 1. Tarjetas de control. 2. Registro de la Referencia Contrarreferencia. 3. Apego a normatividad. 4. Registro de cuestionarios de la línea de vida e interpretación y análisis en nota médica.</t>
  </si>
  <si>
    <t>Preservativos.</t>
  </si>
  <si>
    <t>Dispositivo Intrauterino.</t>
  </si>
  <si>
    <t>Verificar: 1. Mesa ginecológica en buen estado con pierneras funcionales. 2. Lámpara de chicote o equivalente funcional. 3. Espejos vaginales dos  de cada tamaño y tres del tamaño mas usado (total: 7 espejos). 4. Cortina para privacidad. 5. Antisépticos y jalea lubricante. 6. Dispositivos intrauterinos. 7. Pinza de anillos.</t>
  </si>
  <si>
    <t>Solicitud de vasectomía o salpingoclasia.</t>
  </si>
  <si>
    <t>Verificar existencia de formatos de solicitud y establecimiento de referencia.</t>
  </si>
  <si>
    <t>Diagnóstico y tratamiento de lesiones escamosas intraepiteliales de bajo grado y de alto grado.  *(7,8,9,16,19)</t>
  </si>
  <si>
    <t>Oportunidad de resultados.</t>
  </si>
  <si>
    <t>Verificar: 1. Sistema de registro y control, informe de resultados que no sobrepase los 60 días naturales a partir de la toma de la citología. 2. Apego a normatividad.</t>
  </si>
  <si>
    <t>Seguimiento de casos positivos a NIC o en caso de positividad a enfermedades de transmisión sexual.</t>
  </si>
  <si>
    <t>Verificar sistema de registro, control y apego a normatividad.</t>
  </si>
  <si>
    <t>Clínica de colposcopía de referencia.</t>
  </si>
  <si>
    <t>1. Demostrar documentalmente  que exista el establecimiento de referencia.  2. Registro de Referencia Contrarreferencia.</t>
  </si>
  <si>
    <t>REFERENCIA-CONTRARREFERENCIA</t>
  </si>
  <si>
    <t>85 a 100% del medicamento</t>
  </si>
  <si>
    <t>70 a 84% del medicamento</t>
  </si>
  <si>
    <t>Menos del 70% del medicamento</t>
  </si>
  <si>
    <t>278 a 327 puntos</t>
  </si>
  <si>
    <t>229 a 277 puntos</t>
  </si>
  <si>
    <t>F/C/A/C/S/UMM_13E</t>
  </si>
  <si>
    <r>
      <t xml:space="preserve">Complejo B, cápsulas, comprimidos o tabletas, tiamina 100 mg, piridoxina 5 mg, cianocobalamina 50 </t>
    </r>
    <r>
      <rPr>
        <b/>
        <sz val="10"/>
        <color indexed="8"/>
        <rFont val="Symbol"/>
        <family val="1"/>
      </rPr>
      <t>m</t>
    </r>
    <r>
      <rPr>
        <b/>
        <sz val="10"/>
        <color indexed="8"/>
        <rFont val="Arial"/>
        <family val="2"/>
      </rPr>
      <t>g.</t>
    </r>
  </si>
  <si>
    <t>Menos de 229 puntos</t>
  </si>
  <si>
    <r>
      <t xml:space="preserve">Verificar por muestreo (dos expedientes), que los resultados del tamiz neonatal estén integrados, interpretados y </t>
    </r>
    <r>
      <rPr>
        <i/>
        <u val="single"/>
        <sz val="11"/>
        <color indexed="8"/>
        <rFont val="Arial"/>
        <family val="2"/>
      </rPr>
      <t>comentados</t>
    </r>
    <r>
      <rPr>
        <sz val="11"/>
        <color indexed="8"/>
        <rFont val="Arial"/>
        <family val="2"/>
      </rPr>
      <t xml:space="preserve"> en el expediente clínico de los recién nacidos.</t>
    </r>
  </si>
  <si>
    <r>
      <t xml:space="preserve">Verificar: 1. Que estén en buen estado, se tengan al menos dos termos: uno para el puesto. </t>
    </r>
    <r>
      <rPr>
        <b/>
        <sz val="11"/>
        <color indexed="8"/>
        <rFont val="Arial"/>
        <family val="2"/>
      </rPr>
      <t>2.</t>
    </r>
    <r>
      <rPr>
        <b/>
        <sz val="11"/>
        <color indexed="10"/>
        <rFont val="Arial"/>
        <family val="2"/>
      </rPr>
      <t xml:space="preserve"> </t>
    </r>
    <r>
      <rPr>
        <b/>
        <sz val="11"/>
        <rFont val="Arial"/>
        <family val="2"/>
      </rPr>
      <t>Existencia de un termómetro de vástago dentro del termo y que funcione. 3. Que la temperatura en el termo no sea mayor de 8ºC. 4. Que se cuente con uno o dos vasos contenedores.</t>
    </r>
  </si>
  <si>
    <r>
      <t>Verificar: 1. Registro de cuestionarios de la línea de vida e</t>
    </r>
    <r>
      <rPr>
        <b/>
        <sz val="11"/>
        <rFont val="Arial"/>
        <family val="2"/>
      </rPr>
      <t xml:space="preserve"> interpretación y análisis en nota médica. 2. Existencia del Manual para la prevención </t>
    </r>
    <r>
      <rPr>
        <b/>
        <sz val="11"/>
        <color indexed="8"/>
        <rFont val="Arial"/>
        <family val="2"/>
      </rPr>
      <t>y promoción de la salud durante la línea de vida. 3. Rotafolio de acciones para la línea de vida y Cartel para la población sobre línea de vida. 4. El personal de salud deberá contar con una constancia de capacitación de mínimo 8 hrs. para operar la estrategia de prevención y promoción de la salud durante la línea de vida.</t>
    </r>
  </si>
  <si>
    <r>
      <t>Verificar en SIS, hojas diarias, expedientes clínicos o en las carpetas familiares seleccionados al azar: 1. Registro de cuestionarios de la línea de vida e</t>
    </r>
    <r>
      <rPr>
        <b/>
        <sz val="11"/>
        <color indexed="8"/>
        <rFont val="Arial"/>
        <family val="2"/>
      </rPr>
      <t xml:space="preserve"> </t>
    </r>
    <r>
      <rPr>
        <sz val="11"/>
        <color indexed="8"/>
        <rFont val="Arial"/>
        <family val="2"/>
      </rPr>
      <t xml:space="preserve">interpretación y análisis en nota médica. 2. Tarjetas de control correspondientes. 3. Apego a la NOM-031-SSA2-1999 Para la atención a la salud del niño. </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</si>
</sst>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0.0"/>
  </numFmts>
  <fonts count="46">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1"/>
      <name val="Arial"/>
      <family val="2"/>
    </font>
    <font>
      <sz val="11"/>
      <name val="Arial"/>
      <family val="2"/>
    </font>
    <font>
      <sz val="12"/>
      <name val="Arial"/>
      <family val="2"/>
    </font>
    <font>
      <b/>
      <i/>
      <sz val="12"/>
      <name val="Arial"/>
      <family val="2"/>
    </font>
    <font>
      <sz val="12"/>
      <color indexed="8"/>
      <name val="Arial"/>
      <family val="2"/>
    </font>
    <font>
      <b/>
      <sz val="9"/>
      <name val="Arial"/>
      <family val="2"/>
    </font>
    <font>
      <b/>
      <sz val="10"/>
      <name val="Arial"/>
      <family val="2"/>
    </font>
    <font>
      <b/>
      <sz val="10"/>
      <color indexed="8"/>
      <name val="Arial"/>
      <family val="2"/>
    </font>
    <font>
      <b/>
      <sz val="12"/>
      <name val="Arial"/>
      <family val="2"/>
    </font>
    <font>
      <b/>
      <sz val="7"/>
      <color indexed="15"/>
      <name val="Arial"/>
      <family val="2"/>
    </font>
    <font>
      <b/>
      <sz val="7"/>
      <color indexed="43"/>
      <name val="Arial"/>
      <family val="2"/>
    </font>
    <font>
      <b/>
      <sz val="7"/>
      <name val="Arial"/>
      <family val="2"/>
    </font>
    <font>
      <i/>
      <u val="single"/>
      <sz val="12"/>
      <color indexed="8"/>
      <name val="Arial"/>
      <family val="2"/>
    </font>
    <font>
      <b/>
      <sz val="12"/>
      <color indexed="8"/>
      <name val="Arial"/>
      <family val="2"/>
    </font>
    <font>
      <b/>
      <sz val="12"/>
      <color indexed="10"/>
      <name val="Arial"/>
      <family val="2"/>
    </font>
    <font>
      <b/>
      <sz val="12"/>
      <color indexed="43"/>
      <name val="Arial"/>
      <family val="2"/>
    </font>
    <font>
      <b/>
      <sz val="7"/>
      <color indexed="13"/>
      <name val="Arial"/>
      <family val="2"/>
    </font>
    <font>
      <b/>
      <i/>
      <sz val="10"/>
      <name val="Arial"/>
      <family val="2"/>
    </font>
    <font>
      <sz val="10"/>
      <color indexed="10"/>
      <name val="Arial"/>
      <family val="2"/>
    </font>
    <font>
      <sz val="14"/>
      <name val="Arial"/>
      <family val="2"/>
    </font>
    <font>
      <sz val="8"/>
      <name val="Arial"/>
      <family val="2"/>
    </font>
    <font>
      <b/>
      <sz val="10"/>
      <color indexed="43"/>
      <name val="Arial"/>
      <family val="2"/>
    </font>
    <font>
      <sz val="10"/>
      <color indexed="8"/>
      <name val="Arial"/>
      <family val="2"/>
    </font>
    <font>
      <b/>
      <sz val="10"/>
      <color indexed="8"/>
      <name val="Symbol"/>
      <family val="1"/>
    </font>
    <font>
      <i/>
      <u val="single"/>
      <sz val="11"/>
      <color indexed="8"/>
      <name val="Arial"/>
      <family val="2"/>
    </font>
    <font>
      <sz val="11"/>
      <color indexed="8"/>
      <name val="Arial"/>
      <family val="2"/>
    </font>
    <font>
      <b/>
      <sz val="11"/>
      <color indexed="8"/>
      <name val="Arial"/>
      <family val="2"/>
    </font>
    <font>
      <b/>
      <sz val="11"/>
      <color indexed="10"/>
      <name val="Arial"/>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23"/>
        <bgColor indexed="64"/>
      </patternFill>
    </fill>
    <fill>
      <patternFill patternType="solid">
        <fgColor indexed="24"/>
        <bgColor indexed="64"/>
      </patternFill>
    </fill>
    <fill>
      <patternFill patternType="solid">
        <fgColor indexed="9"/>
        <bgColor indexed="64"/>
      </patternFill>
    </fill>
    <fill>
      <patternFill patternType="solid">
        <fgColor indexed="15"/>
        <bgColor indexed="64"/>
      </patternFill>
    </fill>
    <fill>
      <patternFill patternType="solid">
        <fgColor indexed="48"/>
        <bgColor indexed="64"/>
      </patternFill>
    </fill>
    <fill>
      <patternFill patternType="solid">
        <fgColor indexed="13"/>
        <bgColor indexed="64"/>
      </patternFill>
    </fill>
  </fills>
  <borders count="7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color indexed="63"/>
      </left>
      <right>
        <color indexed="63"/>
      </right>
      <top>
        <color indexed="63"/>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color indexed="63"/>
      </bottom>
    </border>
    <border>
      <left style="thin">
        <color indexed="8"/>
      </left>
      <right style="thin">
        <color indexed="8"/>
      </right>
      <top style="thin">
        <color indexed="8"/>
      </top>
      <bottom style="thin">
        <color indexed="8"/>
      </bottom>
    </border>
    <border>
      <left style="medium">
        <color indexed="8"/>
      </left>
      <right style="medium">
        <color indexed="8"/>
      </right>
      <top style="medium">
        <color indexed="8"/>
      </top>
      <bottom style="medium">
        <color indexed="8"/>
      </bottom>
    </border>
    <border>
      <left style="hair">
        <color indexed="8"/>
      </left>
      <right style="hair">
        <color indexed="8"/>
      </right>
      <top style="hair">
        <color indexed="8"/>
      </top>
      <bottom style="hair">
        <color indexed="8"/>
      </bottom>
    </border>
    <border>
      <left style="medium">
        <color indexed="8"/>
      </left>
      <right>
        <color indexed="63"/>
      </right>
      <top style="medium">
        <color indexed="8"/>
      </top>
      <bottom style="medium">
        <color indexed="8"/>
      </bottom>
    </border>
    <border>
      <left style="thin">
        <color indexed="8"/>
      </left>
      <right style="thin">
        <color indexed="8"/>
      </right>
      <top style="thin">
        <color indexed="8"/>
      </top>
      <bottom>
        <color indexed="63"/>
      </bottom>
    </border>
    <border>
      <left>
        <color indexed="63"/>
      </left>
      <right style="thin">
        <color indexed="8"/>
      </right>
      <top>
        <color indexed="63"/>
      </top>
      <bottom style="thin">
        <color indexed="8"/>
      </bottom>
    </border>
    <border>
      <left>
        <color indexed="63"/>
      </left>
      <right style="thin">
        <color indexed="8"/>
      </right>
      <top style="thin">
        <color indexed="8"/>
      </top>
      <bottom>
        <color indexed="63"/>
      </bottom>
    </border>
    <border>
      <left>
        <color indexed="63"/>
      </left>
      <right style="medium">
        <color indexed="8"/>
      </right>
      <top style="medium">
        <color indexed="8"/>
      </top>
      <bottom style="medium">
        <color indexed="8"/>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style="thin">
        <color indexed="8"/>
      </right>
      <top>
        <color indexed="63"/>
      </top>
      <bottom>
        <color indexed="63"/>
      </bottom>
    </border>
    <border>
      <left>
        <color indexed="63"/>
      </left>
      <right style="thin">
        <color indexed="8"/>
      </right>
      <top style="medium">
        <color indexed="8"/>
      </top>
      <bottom style="medium">
        <color indexed="8"/>
      </bottom>
    </border>
    <border>
      <left style="thin">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style="thin">
        <color indexed="8"/>
      </left>
      <right style="thin">
        <color indexed="8"/>
      </right>
      <top style="medium">
        <color indexed="8"/>
      </top>
      <bottom style="medium">
        <color indexed="8"/>
      </bottom>
    </border>
    <border>
      <left>
        <color indexed="63"/>
      </left>
      <right>
        <color indexed="63"/>
      </right>
      <top style="medium">
        <color indexed="8"/>
      </top>
      <bottom>
        <color indexed="63"/>
      </bottom>
    </border>
    <border>
      <left>
        <color indexed="63"/>
      </left>
      <right style="thin">
        <color indexed="8"/>
      </right>
      <top>
        <color indexed="63"/>
      </top>
      <bottom>
        <color indexed="63"/>
      </bottom>
    </border>
    <border>
      <left style="medium">
        <color indexed="8"/>
      </left>
      <right>
        <color indexed="63"/>
      </right>
      <top>
        <color indexed="63"/>
      </top>
      <bottom>
        <color indexed="63"/>
      </bottom>
    </border>
    <border>
      <left style="thin"/>
      <right style="thin"/>
      <top style="thin"/>
      <bottom style="thin"/>
    </border>
    <border>
      <left style="thin">
        <color indexed="8"/>
      </left>
      <right>
        <color indexed="63"/>
      </right>
      <top style="thin">
        <color indexed="8"/>
      </top>
      <bottom>
        <color indexed="63"/>
      </bottom>
    </border>
    <border>
      <left style="thin">
        <color indexed="8"/>
      </left>
      <right>
        <color indexed="63"/>
      </right>
      <top style="thin">
        <color indexed="8"/>
      </top>
      <bottom style="thin"/>
    </border>
    <border>
      <left style="thin">
        <color indexed="8"/>
      </left>
      <right style="thin">
        <color indexed="8"/>
      </right>
      <top style="thin">
        <color indexed="8"/>
      </top>
      <bottom style="thin"/>
    </border>
    <border>
      <left>
        <color indexed="63"/>
      </left>
      <right style="thin">
        <color indexed="8"/>
      </right>
      <top style="thin">
        <color indexed="8"/>
      </top>
      <bottom style="thin"/>
    </border>
    <border>
      <left style="medium">
        <color indexed="8"/>
      </left>
      <right style="medium">
        <color indexed="8"/>
      </right>
      <top>
        <color indexed="63"/>
      </top>
      <bottom style="medium">
        <color indexed="8"/>
      </bottom>
    </border>
    <border>
      <left>
        <color indexed="63"/>
      </left>
      <right style="thin"/>
      <top style="thin"/>
      <bottom style="thin"/>
    </border>
    <border>
      <left style="thin">
        <color indexed="8"/>
      </left>
      <right style="thin">
        <color indexed="8"/>
      </right>
      <top style="thin"/>
      <bottom style="thin">
        <color indexed="8"/>
      </bottom>
    </border>
    <border>
      <left style="thin">
        <color indexed="8"/>
      </left>
      <right style="thin"/>
      <top style="thin"/>
      <bottom style="thin">
        <color indexed="8"/>
      </bottom>
    </border>
    <border>
      <left style="thin">
        <color indexed="8"/>
      </left>
      <right style="thin"/>
      <top style="thin">
        <color indexed="8"/>
      </top>
      <bottom style="thin"/>
    </border>
    <border>
      <left style="thin">
        <color indexed="8"/>
      </left>
      <right>
        <color indexed="63"/>
      </right>
      <top>
        <color indexed="63"/>
      </top>
      <bottom>
        <color indexed="63"/>
      </bottom>
    </border>
    <border>
      <left>
        <color indexed="63"/>
      </left>
      <right style="hair">
        <color indexed="8"/>
      </right>
      <top>
        <color indexed="63"/>
      </top>
      <bottom>
        <color indexed="63"/>
      </bottom>
    </border>
    <border>
      <left style="medium">
        <color indexed="8"/>
      </left>
      <right>
        <color indexed="63"/>
      </right>
      <top style="medium">
        <color indexed="8"/>
      </top>
      <bottom>
        <color indexed="63"/>
      </bottom>
    </border>
    <border>
      <left style="thin"/>
      <right style="thin">
        <color indexed="8"/>
      </right>
      <top style="thin"/>
      <bottom style="thin">
        <color indexed="8"/>
      </bottom>
    </border>
    <border>
      <left style="thin"/>
      <right style="thin">
        <color indexed="8"/>
      </right>
      <top style="thin">
        <color indexed="8"/>
      </top>
      <bottom style="thin"/>
    </border>
    <border>
      <left style="thin">
        <color indexed="8"/>
      </left>
      <right style="thin">
        <color indexed="8"/>
      </right>
      <top style="medium">
        <color indexed="8"/>
      </top>
      <bottom>
        <color indexed="63"/>
      </bottom>
    </border>
    <border>
      <left style="thin">
        <color indexed="8"/>
      </left>
      <right style="thin">
        <color indexed="8"/>
      </right>
      <top>
        <color indexed="63"/>
      </top>
      <bottom style="medium">
        <color indexed="8"/>
      </bottom>
    </border>
    <border>
      <left style="thin">
        <color indexed="8"/>
      </left>
      <right>
        <color indexed="63"/>
      </right>
      <top style="medium">
        <color indexed="8"/>
      </top>
      <bottom style="thin">
        <color indexed="8"/>
      </bottom>
    </border>
    <border>
      <left>
        <color indexed="63"/>
      </left>
      <right>
        <color indexed="63"/>
      </right>
      <top style="medium">
        <color indexed="8"/>
      </top>
      <bottom style="thin">
        <color indexed="8"/>
      </bottom>
    </border>
    <border>
      <left>
        <color indexed="63"/>
      </left>
      <right style="thin">
        <color indexed="8"/>
      </right>
      <top style="medium">
        <color indexed="8"/>
      </top>
      <bottom style="thin">
        <color indexed="8"/>
      </bottom>
    </border>
    <border>
      <left style="thin">
        <color indexed="8"/>
      </left>
      <right style="thin">
        <color indexed="8"/>
      </right>
      <top style="thin">
        <color indexed="8"/>
      </top>
      <bottom style="medium">
        <color indexed="8"/>
      </bottom>
    </border>
    <border>
      <left>
        <color indexed="63"/>
      </left>
      <right>
        <color indexed="63"/>
      </right>
      <top>
        <color indexed="63"/>
      </top>
      <bottom style="medium">
        <color indexed="8"/>
      </bottom>
    </border>
    <border>
      <left style="thin">
        <color indexed="8"/>
      </left>
      <right style="thin">
        <color indexed="8"/>
      </right>
      <top style="medium">
        <color indexed="8"/>
      </top>
      <bottom style="thin">
        <color indexed="8"/>
      </bottom>
    </border>
    <border>
      <left>
        <color indexed="63"/>
      </left>
      <right style="medium">
        <color indexed="8"/>
      </right>
      <top>
        <color indexed="63"/>
      </top>
      <bottom style="thin">
        <color indexed="8"/>
      </bottom>
    </border>
    <border>
      <left style="medium"/>
      <right>
        <color indexed="63"/>
      </right>
      <top style="medium"/>
      <bottom>
        <color indexed="63"/>
      </bottom>
    </border>
    <border>
      <left style="medium">
        <color indexed="8"/>
      </left>
      <right>
        <color indexed="63"/>
      </right>
      <top style="medium"/>
      <bottom>
        <color indexed="63"/>
      </bottom>
    </border>
    <border>
      <left style="thin">
        <color indexed="8"/>
      </left>
      <right>
        <color indexed="63"/>
      </right>
      <top style="thin"/>
      <bottom style="thin">
        <color indexed="8"/>
      </bottom>
    </border>
    <border>
      <left style="thin">
        <color indexed="8"/>
      </left>
      <right>
        <color indexed="63"/>
      </right>
      <top style="medium"/>
      <bottom>
        <color indexed="63"/>
      </bottom>
    </border>
    <border>
      <left style="thin">
        <color indexed="8"/>
      </left>
      <right style="medium"/>
      <top style="medium"/>
      <bottom>
        <color indexed="63"/>
      </bottom>
    </border>
    <border>
      <left style="hair">
        <color indexed="8"/>
      </left>
      <right>
        <color indexed="63"/>
      </right>
      <top>
        <color indexed="63"/>
      </top>
      <bottom>
        <color indexed="63"/>
      </bottom>
    </border>
    <border>
      <left>
        <color indexed="63"/>
      </left>
      <right style="medium">
        <color indexed="8"/>
      </right>
      <top style="medium">
        <color indexed="8"/>
      </top>
      <bottom>
        <color indexed="63"/>
      </bottom>
    </border>
    <border>
      <left style="thick">
        <color indexed="8"/>
      </left>
      <right style="thick">
        <color indexed="8"/>
      </right>
      <top style="thick">
        <color indexed="8"/>
      </top>
      <bottom style="thick">
        <color indexed="8"/>
      </bottom>
    </border>
    <border>
      <left>
        <color indexed="63"/>
      </left>
      <right style="hair">
        <color indexed="8"/>
      </right>
      <top style="thin">
        <color indexed="8"/>
      </top>
      <bottom>
        <color indexed="63"/>
      </bottom>
    </border>
    <border>
      <left style="hair">
        <color indexed="8"/>
      </left>
      <right>
        <color indexed="63"/>
      </right>
      <top>
        <color indexed="63"/>
      </top>
      <bottom style="thin">
        <color indexed="8"/>
      </bottom>
    </border>
    <border>
      <left>
        <color indexed="63"/>
      </left>
      <right style="hair">
        <color indexed="8"/>
      </right>
      <top style="thin">
        <color indexed="8"/>
      </top>
      <bottom style="thin">
        <color indexed="8"/>
      </bottom>
    </border>
    <border>
      <left>
        <color indexed="63"/>
      </left>
      <right style="hair">
        <color indexed="8"/>
      </right>
      <top>
        <color indexed="63"/>
      </top>
      <bottom style="thin">
        <color indexed="8"/>
      </bottom>
    </border>
    <border>
      <left style="medium">
        <color indexed="8"/>
      </left>
      <right>
        <color indexed="63"/>
      </right>
      <top>
        <color indexed="63"/>
      </top>
      <bottom style="medium">
        <color indexed="8"/>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4" borderId="0" applyNumberFormat="0" applyBorder="0" applyAlignment="0" applyProtection="0"/>
    <xf numFmtId="0" fontId="4" fillId="16" borderId="1" applyNumberFormat="0" applyAlignment="0" applyProtection="0"/>
    <xf numFmtId="0" fontId="5" fillId="17" borderId="2" applyNumberFormat="0" applyAlignment="0" applyProtection="0"/>
    <xf numFmtId="0" fontId="6" fillId="0" borderId="3" applyNumberFormat="0" applyFill="0" applyAlignment="0" applyProtection="0"/>
    <xf numFmtId="0" fontId="7" fillId="0" borderId="0" applyNumberForma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8" fillId="7" borderId="1" applyNumberFormat="0" applyAlignment="0" applyProtection="0"/>
    <xf numFmtId="0" fontId="9" fillId="3"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10" fillId="22" borderId="0" applyNumberFormat="0" applyBorder="0" applyAlignment="0" applyProtection="0"/>
    <xf numFmtId="0" fontId="0" fillId="23" borderId="4" applyNumberFormat="0" applyAlignment="0" applyProtection="0"/>
    <xf numFmtId="9" fontId="0" fillId="0" borderId="0" applyFill="0" applyBorder="0" applyAlignment="0" applyProtection="0"/>
    <xf numFmtId="0" fontId="11" fillId="16" borderId="5"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6" applyNumberFormat="0" applyFill="0" applyAlignment="0" applyProtection="0"/>
    <xf numFmtId="0" fontId="16" fillId="0" borderId="7" applyNumberFormat="0" applyFill="0" applyAlignment="0" applyProtection="0"/>
    <xf numFmtId="0" fontId="7" fillId="0" borderId="8" applyNumberFormat="0" applyFill="0" applyAlignment="0" applyProtection="0"/>
    <xf numFmtId="0" fontId="17" fillId="0" borderId="9" applyNumberFormat="0" applyFill="0" applyAlignment="0" applyProtection="0"/>
  </cellStyleXfs>
  <cellXfs count="503">
    <xf numFmtId="0" fontId="0" fillId="0" borderId="0" xfId="0" applyAlignment="1">
      <alignment/>
    </xf>
    <xf numFmtId="0" fontId="18" fillId="0" borderId="0" xfId="0" applyFont="1" applyAlignment="1">
      <alignment vertical="center"/>
    </xf>
    <xf numFmtId="0" fontId="23" fillId="0" borderId="10" xfId="0" applyFont="1" applyBorder="1" applyAlignment="1">
      <alignment vertical="center"/>
    </xf>
    <xf numFmtId="0" fontId="24" fillId="17" borderId="11" xfId="0" applyFont="1" applyFill="1" applyBorder="1" applyAlignment="1">
      <alignment horizontal="center" vertical="center" wrapText="1"/>
    </xf>
    <xf numFmtId="0" fontId="0" fillId="0" borderId="0" xfId="0" applyAlignment="1">
      <alignment horizontal="justify" vertical="top" wrapText="1"/>
    </xf>
    <xf numFmtId="0" fontId="24" fillId="17" borderId="11" xfId="0" applyFont="1" applyFill="1" applyBorder="1" applyAlignment="1">
      <alignment horizontal="justify" vertical="center"/>
    </xf>
    <xf numFmtId="0" fontId="0" fillId="0" borderId="11"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4" fillId="24" borderId="11" xfId="0" applyFont="1" applyFill="1" applyBorder="1" applyAlignment="1">
      <alignment horizontal="justify" vertical="center"/>
    </xf>
    <xf numFmtId="0" fontId="25" fillId="24" borderId="11" xfId="0" applyFont="1" applyFill="1" applyBorder="1" applyAlignment="1">
      <alignment horizontal="justify" vertical="center"/>
    </xf>
    <xf numFmtId="0" fontId="24" fillId="25" borderId="11" xfId="0" applyFont="1" applyFill="1" applyBorder="1" applyAlignment="1">
      <alignment horizontal="justify" vertical="center"/>
    </xf>
    <xf numFmtId="0" fontId="0" fillId="0" borderId="0" xfId="0" applyAlignment="1">
      <alignment horizontal="justify" vertical="center"/>
    </xf>
    <xf numFmtId="0" fontId="0" fillId="0" borderId="14" xfId="0" applyBorder="1" applyAlignment="1">
      <alignment/>
    </xf>
    <xf numFmtId="10" fontId="0" fillId="0" borderId="0" xfId="0" applyNumberFormat="1" applyAlignment="1">
      <alignment/>
    </xf>
    <xf numFmtId="0" fontId="0" fillId="0" borderId="15" xfId="0" applyBorder="1" applyAlignment="1">
      <alignment vertical="center"/>
    </xf>
    <xf numFmtId="0" fontId="0" fillId="0" borderId="0" xfId="0" applyBorder="1" applyAlignment="1">
      <alignment/>
    </xf>
    <xf numFmtId="0" fontId="20" fillId="0" borderId="0" xfId="0" applyFont="1" applyAlignment="1">
      <alignment/>
    </xf>
    <xf numFmtId="0" fontId="0" fillId="26" borderId="0" xfId="0" applyFill="1" applyBorder="1" applyAlignment="1">
      <alignment/>
    </xf>
    <xf numFmtId="0" fontId="0" fillId="0" borderId="0" xfId="0" applyBorder="1" applyAlignment="1">
      <alignment/>
    </xf>
    <xf numFmtId="0" fontId="0" fillId="0" borderId="0" xfId="0" applyAlignment="1">
      <alignment/>
    </xf>
    <xf numFmtId="0" fontId="23" fillId="0" borderId="0" xfId="0" applyFont="1" applyBorder="1" applyAlignment="1">
      <alignment horizontal="center" vertical="center"/>
    </xf>
    <xf numFmtId="0" fontId="26" fillId="10" borderId="16" xfId="0" applyFont="1" applyFill="1" applyBorder="1" applyAlignment="1">
      <alignment horizontal="center" vertical="center"/>
    </xf>
    <xf numFmtId="0" fontId="23" fillId="0" borderId="0" xfId="0" applyFont="1" applyBorder="1" applyAlignment="1">
      <alignment vertical="center"/>
    </xf>
    <xf numFmtId="0" fontId="26" fillId="10" borderId="17" xfId="0" applyFont="1" applyFill="1" applyBorder="1" applyAlignment="1">
      <alignment horizontal="center" vertical="center"/>
    </xf>
    <xf numFmtId="0" fontId="26" fillId="10" borderId="18" xfId="0" applyFont="1" applyFill="1" applyBorder="1" applyAlignment="1">
      <alignment horizontal="center" vertical="center"/>
    </xf>
    <xf numFmtId="0" fontId="27" fillId="27" borderId="15" xfId="0" applyFont="1" applyFill="1" applyBorder="1" applyAlignment="1">
      <alignment vertical="center" wrapText="1"/>
    </xf>
    <xf numFmtId="0" fontId="26" fillId="0" borderId="15" xfId="0" applyFont="1" applyFill="1" applyBorder="1" applyAlignment="1">
      <alignment horizontal="center" vertical="center" wrapText="1"/>
    </xf>
    <xf numFmtId="0" fontId="26" fillId="0" borderId="19" xfId="0" applyFont="1" applyFill="1" applyBorder="1" applyAlignment="1">
      <alignment horizontal="left" vertical="center" wrapText="1"/>
    </xf>
    <xf numFmtId="0" fontId="20" fillId="0" borderId="20" xfId="0" applyFont="1" applyFill="1" applyBorder="1" applyAlignment="1">
      <alignment horizontal="justify" vertical="center" wrapText="1"/>
    </xf>
    <xf numFmtId="0" fontId="20" fillId="0" borderId="15" xfId="0" applyFont="1" applyFill="1" applyBorder="1" applyAlignment="1">
      <alignment vertical="center" wrapText="1"/>
    </xf>
    <xf numFmtId="0" fontId="20" fillId="0" borderId="11" xfId="0" applyFont="1" applyFill="1" applyBorder="1" applyAlignment="1">
      <alignment vertical="center" wrapText="1"/>
    </xf>
    <xf numFmtId="0" fontId="0" fillId="0" borderId="0" xfId="0" applyBorder="1" applyAlignment="1">
      <alignment horizontal="center" vertical="center"/>
    </xf>
    <xf numFmtId="0" fontId="28" fillId="28" borderId="15" xfId="0" applyFont="1" applyFill="1" applyBorder="1" applyAlignment="1">
      <alignment vertical="center" wrapText="1"/>
    </xf>
    <xf numFmtId="0" fontId="28" fillId="28" borderId="11" xfId="0" applyFont="1" applyFill="1" applyBorder="1" applyAlignment="1">
      <alignment vertical="center" wrapText="1"/>
    </xf>
    <xf numFmtId="0" fontId="20" fillId="0" borderId="13" xfId="0" applyFont="1" applyFill="1" applyBorder="1" applyAlignment="1">
      <alignment horizontal="justify" vertical="center" wrapText="1"/>
    </xf>
    <xf numFmtId="0" fontId="26" fillId="0" borderId="13" xfId="0" applyFont="1" applyFill="1" applyBorder="1" applyAlignment="1">
      <alignment horizontal="justify" vertical="center" wrapText="1"/>
    </xf>
    <xf numFmtId="0" fontId="26" fillId="0" borderId="15" xfId="0" applyFont="1" applyFill="1" applyBorder="1" applyAlignment="1">
      <alignment vertical="center" wrapText="1"/>
    </xf>
    <xf numFmtId="0" fontId="26" fillId="0" borderId="11" xfId="0" applyFont="1" applyFill="1" applyBorder="1" applyAlignment="1">
      <alignment vertical="center" wrapText="1"/>
    </xf>
    <xf numFmtId="0" fontId="26" fillId="0" borderId="10" xfId="0" applyFont="1" applyFill="1" applyBorder="1" applyAlignment="1">
      <alignment horizontal="center" vertical="center" wrapText="1"/>
    </xf>
    <xf numFmtId="0" fontId="26" fillId="0" borderId="13" xfId="0" applyFont="1" applyFill="1" applyBorder="1" applyAlignment="1">
      <alignment horizontal="justify" vertical="center"/>
    </xf>
    <xf numFmtId="0" fontId="26" fillId="0" borderId="15" xfId="0" applyFont="1" applyFill="1" applyBorder="1" applyAlignment="1">
      <alignment vertical="center"/>
    </xf>
    <xf numFmtId="0" fontId="26" fillId="0" borderId="11" xfId="0" applyFont="1" applyFill="1" applyBorder="1" applyAlignment="1">
      <alignment vertical="center"/>
    </xf>
    <xf numFmtId="0" fontId="26" fillId="0" borderId="20" xfId="0" applyFont="1" applyFill="1" applyBorder="1" applyAlignment="1">
      <alignment horizontal="justify" vertical="center"/>
    </xf>
    <xf numFmtId="0" fontId="20" fillId="0" borderId="21" xfId="0" applyFont="1" applyFill="1" applyBorder="1" applyAlignment="1">
      <alignment horizontal="justify" vertical="center"/>
    </xf>
    <xf numFmtId="0" fontId="20" fillId="0" borderId="15" xfId="0" applyFont="1" applyFill="1" applyBorder="1" applyAlignment="1">
      <alignment vertical="center"/>
    </xf>
    <xf numFmtId="0" fontId="20" fillId="0" borderId="11" xfId="0" applyFont="1" applyFill="1" applyBorder="1" applyAlignment="1">
      <alignment vertical="center"/>
    </xf>
    <xf numFmtId="0" fontId="26" fillId="10" borderId="16" xfId="0" applyFont="1" applyFill="1" applyBorder="1" applyAlignment="1">
      <alignment horizontal="center" vertical="center" wrapText="1"/>
    </xf>
    <xf numFmtId="0" fontId="26" fillId="10" borderId="22" xfId="0" applyFont="1" applyFill="1" applyBorder="1" applyAlignment="1">
      <alignment horizontal="center" vertical="center"/>
    </xf>
    <xf numFmtId="0" fontId="26" fillId="0" borderId="15" xfId="0" applyFont="1" applyBorder="1" applyAlignment="1">
      <alignment horizontal="center" vertical="center" wrapText="1"/>
    </xf>
    <xf numFmtId="0" fontId="20" fillId="0" borderId="23" xfId="0" applyFont="1" applyFill="1" applyBorder="1" applyAlignment="1">
      <alignment horizontal="justify" vertical="center"/>
    </xf>
    <xf numFmtId="0" fontId="20" fillId="0" borderId="15" xfId="0" applyFont="1" applyFill="1" applyBorder="1" applyAlignment="1">
      <alignment horizontal="justify" vertical="center"/>
    </xf>
    <xf numFmtId="0" fontId="20" fillId="0" borderId="15" xfId="0" applyFont="1" applyFill="1" applyBorder="1" applyAlignment="1">
      <alignment horizontal="left" vertical="center" wrapText="1"/>
    </xf>
    <xf numFmtId="0" fontId="20" fillId="0" borderId="19" xfId="0" applyFont="1" applyFill="1" applyBorder="1" applyAlignment="1">
      <alignment horizontal="justify" vertical="center"/>
    </xf>
    <xf numFmtId="0" fontId="0" fillId="0" borderId="11" xfId="0" applyBorder="1" applyAlignment="1">
      <alignment/>
    </xf>
    <xf numFmtId="0" fontId="26" fillId="10" borderId="16" xfId="0" applyFont="1" applyFill="1" applyBorder="1" applyAlignment="1">
      <alignment horizontal="justify" vertical="center"/>
    </xf>
    <xf numFmtId="0" fontId="26" fillId="0" borderId="23" xfId="0" applyFont="1" applyFill="1" applyBorder="1" applyAlignment="1">
      <alignment horizontal="left" vertical="center" wrapText="1"/>
    </xf>
    <xf numFmtId="0" fontId="26" fillId="0" borderId="23" xfId="0" applyFont="1" applyFill="1" applyBorder="1" applyAlignment="1">
      <alignment horizontal="justify" vertical="center" wrapText="1"/>
    </xf>
    <xf numFmtId="0" fontId="26" fillId="0" borderId="15" xfId="0" applyFont="1" applyFill="1" applyBorder="1" applyAlignment="1">
      <alignment horizontal="justify" vertical="center" wrapText="1"/>
    </xf>
    <xf numFmtId="0" fontId="26" fillId="0" borderId="24" xfId="0" applyFont="1" applyFill="1" applyBorder="1" applyAlignment="1">
      <alignment horizontal="center" vertical="center" wrapText="1"/>
    </xf>
    <xf numFmtId="0" fontId="26" fillId="0" borderId="11" xfId="0" applyFont="1" applyBorder="1" applyAlignment="1">
      <alignment horizontal="center" vertical="center" wrapText="1"/>
    </xf>
    <xf numFmtId="0" fontId="26" fillId="0" borderId="15" xfId="0" applyFont="1" applyFill="1" applyBorder="1" applyAlignment="1">
      <alignment horizontal="left" vertical="center" wrapText="1"/>
    </xf>
    <xf numFmtId="0" fontId="20" fillId="0" borderId="15" xfId="0" applyFont="1" applyFill="1" applyBorder="1" applyAlignment="1">
      <alignment horizontal="justify" vertical="center" wrapText="1"/>
    </xf>
    <xf numFmtId="0" fontId="26" fillId="0" borderId="11" xfId="0" applyFont="1" applyFill="1" applyBorder="1" applyAlignment="1">
      <alignment horizontal="center" vertical="center" wrapText="1"/>
    </xf>
    <xf numFmtId="0" fontId="26" fillId="0" borderId="19" xfId="0" applyFont="1" applyFill="1" applyBorder="1" applyAlignment="1">
      <alignment horizontal="justify" vertical="center"/>
    </xf>
    <xf numFmtId="0" fontId="31" fillId="0" borderId="15" xfId="0" applyFont="1" applyFill="1" applyBorder="1" applyAlignment="1">
      <alignment horizontal="justify" vertical="center" wrapText="1"/>
    </xf>
    <xf numFmtId="0" fontId="26" fillId="0" borderId="20" xfId="0" applyFont="1" applyFill="1" applyBorder="1" applyAlignment="1">
      <alignment horizontal="justify" vertical="center" wrapText="1"/>
    </xf>
    <xf numFmtId="0" fontId="26" fillId="0" borderId="21" xfId="0" applyFont="1" applyFill="1" applyBorder="1" applyAlignment="1">
      <alignment horizontal="justify" vertical="center" wrapText="1"/>
    </xf>
    <xf numFmtId="0" fontId="26" fillId="0" borderId="25" xfId="0" applyFont="1" applyFill="1" applyBorder="1" applyAlignment="1">
      <alignment horizontal="justify" vertical="center"/>
    </xf>
    <xf numFmtId="0" fontId="26" fillId="10" borderId="26" xfId="0" applyFont="1" applyFill="1" applyBorder="1" applyAlignment="1">
      <alignment horizontal="justify" vertical="center"/>
    </xf>
    <xf numFmtId="0" fontId="26" fillId="10" borderId="27" xfId="0" applyFont="1" applyFill="1" applyBorder="1" applyAlignment="1">
      <alignment horizontal="center" vertical="center"/>
    </xf>
    <xf numFmtId="0" fontId="28" fillId="28" borderId="23" xfId="0" applyFont="1" applyFill="1" applyBorder="1" applyAlignment="1">
      <alignment vertical="center" wrapText="1"/>
    </xf>
    <xf numFmtId="0" fontId="26" fillId="0" borderId="23" xfId="0" applyFont="1" applyFill="1" applyBorder="1" applyAlignment="1">
      <alignment horizontal="center" vertical="center" wrapText="1"/>
    </xf>
    <xf numFmtId="0" fontId="26" fillId="0" borderId="23" xfId="0" applyFont="1" applyFill="1" applyBorder="1" applyAlignment="1">
      <alignment horizontal="justify" vertical="center" wrapText="1" shrinkToFit="1"/>
    </xf>
    <xf numFmtId="0" fontId="26" fillId="0" borderId="15" xfId="0" applyFont="1" applyFill="1" applyBorder="1" applyAlignment="1">
      <alignment horizontal="justify" vertical="center" wrapText="1" shrinkToFit="1"/>
    </xf>
    <xf numFmtId="0" fontId="20" fillId="0" borderId="15" xfId="0" applyFont="1" applyFill="1" applyBorder="1" applyAlignment="1">
      <alignment horizontal="justify" vertical="center" wrapText="1" shrinkToFit="1"/>
    </xf>
    <xf numFmtId="0" fontId="20" fillId="0" borderId="15" xfId="0" applyFont="1" applyBorder="1" applyAlignment="1">
      <alignment horizontal="justify" vertical="center" wrapText="1"/>
    </xf>
    <xf numFmtId="0" fontId="20" fillId="0" borderId="15"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8" fillId="28" borderId="19" xfId="0" applyFont="1" applyFill="1" applyBorder="1" applyAlignment="1">
      <alignment horizontal="justify" vertical="center" wrapText="1"/>
    </xf>
    <xf numFmtId="0" fontId="20" fillId="0" borderId="19" xfId="0" applyFont="1" applyBorder="1" applyAlignment="1">
      <alignment horizontal="justify" vertical="center" wrapText="1"/>
    </xf>
    <xf numFmtId="0" fontId="18" fillId="10" borderId="28" xfId="0" applyFont="1" applyFill="1" applyBorder="1" applyAlignment="1">
      <alignment horizontal="justify" vertical="center" wrapText="1"/>
    </xf>
    <xf numFmtId="0" fontId="28" fillId="28" borderId="15" xfId="0" applyFont="1" applyFill="1" applyBorder="1" applyAlignment="1">
      <alignment horizontal="center" vertical="center" wrapText="1"/>
    </xf>
    <xf numFmtId="0" fontId="20" fillId="0" borderId="23" xfId="0" applyFont="1" applyFill="1" applyBorder="1" applyAlignment="1">
      <alignment horizontal="justify" vertical="center" wrapText="1"/>
    </xf>
    <xf numFmtId="0" fontId="26" fillId="0" borderId="19" xfId="0" applyFont="1" applyBorder="1" applyAlignment="1">
      <alignment horizontal="justify" vertical="center" wrapText="1"/>
    </xf>
    <xf numFmtId="0" fontId="26" fillId="10" borderId="28" xfId="0" applyFont="1" applyFill="1" applyBorder="1" applyAlignment="1">
      <alignment horizontal="center" vertical="center" wrapText="1"/>
    </xf>
    <xf numFmtId="0" fontId="26" fillId="0" borderId="19" xfId="0" applyFont="1" applyFill="1" applyBorder="1" applyAlignment="1">
      <alignment horizontal="justify" vertical="center" wrapText="1"/>
    </xf>
    <xf numFmtId="0" fontId="27" fillId="27" borderId="11" xfId="0" applyFont="1" applyFill="1" applyBorder="1" applyAlignment="1">
      <alignment vertical="center" wrapText="1"/>
    </xf>
    <xf numFmtId="0" fontId="31" fillId="0" borderId="15" xfId="0" applyFont="1" applyFill="1" applyBorder="1" applyAlignment="1">
      <alignment horizontal="justify" vertical="center"/>
    </xf>
    <xf numFmtId="0" fontId="20" fillId="26" borderId="24" xfId="0" applyFont="1" applyFill="1" applyBorder="1" applyAlignment="1">
      <alignment horizontal="justify" vertical="center"/>
    </xf>
    <xf numFmtId="0" fontId="22" fillId="0" borderId="24" xfId="0" applyFont="1" applyFill="1" applyBorder="1" applyAlignment="1">
      <alignment horizontal="justify" vertical="center" wrapText="1"/>
    </xf>
    <xf numFmtId="0" fontId="22" fillId="0" borderId="23" xfId="0" applyFont="1" applyFill="1" applyBorder="1" applyAlignment="1">
      <alignment horizontal="justify" vertical="center" wrapText="1"/>
    </xf>
    <xf numFmtId="0" fontId="20" fillId="26" borderId="15" xfId="0" applyFont="1" applyFill="1" applyBorder="1" applyAlignment="1">
      <alignment horizontal="justify" vertical="center" wrapText="1"/>
    </xf>
    <xf numFmtId="0" fontId="28" fillId="28" borderId="19" xfId="0" applyFont="1" applyFill="1" applyBorder="1" applyAlignment="1">
      <alignment vertical="center" wrapText="1"/>
    </xf>
    <xf numFmtId="0" fontId="26" fillId="10" borderId="29" xfId="0" applyFont="1" applyFill="1" applyBorder="1" applyAlignment="1">
      <alignment horizontal="center" vertical="center"/>
    </xf>
    <xf numFmtId="0" fontId="26" fillId="0" borderId="23" xfId="0" applyFont="1" applyBorder="1" applyAlignment="1">
      <alignment horizontal="center" vertical="center" wrapText="1"/>
    </xf>
    <xf numFmtId="0" fontId="22" fillId="0" borderId="15" xfId="0" applyFont="1" applyFill="1" applyBorder="1" applyAlignment="1">
      <alignment horizontal="justify" vertical="center"/>
    </xf>
    <xf numFmtId="0" fontId="0" fillId="0" borderId="0" xfId="0" applyFill="1" applyAlignment="1">
      <alignment/>
    </xf>
    <xf numFmtId="0" fontId="33" fillId="28" borderId="15" xfId="0" applyFont="1" applyFill="1" applyBorder="1" applyAlignment="1">
      <alignment vertical="center" wrapText="1"/>
    </xf>
    <xf numFmtId="0" fontId="31" fillId="0" borderId="15" xfId="0" applyFont="1" applyFill="1" applyBorder="1" applyAlignment="1">
      <alignment horizontal="left" vertical="center" wrapText="1"/>
    </xf>
    <xf numFmtId="0" fontId="31" fillId="26" borderId="15" xfId="0" applyFont="1" applyFill="1" applyBorder="1" applyAlignment="1">
      <alignment horizontal="justify" vertical="center" wrapText="1"/>
    </xf>
    <xf numFmtId="0" fontId="26" fillId="26" borderId="15" xfId="0" applyFont="1" applyFill="1" applyBorder="1" applyAlignment="1">
      <alignment horizontal="justify" vertical="center"/>
    </xf>
    <xf numFmtId="0" fontId="31" fillId="0" borderId="19" xfId="0" applyFont="1" applyFill="1" applyBorder="1" applyAlignment="1">
      <alignment horizontal="justify" vertical="center" wrapText="1"/>
    </xf>
    <xf numFmtId="0" fontId="22" fillId="0" borderId="19" xfId="0" applyFont="1" applyFill="1" applyBorder="1" applyAlignment="1">
      <alignment horizontal="justify" vertical="center"/>
    </xf>
    <xf numFmtId="0" fontId="26" fillId="26" borderId="15" xfId="0" applyFont="1" applyFill="1" applyBorder="1" applyAlignment="1">
      <alignment horizontal="justify" vertical="center" wrapText="1"/>
    </xf>
    <xf numFmtId="0" fontId="20" fillId="26" borderId="19" xfId="0" applyFont="1" applyFill="1" applyBorder="1" applyAlignment="1">
      <alignment horizontal="justify" vertical="center" wrapText="1"/>
    </xf>
    <xf numFmtId="0" fontId="26" fillId="10" borderId="30" xfId="0" applyFont="1" applyFill="1" applyBorder="1" applyAlignment="1">
      <alignment horizontal="center" vertical="center" wrapText="1"/>
    </xf>
    <xf numFmtId="0" fontId="26" fillId="26" borderId="15" xfId="0" applyFont="1" applyFill="1" applyBorder="1" applyAlignment="1">
      <alignment horizontal="center" vertical="center" wrapText="1"/>
    </xf>
    <xf numFmtId="0" fontId="20" fillId="26" borderId="10" xfId="0" applyFont="1" applyFill="1" applyBorder="1" applyAlignment="1">
      <alignment horizontal="justify" vertical="center" wrapText="1"/>
    </xf>
    <xf numFmtId="0" fontId="28" fillId="28" borderId="13" xfId="0" applyFont="1" applyFill="1" applyBorder="1" applyAlignment="1">
      <alignment vertical="center" wrapText="1"/>
    </xf>
    <xf numFmtId="0" fontId="20" fillId="0" borderId="17" xfId="0" applyFont="1" applyFill="1" applyBorder="1" applyAlignment="1">
      <alignment horizontal="justify" vertical="center" wrapText="1"/>
    </xf>
    <xf numFmtId="0" fontId="26" fillId="0" borderId="15" xfId="0" applyFont="1" applyFill="1" applyBorder="1" applyAlignment="1">
      <alignment horizontal="justify" vertical="center"/>
    </xf>
    <xf numFmtId="0" fontId="26" fillId="0" borderId="15" xfId="0" applyFont="1" applyBorder="1" applyAlignment="1">
      <alignment horizontal="justify" vertical="center" wrapText="1"/>
    </xf>
    <xf numFmtId="0" fontId="0" fillId="0" borderId="0" xfId="0" applyFont="1" applyAlignment="1">
      <alignment/>
    </xf>
    <xf numFmtId="0" fontId="22" fillId="0" borderId="23" xfId="0" applyFont="1" applyFill="1" applyBorder="1" applyAlignment="1">
      <alignment horizontal="justify" vertical="center"/>
    </xf>
    <xf numFmtId="0" fontId="29" fillId="28" borderId="11" xfId="0" applyFont="1" applyFill="1" applyBorder="1" applyAlignment="1">
      <alignment vertical="center" wrapText="1"/>
    </xf>
    <xf numFmtId="0" fontId="29" fillId="28" borderId="13" xfId="0" applyFont="1" applyFill="1" applyBorder="1" applyAlignment="1">
      <alignment vertical="center" wrapText="1"/>
    </xf>
    <xf numFmtId="0" fontId="29" fillId="28" borderId="15" xfId="0" applyFont="1" applyFill="1" applyBorder="1" applyAlignment="1">
      <alignment vertical="center" wrapText="1"/>
    </xf>
    <xf numFmtId="0" fontId="26" fillId="26" borderId="11" xfId="0" applyFont="1" applyFill="1" applyBorder="1" applyAlignment="1">
      <alignment horizontal="center" vertical="center" wrapText="1"/>
    </xf>
    <xf numFmtId="0" fontId="26" fillId="0" borderId="25" xfId="0" applyFont="1" applyFill="1" applyBorder="1" applyAlignment="1">
      <alignment horizontal="justify" vertical="center" wrapText="1" shrinkToFit="1"/>
    </xf>
    <xf numFmtId="0" fontId="31" fillId="0" borderId="23" xfId="0" applyFont="1" applyFill="1" applyBorder="1" applyAlignment="1">
      <alignment horizontal="justify" vertical="center" wrapText="1"/>
    </xf>
    <xf numFmtId="0" fontId="26" fillId="0" borderId="31" xfId="0" applyFont="1" applyFill="1" applyBorder="1" applyAlignment="1">
      <alignment horizontal="justify" vertical="center" wrapText="1"/>
    </xf>
    <xf numFmtId="0" fontId="24" fillId="10" borderId="16" xfId="0" applyFont="1" applyFill="1" applyBorder="1" applyAlignment="1">
      <alignment horizontal="justify" vertical="center"/>
    </xf>
    <xf numFmtId="0" fontId="26" fillId="10" borderId="26" xfId="0" applyFont="1" applyFill="1" applyBorder="1" applyAlignment="1">
      <alignment horizontal="center" vertical="center"/>
    </xf>
    <xf numFmtId="0" fontId="34" fillId="29" borderId="15" xfId="0" applyFont="1" applyFill="1" applyBorder="1" applyAlignment="1">
      <alignment vertical="center" wrapText="1"/>
    </xf>
    <xf numFmtId="0" fontId="20" fillId="0" borderId="23" xfId="0" applyFont="1" applyFill="1" applyBorder="1" applyAlignment="1">
      <alignment horizontal="center" vertical="center"/>
    </xf>
    <xf numFmtId="0" fontId="26" fillId="0" borderId="19" xfId="0" applyFont="1" applyBorder="1" applyAlignment="1">
      <alignment horizontal="center" vertical="center" wrapText="1"/>
    </xf>
    <xf numFmtId="0" fontId="31" fillId="0" borderId="25" xfId="0" applyFont="1" applyFill="1" applyBorder="1" applyAlignment="1">
      <alignment horizontal="justify" vertical="center" wrapText="1" shrinkToFit="1"/>
    </xf>
    <xf numFmtId="0" fontId="20" fillId="0" borderId="25" xfId="0" applyFont="1" applyFill="1" applyBorder="1" applyAlignment="1">
      <alignment horizontal="justify" vertical="center"/>
    </xf>
    <xf numFmtId="0" fontId="29" fillId="29" borderId="25" xfId="0" applyFont="1" applyFill="1" applyBorder="1" applyAlignment="1">
      <alignment vertical="center" wrapText="1"/>
    </xf>
    <xf numFmtId="0" fontId="26" fillId="0" borderId="25" xfId="0" applyFont="1" applyBorder="1" applyAlignment="1">
      <alignment horizontal="center" vertical="center" wrapText="1"/>
    </xf>
    <xf numFmtId="0" fontId="29" fillId="29" borderId="23" xfId="0" applyFont="1" applyFill="1" applyBorder="1" applyAlignment="1">
      <alignment vertical="center" wrapText="1"/>
    </xf>
    <xf numFmtId="0" fontId="29" fillId="29" borderId="15" xfId="0" applyFont="1" applyFill="1" applyBorder="1" applyAlignment="1">
      <alignment vertical="center" wrapText="1"/>
    </xf>
    <xf numFmtId="0" fontId="0" fillId="26" borderId="0" xfId="0" applyFill="1" applyAlignment="1">
      <alignment/>
    </xf>
    <xf numFmtId="0" fontId="26" fillId="10" borderId="32" xfId="0" applyFont="1" applyFill="1" applyBorder="1" applyAlignment="1">
      <alignment horizontal="center" vertical="center"/>
    </xf>
    <xf numFmtId="0" fontId="26" fillId="0" borderId="19" xfId="0" applyFont="1" applyFill="1" applyBorder="1" applyAlignment="1">
      <alignment horizontal="center" vertical="center" wrapText="1"/>
    </xf>
    <xf numFmtId="0" fontId="0" fillId="26" borderId="0" xfId="0" applyFill="1" applyAlignment="1">
      <alignment horizontal="justify" vertical="center"/>
    </xf>
    <xf numFmtId="0" fontId="18" fillId="10" borderId="28" xfId="0" applyFont="1" applyFill="1" applyBorder="1" applyAlignment="1">
      <alignment horizontal="justify" vertical="center"/>
    </xf>
    <xf numFmtId="0" fontId="26" fillId="0" borderId="0" xfId="0" applyFont="1" applyFill="1" applyBorder="1" applyAlignment="1">
      <alignment horizontal="center" vertical="center" wrapText="1"/>
    </xf>
    <xf numFmtId="0" fontId="26" fillId="10" borderId="15" xfId="0" applyFont="1" applyFill="1" applyBorder="1" applyAlignment="1">
      <alignment vertical="center"/>
    </xf>
    <xf numFmtId="0" fontId="0" fillId="26" borderId="0" xfId="0" applyFont="1" applyFill="1" applyAlignment="1">
      <alignment/>
    </xf>
    <xf numFmtId="0" fontId="26" fillId="26" borderId="19" xfId="0" applyFont="1" applyFill="1" applyBorder="1" applyAlignment="1">
      <alignment horizontal="center" vertical="center" wrapText="1"/>
    </xf>
    <xf numFmtId="0" fontId="24" fillId="0" borderId="0" xfId="0" applyFont="1" applyBorder="1" applyAlignment="1">
      <alignment horizontal="center"/>
    </xf>
    <xf numFmtId="0" fontId="24" fillId="0" borderId="0" xfId="0" applyFont="1" applyAlignment="1">
      <alignment/>
    </xf>
    <xf numFmtId="0" fontId="24" fillId="0" borderId="0" xfId="0" applyFont="1" applyBorder="1" applyAlignment="1">
      <alignment/>
    </xf>
    <xf numFmtId="0" fontId="24" fillId="0" borderId="0" xfId="0" applyFont="1" applyAlignment="1">
      <alignment horizontal="center"/>
    </xf>
    <xf numFmtId="0" fontId="0" fillId="0" borderId="0" xfId="0" applyAlignment="1">
      <alignment horizontal="justify"/>
    </xf>
    <xf numFmtId="0" fontId="0" fillId="0" borderId="0" xfId="0" applyBorder="1" applyAlignment="1">
      <alignment horizontal="left"/>
    </xf>
    <xf numFmtId="0" fontId="35" fillId="0" borderId="0" xfId="0" applyFont="1" applyBorder="1" applyAlignment="1">
      <alignment horizontal="right"/>
    </xf>
    <xf numFmtId="1" fontId="24" fillId="0" borderId="11" xfId="0" applyNumberFormat="1" applyFont="1" applyFill="1" applyBorder="1" applyAlignment="1">
      <alignment horizontal="center" vertical="center" wrapText="1"/>
    </xf>
    <xf numFmtId="1" fontId="24" fillId="0" borderId="15" xfId="0" applyNumberFormat="1" applyFont="1" applyFill="1" applyBorder="1" applyAlignment="1">
      <alignment horizontal="center" vertical="center" wrapText="1"/>
    </xf>
    <xf numFmtId="9" fontId="0" fillId="0" borderId="0" xfId="0" applyNumberFormat="1" applyBorder="1" applyAlignment="1">
      <alignment/>
    </xf>
    <xf numFmtId="0" fontId="0" fillId="0" borderId="0"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24" fillId="0" borderId="0" xfId="0" applyFont="1" applyFill="1" applyBorder="1" applyAlignment="1">
      <alignment vertical="center" wrapText="1"/>
    </xf>
    <xf numFmtId="0" fontId="24" fillId="0" borderId="0" xfId="0" applyFont="1" applyBorder="1" applyAlignment="1">
      <alignment vertical="center"/>
    </xf>
    <xf numFmtId="1" fontId="24" fillId="0" borderId="0" xfId="0" applyNumberFormat="1" applyFont="1" applyBorder="1" applyAlignment="1">
      <alignment vertical="center"/>
    </xf>
    <xf numFmtId="0" fontId="0" fillId="0" borderId="0" xfId="0" applyFont="1" applyBorder="1" applyAlignment="1">
      <alignment horizontal="center"/>
    </xf>
    <xf numFmtId="0" fontId="0" fillId="0" borderId="0" xfId="0" applyBorder="1" applyAlignment="1">
      <alignment vertical="center"/>
    </xf>
    <xf numFmtId="1" fontId="36" fillId="0" borderId="0" xfId="0" applyNumberFormat="1" applyFont="1" applyBorder="1" applyAlignment="1">
      <alignment/>
    </xf>
    <xf numFmtId="0" fontId="37" fillId="26" borderId="0" xfId="0" applyFont="1" applyFill="1" applyBorder="1" applyAlignment="1">
      <alignment vertical="center"/>
    </xf>
    <xf numFmtId="0" fontId="24" fillId="0" borderId="0" xfId="0" applyFont="1" applyBorder="1" applyAlignment="1">
      <alignment horizontal="justify" vertical="center"/>
    </xf>
    <xf numFmtId="0" fontId="24" fillId="0" borderId="0" xfId="0" applyFont="1" applyAlignment="1">
      <alignment horizontal="justify" vertical="center" wrapText="1"/>
    </xf>
    <xf numFmtId="0" fontId="24" fillId="0" borderId="0" xfId="0" applyFont="1" applyAlignment="1">
      <alignment vertical="top" wrapText="1"/>
    </xf>
    <xf numFmtId="0" fontId="24" fillId="0" borderId="0" xfId="0" applyFont="1" applyBorder="1" applyAlignment="1">
      <alignment vertical="center" wrapText="1"/>
    </xf>
    <xf numFmtId="0" fontId="24" fillId="0" borderId="0" xfId="0" applyFont="1" applyBorder="1" applyAlignment="1">
      <alignment horizontal="left" vertical="center" wrapText="1"/>
    </xf>
    <xf numFmtId="0" fontId="0" fillId="0" borderId="0" xfId="0" applyAlignment="1">
      <alignment vertical="center"/>
    </xf>
    <xf numFmtId="0" fontId="0" fillId="0" borderId="15" xfId="0" applyFont="1" applyBorder="1" applyAlignment="1">
      <alignment/>
    </xf>
    <xf numFmtId="0" fontId="24" fillId="0" borderId="0" xfId="0" applyFont="1" applyBorder="1" applyAlignment="1">
      <alignment wrapText="1"/>
    </xf>
    <xf numFmtId="0" fontId="24" fillId="0" borderId="0" xfId="0" applyFont="1" applyBorder="1" applyAlignment="1">
      <alignment horizontal="center" wrapText="1"/>
    </xf>
    <xf numFmtId="0" fontId="24" fillId="0" borderId="0" xfId="0" applyFont="1" applyBorder="1" applyAlignment="1">
      <alignment vertical="top" wrapText="1"/>
    </xf>
    <xf numFmtId="0" fontId="0" fillId="0" borderId="0" xfId="0" applyFont="1" applyBorder="1" applyAlignment="1">
      <alignment/>
    </xf>
    <xf numFmtId="0" fontId="0" fillId="0" borderId="0" xfId="0" applyBorder="1" applyAlignment="1">
      <alignment horizontal="center"/>
    </xf>
    <xf numFmtId="0" fontId="24" fillId="0" borderId="0" xfId="0" applyFont="1" applyFill="1" applyBorder="1" applyAlignment="1">
      <alignment horizontal="center" vertical="center" wrapText="1"/>
    </xf>
    <xf numFmtId="1" fontId="24" fillId="0" borderId="0" xfId="0" applyNumberFormat="1" applyFont="1" applyBorder="1" applyAlignment="1">
      <alignment horizontal="center"/>
    </xf>
    <xf numFmtId="0" fontId="0" fillId="0" borderId="15" xfId="0" applyBorder="1" applyAlignment="1">
      <alignment horizontal="left"/>
    </xf>
    <xf numFmtId="173" fontId="0" fillId="0" borderId="0" xfId="0" applyNumberFormat="1" applyAlignment="1">
      <alignment/>
    </xf>
    <xf numFmtId="0" fontId="18" fillId="26" borderId="33" xfId="0" applyFont="1" applyFill="1" applyBorder="1" applyAlignment="1">
      <alignment horizontal="center" vertical="center"/>
    </xf>
    <xf numFmtId="0" fontId="21" fillId="0" borderId="33" xfId="0" applyFont="1" applyFill="1" applyBorder="1" applyAlignment="1">
      <alignment horizontal="center" vertical="center"/>
    </xf>
    <xf numFmtId="0" fontId="26" fillId="0" borderId="15" xfId="0" applyFont="1" applyFill="1" applyBorder="1" applyAlignment="1">
      <alignment horizontal="center" vertical="center"/>
    </xf>
    <xf numFmtId="0" fontId="20" fillId="0" borderId="15" xfId="0" applyFont="1" applyFill="1" applyBorder="1" applyAlignment="1">
      <alignment horizontal="center" vertical="center"/>
    </xf>
    <xf numFmtId="0" fontId="24" fillId="0" borderId="15" xfId="0" applyFont="1" applyFill="1" applyBorder="1" applyAlignment="1">
      <alignment horizontal="center" vertical="center" wrapText="1"/>
    </xf>
    <xf numFmtId="0" fontId="20" fillId="0" borderId="25" xfId="0" applyFont="1" applyFill="1" applyBorder="1" applyAlignment="1">
      <alignment horizontal="justify" vertical="center" wrapText="1"/>
    </xf>
    <xf numFmtId="0" fontId="39" fillId="28" borderId="15" xfId="0" applyFont="1" applyFill="1" applyBorder="1" applyAlignment="1">
      <alignment vertical="center" wrapText="1"/>
    </xf>
    <xf numFmtId="0" fontId="24" fillId="0" borderId="11" xfId="0" applyFont="1" applyFill="1" applyBorder="1" applyAlignment="1">
      <alignment horizontal="center" vertical="center" wrapText="1"/>
    </xf>
    <xf numFmtId="0" fontId="0" fillId="26" borderId="23" xfId="0" applyFont="1" applyFill="1" applyBorder="1" applyAlignment="1">
      <alignment horizontal="center" vertical="center"/>
    </xf>
    <xf numFmtId="0" fontId="0" fillId="26" borderId="24" xfId="0" applyFont="1" applyFill="1" applyBorder="1" applyAlignment="1">
      <alignment horizontal="justify" vertical="center"/>
    </xf>
    <xf numFmtId="0" fontId="40" fillId="0" borderId="24" xfId="0" applyFont="1" applyFill="1" applyBorder="1" applyAlignment="1">
      <alignment horizontal="justify" vertical="center" wrapText="1"/>
    </xf>
    <xf numFmtId="0" fontId="0" fillId="0" borderId="23" xfId="0" applyFont="1" applyFill="1" applyBorder="1" applyAlignment="1">
      <alignment vertical="center"/>
    </xf>
    <xf numFmtId="0" fontId="40" fillId="0" borderId="23" xfId="0" applyFont="1" applyFill="1" applyBorder="1" applyAlignment="1">
      <alignment horizontal="center" vertical="center" wrapText="1"/>
    </xf>
    <xf numFmtId="0" fontId="0" fillId="0" borderId="15" xfId="0" applyFont="1" applyFill="1" applyBorder="1" applyAlignment="1">
      <alignment vertical="center"/>
    </xf>
    <xf numFmtId="0" fontId="40" fillId="0" borderId="23" xfId="0" applyFont="1" applyFill="1" applyBorder="1" applyAlignment="1">
      <alignment horizontal="justify" vertical="center" wrapText="1"/>
    </xf>
    <xf numFmtId="0" fontId="25" fillId="0" borderId="15" xfId="0" applyFont="1" applyFill="1" applyBorder="1" applyAlignment="1">
      <alignment horizontal="center" vertical="center" wrapText="1"/>
    </xf>
    <xf numFmtId="0" fontId="25" fillId="0" borderId="15" xfId="0" applyFont="1" applyFill="1" applyBorder="1" applyAlignment="1">
      <alignment horizontal="justify" vertical="center" wrapText="1"/>
    </xf>
    <xf numFmtId="0" fontId="24" fillId="0" borderId="15" xfId="0" applyFont="1" applyFill="1" applyBorder="1" applyAlignment="1">
      <alignment vertical="center"/>
    </xf>
    <xf numFmtId="0" fontId="0" fillId="0" borderId="15" xfId="0" applyFont="1" applyFill="1" applyBorder="1" applyAlignment="1">
      <alignment horizontal="justify" vertical="center" wrapText="1"/>
    </xf>
    <xf numFmtId="0" fontId="40" fillId="0" borderId="15" xfId="0" applyFont="1" applyFill="1" applyBorder="1" applyAlignment="1">
      <alignment horizontal="center" vertical="center" wrapText="1"/>
    </xf>
    <xf numFmtId="0" fontId="40" fillId="0" borderId="15" xfId="0" applyFont="1" applyFill="1" applyBorder="1" applyAlignment="1">
      <alignment horizontal="justify" vertical="center" wrapText="1"/>
    </xf>
    <xf numFmtId="0" fontId="0" fillId="26" borderId="15" xfId="0" applyFont="1" applyFill="1" applyBorder="1" applyAlignment="1">
      <alignment horizontal="justify" vertical="center" wrapText="1"/>
    </xf>
    <xf numFmtId="0" fontId="24" fillId="0" borderId="15" xfId="0" applyFont="1" applyFill="1" applyBorder="1" applyAlignment="1">
      <alignment horizontal="justify" vertical="center" wrapText="1"/>
    </xf>
    <xf numFmtId="0" fontId="39" fillId="28" borderId="19" xfId="0" applyFont="1" applyFill="1" applyBorder="1" applyAlignment="1">
      <alignment vertical="center" wrapText="1"/>
    </xf>
    <xf numFmtId="0" fontId="24" fillId="0" borderId="34" xfId="0" applyFont="1" applyFill="1" applyBorder="1" applyAlignment="1">
      <alignment horizontal="center" vertical="center" wrapText="1"/>
    </xf>
    <xf numFmtId="0" fontId="39" fillId="28" borderId="23" xfId="0" applyFont="1" applyFill="1" applyBorder="1" applyAlignment="1">
      <alignment vertical="center" wrapText="1"/>
    </xf>
    <xf numFmtId="0" fontId="24" fillId="0" borderId="23" xfId="0" applyFont="1" applyBorder="1" applyAlignment="1">
      <alignment horizontal="center" vertical="center" wrapText="1"/>
    </xf>
    <xf numFmtId="0" fontId="24" fillId="0" borderId="15" xfId="0" applyFont="1" applyBorder="1" applyAlignment="1">
      <alignment horizontal="center" vertical="center" wrapText="1"/>
    </xf>
    <xf numFmtId="0" fontId="25" fillId="0" borderId="15" xfId="0" applyFont="1" applyFill="1" applyBorder="1" applyAlignment="1">
      <alignment horizontal="justify" vertical="center"/>
    </xf>
    <xf numFmtId="0" fontId="0" fillId="0" borderId="15" xfId="0" applyFont="1" applyFill="1" applyBorder="1" applyAlignment="1">
      <alignment horizontal="justify" vertical="center"/>
    </xf>
    <xf numFmtId="0" fontId="40" fillId="0" borderId="15" xfId="0" applyFont="1" applyFill="1" applyBorder="1" applyAlignment="1">
      <alignment horizontal="justify" vertical="center"/>
    </xf>
    <xf numFmtId="0" fontId="24" fillId="0" borderId="19" xfId="0" applyFont="1" applyBorder="1" applyAlignment="1">
      <alignment horizontal="center" vertical="center" wrapText="1"/>
    </xf>
    <xf numFmtId="0" fontId="0" fillId="26" borderId="15" xfId="0" applyFont="1" applyFill="1" applyBorder="1" applyAlignment="1">
      <alignment horizontal="center" vertical="center" wrapText="1"/>
    </xf>
    <xf numFmtId="0" fontId="25" fillId="0" borderId="15" xfId="0" applyFont="1" applyFill="1" applyBorder="1" applyAlignment="1">
      <alignment horizontal="center" vertical="top" wrapText="1"/>
    </xf>
    <xf numFmtId="0" fontId="40" fillId="0" borderId="15" xfId="0" applyFont="1" applyFill="1" applyBorder="1" applyAlignment="1">
      <alignment horizontal="center" vertical="top" wrapText="1"/>
    </xf>
    <xf numFmtId="0" fontId="0" fillId="0" borderId="19" xfId="0" applyFont="1" applyFill="1" applyBorder="1" applyAlignment="1">
      <alignment horizontal="center" vertical="center" wrapText="1"/>
    </xf>
    <xf numFmtId="0" fontId="0" fillId="0" borderId="19" xfId="0" applyFont="1" applyFill="1" applyBorder="1" applyAlignment="1">
      <alignment horizontal="justify" vertical="center" wrapText="1"/>
    </xf>
    <xf numFmtId="0" fontId="39" fillId="28" borderId="11" xfId="0" applyFont="1" applyFill="1" applyBorder="1" applyAlignment="1">
      <alignment vertical="center" wrapText="1"/>
    </xf>
    <xf numFmtId="0" fontId="39" fillId="28" borderId="35" xfId="0" applyFont="1" applyFill="1" applyBorder="1" applyAlignment="1">
      <alignment vertical="center" wrapText="1"/>
    </xf>
    <xf numFmtId="0" fontId="24" fillId="0" borderId="36" xfId="0" applyFont="1" applyBorder="1" applyAlignment="1">
      <alignment horizontal="center" vertical="center" wrapText="1"/>
    </xf>
    <xf numFmtId="0" fontId="40" fillId="0" borderId="37" xfId="0" applyFont="1" applyFill="1" applyBorder="1" applyAlignment="1">
      <alignment horizontal="center" vertical="top" wrapText="1"/>
    </xf>
    <xf numFmtId="0" fontId="24" fillId="0" borderId="36" xfId="0" applyFont="1" applyFill="1" applyBorder="1" applyAlignment="1">
      <alignment horizontal="justify" vertical="center" wrapText="1"/>
    </xf>
    <xf numFmtId="0" fontId="18" fillId="10" borderId="38" xfId="0" applyFont="1" applyFill="1" applyBorder="1" applyAlignment="1">
      <alignment horizontal="center" vertical="center"/>
    </xf>
    <xf numFmtId="0" fontId="18" fillId="26" borderId="39" xfId="0" applyFont="1" applyFill="1" applyBorder="1" applyAlignment="1">
      <alignment horizontal="center" vertical="center"/>
    </xf>
    <xf numFmtId="0" fontId="20" fillId="0" borderId="19" xfId="0" applyFont="1" applyFill="1" applyBorder="1" applyAlignment="1">
      <alignment vertical="center"/>
    </xf>
    <xf numFmtId="0" fontId="26" fillId="0" borderId="23" xfId="0" applyFont="1" applyFill="1" applyBorder="1" applyAlignment="1">
      <alignment vertical="center" wrapText="1"/>
    </xf>
    <xf numFmtId="0" fontId="26" fillId="0" borderId="40" xfId="0" applyFont="1" applyFill="1" applyBorder="1" applyAlignment="1">
      <alignment vertical="center" wrapText="1"/>
    </xf>
    <xf numFmtId="0" fontId="26" fillId="0" borderId="41" xfId="0" applyFont="1" applyFill="1" applyBorder="1" applyAlignment="1">
      <alignment vertical="center" wrapText="1"/>
    </xf>
    <xf numFmtId="0" fontId="26" fillId="0" borderId="36" xfId="0" applyFont="1" applyFill="1" applyBorder="1" applyAlignment="1">
      <alignment vertical="center" wrapText="1"/>
    </xf>
    <xf numFmtId="0" fontId="26" fillId="0" borderId="42" xfId="0" applyFont="1" applyFill="1" applyBorder="1" applyAlignment="1">
      <alignment vertical="center" wrapText="1"/>
    </xf>
    <xf numFmtId="0" fontId="18" fillId="0" borderId="19" xfId="0" applyFont="1" applyFill="1" applyBorder="1" applyAlignment="1">
      <alignment horizontal="left" vertical="center" wrapText="1"/>
    </xf>
    <xf numFmtId="0" fontId="19" fillId="0" borderId="20" xfId="0" applyFont="1" applyFill="1" applyBorder="1" applyAlignment="1">
      <alignment horizontal="justify" vertical="center" wrapText="1"/>
    </xf>
    <xf numFmtId="0" fontId="19" fillId="0" borderId="13" xfId="0" applyFont="1" applyFill="1" applyBorder="1" applyAlignment="1">
      <alignment horizontal="justify" vertical="center" wrapText="1"/>
    </xf>
    <xf numFmtId="0" fontId="18" fillId="0" borderId="13" xfId="0" applyFont="1" applyFill="1" applyBorder="1" applyAlignment="1">
      <alignment horizontal="justify" vertical="center" wrapText="1"/>
    </xf>
    <xf numFmtId="0" fontId="18" fillId="0" borderId="13" xfId="0" applyFont="1" applyFill="1" applyBorder="1" applyAlignment="1">
      <alignment horizontal="justify" vertical="center"/>
    </xf>
    <xf numFmtId="0" fontId="18" fillId="0" borderId="20" xfId="0" applyFont="1" applyFill="1" applyBorder="1" applyAlignment="1">
      <alignment horizontal="justify" vertical="center"/>
    </xf>
    <xf numFmtId="0" fontId="19" fillId="0" borderId="21" xfId="0" applyFont="1" applyFill="1" applyBorder="1" applyAlignment="1">
      <alignment horizontal="justify" vertical="center"/>
    </xf>
    <xf numFmtId="0" fontId="18" fillId="10" borderId="16" xfId="0" applyFont="1" applyFill="1" applyBorder="1" applyAlignment="1">
      <alignment horizontal="center" vertical="center" wrapText="1"/>
    </xf>
    <xf numFmtId="0" fontId="18" fillId="10" borderId="22" xfId="0" applyFont="1" applyFill="1" applyBorder="1" applyAlignment="1">
      <alignment horizontal="center" vertical="center"/>
    </xf>
    <xf numFmtId="0" fontId="18" fillId="10" borderId="18" xfId="0" applyFont="1" applyFill="1" applyBorder="1" applyAlignment="1">
      <alignment horizontal="center" vertical="center"/>
    </xf>
    <xf numFmtId="0" fontId="19" fillId="0" borderId="23" xfId="0" applyFont="1" applyFill="1" applyBorder="1" applyAlignment="1">
      <alignment horizontal="justify" vertical="center"/>
    </xf>
    <xf numFmtId="0" fontId="19" fillId="0" borderId="15" xfId="0" applyFont="1" applyFill="1" applyBorder="1" applyAlignment="1">
      <alignment horizontal="justify" vertical="center"/>
    </xf>
    <xf numFmtId="0" fontId="19" fillId="0" borderId="15" xfId="0" applyFont="1" applyFill="1" applyBorder="1" applyAlignment="1">
      <alignment horizontal="left" vertical="center" wrapText="1"/>
    </xf>
    <xf numFmtId="0" fontId="19" fillId="0" borderId="19" xfId="0" applyFont="1" applyFill="1" applyBorder="1" applyAlignment="1">
      <alignment horizontal="justify" vertical="center"/>
    </xf>
    <xf numFmtId="0" fontId="18" fillId="10" borderId="16" xfId="0" applyFont="1" applyFill="1" applyBorder="1" applyAlignment="1">
      <alignment horizontal="justify" vertical="center"/>
    </xf>
    <xf numFmtId="0" fontId="18" fillId="10" borderId="16" xfId="0" applyFont="1" applyFill="1" applyBorder="1" applyAlignment="1">
      <alignment horizontal="center" vertical="center"/>
    </xf>
    <xf numFmtId="0" fontId="18" fillId="0" borderId="23" xfId="0" applyFont="1" applyFill="1" applyBorder="1" applyAlignment="1">
      <alignment horizontal="left" vertical="center" wrapText="1"/>
    </xf>
    <xf numFmtId="0" fontId="18" fillId="0" borderId="23" xfId="0" applyFont="1" applyFill="1" applyBorder="1" applyAlignment="1">
      <alignment horizontal="justify" vertical="center" wrapText="1"/>
    </xf>
    <xf numFmtId="0" fontId="18" fillId="0" borderId="15" xfId="0" applyFont="1" applyFill="1" applyBorder="1" applyAlignment="1">
      <alignment horizontal="justify" vertical="center" wrapText="1"/>
    </xf>
    <xf numFmtId="0" fontId="18" fillId="0" borderId="15" xfId="0" applyFont="1" applyFill="1" applyBorder="1" applyAlignment="1">
      <alignment horizontal="left" vertical="center" wrapText="1"/>
    </xf>
    <xf numFmtId="0" fontId="19" fillId="0" borderId="15" xfId="0" applyFont="1" applyFill="1" applyBorder="1" applyAlignment="1">
      <alignment horizontal="justify" vertical="center" wrapText="1"/>
    </xf>
    <xf numFmtId="0" fontId="18" fillId="0" borderId="19" xfId="0" applyFont="1" applyFill="1" applyBorder="1" applyAlignment="1">
      <alignment horizontal="justify" vertical="center"/>
    </xf>
    <xf numFmtId="0" fontId="44" fillId="0" borderId="15" xfId="0" applyFont="1" applyFill="1" applyBorder="1" applyAlignment="1">
      <alignment horizontal="justify" vertical="center" wrapText="1"/>
    </xf>
    <xf numFmtId="0" fontId="18" fillId="0" borderId="20" xfId="0" applyFont="1" applyFill="1" applyBorder="1" applyAlignment="1">
      <alignment horizontal="justify" vertical="center" wrapText="1"/>
    </xf>
    <xf numFmtId="0" fontId="18" fillId="0" borderId="21" xfId="0" applyFont="1" applyFill="1" applyBorder="1" applyAlignment="1">
      <alignment horizontal="justify" vertical="center" wrapText="1"/>
    </xf>
    <xf numFmtId="0" fontId="18" fillId="0" borderId="25" xfId="0" applyFont="1" applyFill="1" applyBorder="1" applyAlignment="1">
      <alignment horizontal="justify" vertical="center"/>
    </xf>
    <xf numFmtId="0" fontId="18" fillId="10" borderId="16" xfId="0" applyFont="1" applyFill="1" applyBorder="1" applyAlignment="1">
      <alignment horizontal="justify" vertical="center" wrapText="1"/>
    </xf>
    <xf numFmtId="0" fontId="18" fillId="10" borderId="18" xfId="0" applyFont="1" applyFill="1" applyBorder="1" applyAlignment="1">
      <alignment horizontal="center" vertical="center" wrapText="1"/>
    </xf>
    <xf numFmtId="0" fontId="19" fillId="0" borderId="43" xfId="0" applyFont="1" applyFill="1" applyBorder="1" applyAlignment="1">
      <alignment horizontal="justify" vertical="center" wrapText="1"/>
    </xf>
    <xf numFmtId="0" fontId="43" fillId="0" borderId="34" xfId="0" applyFont="1" applyFill="1" applyBorder="1" applyAlignment="1">
      <alignment horizontal="justify" vertical="center" wrapText="1"/>
    </xf>
    <xf numFmtId="0" fontId="19" fillId="0" borderId="34" xfId="0" applyFont="1" applyFill="1" applyBorder="1" applyAlignment="1">
      <alignment horizontal="justify" vertical="center" wrapText="1"/>
    </xf>
    <xf numFmtId="0" fontId="18" fillId="0" borderId="34" xfId="0" applyFont="1" applyFill="1" applyBorder="1" applyAlignment="1">
      <alignment horizontal="justify" vertical="center" wrapText="1"/>
    </xf>
    <xf numFmtId="0" fontId="19" fillId="0" borderId="19" xfId="0" applyFont="1" applyFill="1" applyBorder="1" applyAlignment="1">
      <alignment horizontal="justify" vertical="center" wrapText="1"/>
    </xf>
    <xf numFmtId="0" fontId="43" fillId="0" borderId="19" xfId="0" applyFont="1" applyFill="1" applyBorder="1" applyAlignment="1">
      <alignment horizontal="justify" vertical="center" wrapText="1"/>
    </xf>
    <xf numFmtId="0" fontId="18" fillId="10" borderId="26" xfId="0" applyFont="1" applyFill="1" applyBorder="1" applyAlignment="1">
      <alignment horizontal="justify" vertical="center"/>
    </xf>
    <xf numFmtId="0" fontId="18" fillId="10" borderId="27" xfId="0" applyFont="1" applyFill="1" applyBorder="1" applyAlignment="1">
      <alignment horizontal="center" vertical="center"/>
    </xf>
    <xf numFmtId="0" fontId="18" fillId="0" borderId="23" xfId="0" applyFont="1" applyFill="1" applyBorder="1" applyAlignment="1">
      <alignment horizontal="justify" vertical="center" wrapText="1" shrinkToFit="1"/>
    </xf>
    <xf numFmtId="0" fontId="18" fillId="0" borderId="15" xfId="0" applyFont="1" applyFill="1" applyBorder="1" applyAlignment="1">
      <alignment horizontal="justify" vertical="center" wrapText="1" shrinkToFit="1"/>
    </xf>
    <xf numFmtId="0" fontId="19" fillId="0" borderId="15" xfId="0" applyFont="1" applyFill="1" applyBorder="1" applyAlignment="1">
      <alignment horizontal="justify" vertical="center" wrapText="1" shrinkToFit="1"/>
    </xf>
    <xf numFmtId="0" fontId="19" fillId="0" borderId="15" xfId="0" applyFont="1" applyBorder="1" applyAlignment="1">
      <alignment horizontal="justify" vertical="center" wrapText="1"/>
    </xf>
    <xf numFmtId="0" fontId="19" fillId="0" borderId="19" xfId="0" applyFont="1" applyBorder="1" applyAlignment="1">
      <alignment horizontal="justify" vertical="center" wrapText="1"/>
    </xf>
    <xf numFmtId="0" fontId="19" fillId="0" borderId="23" xfId="0" applyFont="1" applyFill="1" applyBorder="1" applyAlignment="1">
      <alignment horizontal="justify" vertical="center" wrapText="1"/>
    </xf>
    <xf numFmtId="0" fontId="18" fillId="0" borderId="19" xfId="0" applyFont="1" applyBorder="1" applyAlignment="1">
      <alignment horizontal="justify" vertical="center" wrapText="1"/>
    </xf>
    <xf numFmtId="0" fontId="18" fillId="10" borderId="28" xfId="0" applyFont="1" applyFill="1" applyBorder="1" applyAlignment="1">
      <alignment horizontal="center" vertical="center" wrapText="1"/>
    </xf>
    <xf numFmtId="0" fontId="18" fillId="0" borderId="19" xfId="0" applyFont="1" applyFill="1" applyBorder="1" applyAlignment="1">
      <alignment horizontal="justify" vertical="center" wrapText="1"/>
    </xf>
    <xf numFmtId="0" fontId="44" fillId="0" borderId="15" xfId="0" applyFont="1" applyFill="1" applyBorder="1" applyAlignment="1">
      <alignment horizontal="justify" vertical="center"/>
    </xf>
    <xf numFmtId="0" fontId="18" fillId="0" borderId="44" xfId="0" applyFont="1" applyFill="1" applyBorder="1" applyAlignment="1">
      <alignment horizontal="justify" vertical="center"/>
    </xf>
    <xf numFmtId="0" fontId="19" fillId="26" borderId="24" xfId="0" applyFont="1" applyFill="1" applyBorder="1" applyAlignment="1">
      <alignment horizontal="justify" vertical="center"/>
    </xf>
    <xf numFmtId="0" fontId="43" fillId="0" borderId="24" xfId="0" applyFont="1" applyFill="1" applyBorder="1" applyAlignment="1">
      <alignment horizontal="justify" vertical="center" wrapText="1"/>
    </xf>
    <xf numFmtId="0" fontId="43" fillId="0" borderId="23" xfId="0" applyFont="1" applyFill="1" applyBorder="1" applyAlignment="1">
      <alignment horizontal="justify" vertical="center" wrapText="1"/>
    </xf>
    <xf numFmtId="0" fontId="18" fillId="10" borderId="45" xfId="0" applyFont="1" applyFill="1" applyBorder="1" applyAlignment="1">
      <alignment horizontal="center" vertical="center"/>
    </xf>
    <xf numFmtId="0" fontId="18" fillId="0" borderId="46" xfId="0" applyFont="1" applyFill="1" applyBorder="1" applyAlignment="1">
      <alignment horizontal="justify" vertical="center" wrapText="1"/>
    </xf>
    <xf numFmtId="0" fontId="18" fillId="0" borderId="47" xfId="0" applyFont="1" applyFill="1" applyBorder="1" applyAlignment="1">
      <alignment horizontal="justify" vertical="center" wrapText="1"/>
    </xf>
    <xf numFmtId="0" fontId="44" fillId="0" borderId="15" xfId="0" applyFont="1" applyFill="1" applyBorder="1" applyAlignment="1">
      <alignment horizontal="left" vertical="center" wrapText="1"/>
    </xf>
    <xf numFmtId="0" fontId="44" fillId="26" borderId="15" xfId="0" applyFont="1" applyFill="1" applyBorder="1" applyAlignment="1">
      <alignment horizontal="justify" vertical="center" wrapText="1"/>
    </xf>
    <xf numFmtId="0" fontId="18" fillId="26" borderId="15" xfId="0" applyFont="1" applyFill="1" applyBorder="1" applyAlignment="1">
      <alignment horizontal="justify" vertical="center"/>
    </xf>
    <xf numFmtId="0" fontId="44" fillId="0" borderId="19" xfId="0" applyFont="1" applyFill="1" applyBorder="1" applyAlignment="1">
      <alignment horizontal="justify" vertical="center" wrapText="1"/>
    </xf>
    <xf numFmtId="0" fontId="43" fillId="0" borderId="19" xfId="0" applyFont="1" applyFill="1" applyBorder="1" applyAlignment="1">
      <alignment horizontal="justify" vertical="center"/>
    </xf>
    <xf numFmtId="0" fontId="18" fillId="26" borderId="15" xfId="0" applyFont="1" applyFill="1" applyBorder="1" applyAlignment="1">
      <alignment horizontal="justify" vertical="center" wrapText="1"/>
    </xf>
    <xf numFmtId="0" fontId="19" fillId="26" borderId="19" xfId="0" applyFont="1" applyFill="1" applyBorder="1" applyAlignment="1">
      <alignment horizontal="justify" vertical="center" wrapText="1"/>
    </xf>
    <xf numFmtId="0" fontId="18" fillId="10" borderId="30" xfId="0" applyFont="1" applyFill="1" applyBorder="1" applyAlignment="1">
      <alignment horizontal="center" vertical="center" wrapText="1"/>
    </xf>
    <xf numFmtId="0" fontId="19" fillId="26" borderId="10" xfId="0" applyFont="1" applyFill="1" applyBorder="1" applyAlignment="1">
      <alignment horizontal="justify" vertical="center" wrapText="1"/>
    </xf>
    <xf numFmtId="0" fontId="19" fillId="0" borderId="17" xfId="0" applyFont="1" applyFill="1" applyBorder="1" applyAlignment="1">
      <alignment horizontal="justify" vertical="center" wrapText="1"/>
    </xf>
    <xf numFmtId="0" fontId="19" fillId="26" borderId="15" xfId="0" applyFont="1" applyFill="1" applyBorder="1" applyAlignment="1">
      <alignment horizontal="justify" vertical="center" wrapText="1"/>
    </xf>
    <xf numFmtId="0" fontId="18" fillId="0" borderId="15" xfId="0" applyFont="1" applyFill="1" applyBorder="1" applyAlignment="1">
      <alignment horizontal="justify" vertical="center"/>
    </xf>
    <xf numFmtId="0" fontId="18" fillId="0" borderId="15" xfId="0" applyFont="1" applyBorder="1" applyAlignment="1">
      <alignment horizontal="justify" vertical="center" wrapText="1"/>
    </xf>
    <xf numFmtId="0" fontId="43" fillId="0" borderId="23" xfId="0" applyFont="1" applyFill="1" applyBorder="1" applyAlignment="1">
      <alignment horizontal="justify" vertical="center"/>
    </xf>
    <xf numFmtId="0" fontId="43" fillId="0" borderId="15" xfId="0" applyFont="1" applyFill="1" applyBorder="1" applyAlignment="1">
      <alignment horizontal="justify" vertical="center"/>
    </xf>
    <xf numFmtId="0" fontId="18" fillId="0" borderId="25" xfId="0" applyFont="1" applyFill="1" applyBorder="1" applyAlignment="1">
      <alignment horizontal="justify" vertical="center" wrapText="1" shrinkToFit="1"/>
    </xf>
    <xf numFmtId="0" fontId="44" fillId="0" borderId="23" xfId="0" applyFont="1" applyFill="1" applyBorder="1" applyAlignment="1">
      <alignment horizontal="justify" vertical="center" wrapText="1"/>
    </xf>
    <xf numFmtId="0" fontId="18" fillId="0" borderId="31" xfId="0" applyFont="1" applyFill="1" applyBorder="1" applyAlignment="1">
      <alignment horizontal="justify" vertical="center" wrapText="1"/>
    </xf>
    <xf numFmtId="0" fontId="18" fillId="10" borderId="26" xfId="0" applyFont="1" applyFill="1" applyBorder="1" applyAlignment="1">
      <alignment horizontal="center" vertical="center"/>
    </xf>
    <xf numFmtId="0" fontId="19" fillId="0" borderId="23" xfId="0" applyFont="1" applyFill="1" applyBorder="1" applyAlignment="1">
      <alignment horizontal="center" vertical="center"/>
    </xf>
    <xf numFmtId="0" fontId="44" fillId="0" borderId="25" xfId="0" applyFont="1" applyFill="1" applyBorder="1" applyAlignment="1">
      <alignment horizontal="justify" vertical="center" wrapText="1" shrinkToFit="1"/>
    </xf>
    <xf numFmtId="0" fontId="19" fillId="0" borderId="25" xfId="0" applyFont="1" applyFill="1" applyBorder="1" applyAlignment="1">
      <alignment horizontal="justify" vertical="center"/>
    </xf>
    <xf numFmtId="0" fontId="18" fillId="10" borderId="29" xfId="0" applyFont="1" applyFill="1" applyBorder="1" applyAlignment="1">
      <alignment horizontal="center" vertical="center"/>
    </xf>
    <xf numFmtId="0" fontId="18" fillId="0" borderId="25" xfId="0" applyFont="1" applyFill="1" applyBorder="1" applyAlignment="1">
      <alignment horizontal="justify" vertical="center" wrapText="1"/>
    </xf>
    <xf numFmtId="0" fontId="19" fillId="26" borderId="20" xfId="0" applyFont="1" applyFill="1" applyBorder="1" applyAlignment="1">
      <alignment horizontal="justify" vertical="center" wrapText="1"/>
    </xf>
    <xf numFmtId="0" fontId="24" fillId="0" borderId="0" xfId="0" applyFont="1" applyBorder="1" applyAlignment="1">
      <alignment horizontal="center" vertical="center"/>
    </xf>
    <xf numFmtId="0" fontId="24" fillId="0" borderId="43" xfId="0" applyFont="1" applyBorder="1" applyAlignment="1">
      <alignment horizontal="justify" vertical="top" wrapText="1"/>
    </xf>
    <xf numFmtId="0" fontId="24" fillId="0" borderId="43" xfId="0" applyFont="1" applyFill="1" applyBorder="1" applyAlignment="1">
      <alignment horizontal="justify" vertical="center" wrapText="1"/>
    </xf>
    <xf numFmtId="0" fontId="0" fillId="0" borderId="0" xfId="0" applyFont="1" applyBorder="1" applyAlignment="1">
      <alignment horizontal="center" vertical="center"/>
    </xf>
    <xf numFmtId="0" fontId="24" fillId="0" borderId="10" xfId="0" applyFont="1" applyBorder="1" applyAlignment="1">
      <alignment horizontal="center" vertical="center"/>
    </xf>
    <xf numFmtId="0" fontId="24" fillId="17" borderId="15" xfId="0" applyFont="1" applyFill="1" applyBorder="1" applyAlignment="1">
      <alignment horizontal="center" vertical="center"/>
    </xf>
    <xf numFmtId="0" fontId="24" fillId="0" borderId="10" xfId="0" applyFont="1" applyFill="1" applyBorder="1" applyAlignment="1">
      <alignment horizontal="center" vertical="center"/>
    </xf>
    <xf numFmtId="0" fontId="24" fillId="17" borderId="19" xfId="0" applyFont="1" applyFill="1" applyBorder="1" applyAlignment="1">
      <alignment horizontal="center" vertical="center"/>
    </xf>
    <xf numFmtId="0" fontId="26" fillId="0" borderId="33" xfId="0" applyFont="1" applyFill="1" applyBorder="1" applyAlignment="1">
      <alignment horizontal="center"/>
    </xf>
    <xf numFmtId="0" fontId="26" fillId="0" borderId="23" xfId="0" applyFont="1" applyFill="1" applyBorder="1" applyAlignment="1">
      <alignment horizontal="justify" vertical="center" wrapText="1" shrinkToFit="1"/>
    </xf>
    <xf numFmtId="0" fontId="20" fillId="0" borderId="24" xfId="0" applyFont="1" applyFill="1" applyBorder="1" applyAlignment="1">
      <alignment horizontal="justify" vertical="center"/>
    </xf>
    <xf numFmtId="0" fontId="20" fillId="0" borderId="11" xfId="0" applyFont="1" applyFill="1" applyBorder="1" applyAlignment="1">
      <alignment horizontal="justify" vertical="center"/>
    </xf>
    <xf numFmtId="0" fontId="29" fillId="0" borderId="15" xfId="0" applyFont="1" applyFill="1" applyBorder="1" applyAlignment="1">
      <alignment vertical="center" wrapText="1"/>
    </xf>
    <xf numFmtId="0" fontId="26" fillId="10" borderId="27" xfId="0" applyFont="1" applyFill="1" applyBorder="1" applyAlignment="1">
      <alignment horizontal="center" vertical="center"/>
    </xf>
    <xf numFmtId="0" fontId="26" fillId="10" borderId="15" xfId="0" applyFont="1" applyFill="1" applyBorder="1" applyAlignment="1">
      <alignment horizontal="center" vertical="center" wrapText="1"/>
    </xf>
    <xf numFmtId="0" fontId="20" fillId="0" borderId="24" xfId="0" applyFont="1" applyFill="1" applyBorder="1" applyAlignment="1">
      <alignment horizontal="justify" vertical="center" wrapText="1"/>
    </xf>
    <xf numFmtId="0" fontId="20" fillId="0" borderId="43" xfId="0" applyFont="1" applyFill="1" applyBorder="1" applyAlignment="1">
      <alignment horizontal="justify" vertical="center"/>
    </xf>
    <xf numFmtId="0" fontId="26" fillId="0" borderId="43" xfId="0" applyFont="1" applyFill="1" applyBorder="1" applyAlignment="1">
      <alignment horizontal="justify" vertical="center"/>
    </xf>
    <xf numFmtId="0" fontId="29" fillId="26" borderId="11" xfId="0" applyFont="1" applyFill="1" applyBorder="1" applyAlignment="1">
      <alignment vertical="center" wrapText="1"/>
    </xf>
    <xf numFmtId="0" fontId="26" fillId="10" borderId="18"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34" xfId="0" applyFont="1" applyFill="1" applyBorder="1" applyAlignment="1">
      <alignment horizontal="center" vertical="center"/>
    </xf>
    <xf numFmtId="0" fontId="28" fillId="26" borderId="15" xfId="0" applyFont="1" applyFill="1" applyBorder="1" applyAlignment="1">
      <alignment vertical="center" wrapText="1"/>
    </xf>
    <xf numFmtId="0" fontId="0" fillId="0" borderId="11" xfId="0" applyBorder="1" applyAlignment="1">
      <alignment/>
    </xf>
    <xf numFmtId="0" fontId="26" fillId="0" borderId="25" xfId="0" applyFont="1" applyFill="1" applyBorder="1" applyAlignment="1">
      <alignment horizontal="justify" vertical="center" wrapText="1" shrinkToFit="1"/>
    </xf>
    <xf numFmtId="0" fontId="20" fillId="0" borderId="11" xfId="0" applyFont="1" applyFill="1" applyBorder="1" applyAlignment="1">
      <alignment horizontal="left" vertical="center"/>
    </xf>
    <xf numFmtId="0" fontId="26" fillId="0" borderId="24" xfId="0" applyFont="1" applyFill="1" applyBorder="1" applyAlignment="1">
      <alignment horizontal="justify" vertical="center" wrapText="1"/>
    </xf>
    <xf numFmtId="0" fontId="31" fillId="0" borderId="11" xfId="0" applyFont="1" applyFill="1" applyBorder="1" applyAlignment="1">
      <alignment horizontal="justify" vertical="center" wrapText="1"/>
    </xf>
    <xf numFmtId="0" fontId="26" fillId="0" borderId="43" xfId="0" applyFont="1" applyFill="1" applyBorder="1" applyAlignment="1">
      <alignment horizontal="justify" vertical="center" wrapText="1"/>
    </xf>
    <xf numFmtId="0" fontId="31" fillId="0" borderId="15" xfId="0" applyFont="1" applyFill="1" applyBorder="1" applyAlignment="1">
      <alignment vertical="center" wrapText="1"/>
    </xf>
    <xf numFmtId="0" fontId="26" fillId="0" borderId="11" xfId="0" applyFont="1" applyFill="1" applyBorder="1" applyAlignment="1">
      <alignment horizontal="justify" vertical="center"/>
    </xf>
    <xf numFmtId="0" fontId="26" fillId="0" borderId="0" xfId="0" applyFont="1" applyBorder="1" applyAlignment="1">
      <alignment horizontal="justify" vertical="center" wrapText="1"/>
    </xf>
    <xf numFmtId="0" fontId="26" fillId="26" borderId="19" xfId="0" applyFont="1" applyFill="1" applyBorder="1" applyAlignment="1">
      <alignment horizontal="justify" vertical="center" wrapText="1" shrinkToFit="1"/>
    </xf>
    <xf numFmtId="0" fontId="20" fillId="26" borderId="11" xfId="0" applyFont="1" applyFill="1" applyBorder="1" applyAlignment="1">
      <alignment horizontal="justify" vertical="center"/>
    </xf>
    <xf numFmtId="0" fontId="20" fillId="26" borderId="11" xfId="0" applyFont="1" applyFill="1" applyBorder="1" applyAlignment="1">
      <alignment horizontal="center" vertical="center"/>
    </xf>
    <xf numFmtId="0" fontId="20" fillId="0" borderId="34" xfId="0" applyFont="1" applyFill="1" applyBorder="1" applyAlignment="1">
      <alignment horizontal="justify" vertical="center"/>
    </xf>
    <xf numFmtId="0" fontId="20" fillId="0" borderId="12" xfId="0" applyFont="1" applyFill="1" applyBorder="1" applyAlignment="1">
      <alignment horizontal="justify" vertical="center"/>
    </xf>
    <xf numFmtId="0" fontId="20" fillId="0" borderId="13" xfId="0" applyFont="1" applyFill="1" applyBorder="1" applyAlignment="1">
      <alignment horizontal="justify" vertical="center"/>
    </xf>
    <xf numFmtId="0" fontId="20" fillId="0" borderId="11" xfId="0" applyFont="1" applyFill="1" applyBorder="1" applyAlignment="1">
      <alignment horizontal="justify" vertical="center" wrapText="1"/>
    </xf>
    <xf numFmtId="0" fontId="29" fillId="26" borderId="15" xfId="0" applyFont="1" applyFill="1" applyBorder="1" applyAlignment="1">
      <alignment vertical="center" wrapText="1"/>
    </xf>
    <xf numFmtId="0" fontId="26" fillId="10" borderId="30" xfId="0" applyFont="1" applyFill="1" applyBorder="1" applyAlignment="1">
      <alignment horizontal="center" vertical="center"/>
    </xf>
    <xf numFmtId="0" fontId="26" fillId="26" borderId="11" xfId="0" applyFont="1" applyFill="1" applyBorder="1" applyAlignment="1">
      <alignment vertical="center" wrapText="1"/>
    </xf>
    <xf numFmtId="0" fontId="31" fillId="0" borderId="11" xfId="0" applyFont="1" applyFill="1" applyBorder="1" applyAlignment="1">
      <alignment horizontal="justify" vertical="center"/>
    </xf>
    <xf numFmtId="0" fontId="22" fillId="0" borderId="34" xfId="0" applyFont="1" applyFill="1" applyBorder="1" applyAlignment="1">
      <alignment horizontal="justify" vertical="center" wrapText="1"/>
    </xf>
    <xf numFmtId="0" fontId="26" fillId="10" borderId="11" xfId="0" applyFont="1" applyFill="1" applyBorder="1" applyAlignment="1">
      <alignment horizontal="center" vertical="center" wrapText="1"/>
    </xf>
    <xf numFmtId="0" fontId="31" fillId="0" borderId="23" xfId="0" applyFont="1" applyFill="1" applyBorder="1" applyAlignment="1">
      <alignment horizontal="left" vertical="center" wrapText="1"/>
    </xf>
    <xf numFmtId="0" fontId="26" fillId="0" borderId="11" xfId="0" applyFont="1" applyFill="1" applyBorder="1" applyAlignment="1">
      <alignment horizontal="justify" vertical="center" wrapText="1"/>
    </xf>
    <xf numFmtId="0" fontId="26" fillId="26" borderId="48" xfId="0" applyFont="1" applyFill="1" applyBorder="1" applyAlignment="1">
      <alignment horizontal="center" vertical="center" wrapText="1"/>
    </xf>
    <xf numFmtId="0" fontId="26" fillId="26" borderId="25" xfId="0" applyFont="1" applyFill="1" applyBorder="1" applyAlignment="1">
      <alignment horizontal="center" vertical="center" wrapText="1"/>
    </xf>
    <xf numFmtId="0" fontId="26" fillId="26" borderId="49" xfId="0" applyFont="1" applyFill="1" applyBorder="1" applyAlignment="1">
      <alignment horizontal="center" vertical="center" wrapText="1"/>
    </xf>
    <xf numFmtId="0" fontId="22" fillId="0" borderId="50" xfId="0" applyFont="1" applyFill="1" applyBorder="1" applyAlignment="1">
      <alignment horizontal="center" vertical="center" wrapText="1"/>
    </xf>
    <xf numFmtId="0" fontId="22" fillId="0" borderId="51" xfId="0" applyFont="1" applyFill="1" applyBorder="1" applyAlignment="1">
      <alignment horizontal="center" vertical="center" wrapText="1"/>
    </xf>
    <xf numFmtId="0" fontId="22" fillId="0" borderId="52" xfId="0" applyFont="1" applyFill="1" applyBorder="1" applyAlignment="1">
      <alignment horizontal="center" vertical="center" wrapText="1"/>
    </xf>
    <xf numFmtId="0" fontId="22" fillId="0" borderId="11" xfId="0" applyFont="1" applyFill="1" applyBorder="1" applyAlignment="1">
      <alignment horizontal="center" vertical="center" wrapText="1"/>
    </xf>
    <xf numFmtId="0" fontId="22" fillId="0" borderId="24" xfId="0" applyFont="1" applyFill="1" applyBorder="1" applyAlignment="1">
      <alignment horizontal="center" vertical="center" wrapText="1"/>
    </xf>
    <xf numFmtId="0" fontId="26" fillId="0" borderId="34" xfId="0" applyFont="1" applyFill="1" applyBorder="1" applyAlignment="1">
      <alignment horizontal="justify" vertical="center" wrapText="1"/>
    </xf>
    <xf numFmtId="0" fontId="26" fillId="0" borderId="0" xfId="0" applyFont="1" applyFill="1" applyBorder="1" applyAlignment="1">
      <alignment horizontal="justify" vertical="center"/>
    </xf>
    <xf numFmtId="0" fontId="26" fillId="10" borderId="15" xfId="0" applyFont="1" applyFill="1" applyBorder="1" applyAlignment="1">
      <alignment horizontal="center" vertical="center"/>
    </xf>
    <xf numFmtId="0" fontId="26" fillId="10" borderId="11" xfId="0" applyFont="1" applyFill="1" applyBorder="1" applyAlignment="1">
      <alignment horizontal="center" vertical="center"/>
    </xf>
    <xf numFmtId="0" fontId="26" fillId="0" borderId="11" xfId="0" applyFont="1" applyFill="1" applyBorder="1" applyAlignment="1">
      <alignment horizontal="center" vertical="center" wrapText="1"/>
    </xf>
    <xf numFmtId="0" fontId="26" fillId="10" borderId="18" xfId="0" applyFont="1" applyFill="1" applyBorder="1" applyAlignment="1">
      <alignment horizontal="center" vertical="center" wrapText="1"/>
    </xf>
    <xf numFmtId="0" fontId="26" fillId="0" borderId="34" xfId="0" applyFont="1" applyBorder="1" applyAlignment="1">
      <alignment horizontal="justify" vertical="center" wrapText="1"/>
    </xf>
    <xf numFmtId="0" fontId="31" fillId="0" borderId="12" xfId="0" applyFont="1" applyFill="1" applyBorder="1" applyAlignment="1">
      <alignment horizontal="left" vertical="center" wrapText="1"/>
    </xf>
    <xf numFmtId="0" fontId="26" fillId="0" borderId="48" xfId="0" applyFont="1" applyFill="1" applyBorder="1" applyAlignment="1">
      <alignment horizontal="left" vertical="center" wrapText="1"/>
    </xf>
    <xf numFmtId="0" fontId="26" fillId="0" borderId="26" xfId="0" applyFont="1" applyFill="1" applyBorder="1" applyAlignment="1">
      <alignment horizontal="left" vertical="center" wrapText="1"/>
    </xf>
    <xf numFmtId="0" fontId="26" fillId="0" borderId="15" xfId="0" applyFont="1" applyBorder="1" applyAlignment="1">
      <alignment vertical="center" wrapText="1"/>
    </xf>
    <xf numFmtId="0" fontId="26" fillId="0" borderId="53" xfId="0" applyFont="1" applyFill="1" applyBorder="1" applyAlignment="1">
      <alignment horizontal="justify" vertical="center" wrapText="1"/>
    </xf>
    <xf numFmtId="0" fontId="20" fillId="0" borderId="11" xfId="0" applyFont="1" applyBorder="1" applyAlignment="1">
      <alignment horizontal="justify" vertical="center" wrapText="1"/>
    </xf>
    <xf numFmtId="0" fontId="20" fillId="0" borderId="34" xfId="0" applyFont="1" applyBorder="1" applyAlignment="1">
      <alignment horizontal="justify" vertical="center" wrapText="1"/>
    </xf>
    <xf numFmtId="0" fontId="26" fillId="0" borderId="54" xfId="0" applyFont="1" applyFill="1" applyBorder="1" applyAlignment="1">
      <alignment horizontal="left" vertical="center" wrapText="1"/>
    </xf>
    <xf numFmtId="0" fontId="26" fillId="0" borderId="34" xfId="0" applyFont="1" applyFill="1" applyBorder="1" applyAlignment="1">
      <alignment horizontal="justify" vertical="center"/>
    </xf>
    <xf numFmtId="0" fontId="26" fillId="0" borderId="55" xfId="0" applyFont="1" applyFill="1" applyBorder="1" applyAlignment="1">
      <alignment horizontal="left" vertical="center" wrapText="1"/>
    </xf>
    <xf numFmtId="0" fontId="26" fillId="0" borderId="24" xfId="0" applyFont="1" applyFill="1" applyBorder="1" applyAlignment="1">
      <alignment horizontal="justify" vertical="center"/>
    </xf>
    <xf numFmtId="0" fontId="31" fillId="0" borderId="15" xfId="0" applyFont="1" applyFill="1" applyBorder="1" applyAlignment="1">
      <alignment horizontal="justify" vertical="center" wrapText="1"/>
    </xf>
    <xf numFmtId="0" fontId="20" fillId="0" borderId="10" xfId="0" applyFont="1" applyFill="1" applyBorder="1" applyAlignment="1">
      <alignment horizontal="justify" vertical="center"/>
    </xf>
    <xf numFmtId="0" fontId="26" fillId="0" borderId="19" xfId="0" applyFont="1" applyFill="1" applyBorder="1" applyAlignment="1">
      <alignment horizontal="left" vertical="center" wrapText="1"/>
    </xf>
    <xf numFmtId="0" fontId="26" fillId="0" borderId="0" xfId="0" applyFont="1" applyBorder="1" applyAlignment="1">
      <alignment horizontal="center" vertical="center"/>
    </xf>
    <xf numFmtId="0" fontId="23" fillId="0" borderId="56" xfId="0" applyFont="1" applyBorder="1" applyAlignment="1">
      <alignment horizontal="center" vertical="center"/>
    </xf>
    <xf numFmtId="0" fontId="23" fillId="0" borderId="0" xfId="0" applyFont="1" applyBorder="1" applyAlignment="1">
      <alignment horizontal="center" vertical="center"/>
    </xf>
    <xf numFmtId="0" fontId="19" fillId="0" borderId="0" xfId="0" applyFont="1" applyBorder="1" applyAlignment="1">
      <alignment horizontal="center" vertical="center"/>
    </xf>
    <xf numFmtId="0" fontId="18" fillId="10" borderId="27" xfId="0" applyFont="1" applyFill="1" applyBorder="1" applyAlignment="1">
      <alignment horizontal="center" vertical="center"/>
    </xf>
    <xf numFmtId="0" fontId="18" fillId="0" borderId="23" xfId="0" applyFont="1" applyFill="1" applyBorder="1" applyAlignment="1">
      <alignment horizontal="justify" vertical="center" wrapText="1" shrinkToFit="1"/>
    </xf>
    <xf numFmtId="0" fontId="19" fillId="0" borderId="24" xfId="0" applyFont="1" applyFill="1" applyBorder="1" applyAlignment="1">
      <alignment horizontal="justify" vertical="center"/>
    </xf>
    <xf numFmtId="0" fontId="19" fillId="0" borderId="11" xfId="0" applyFont="1" applyFill="1" applyBorder="1" applyAlignment="1">
      <alignment horizontal="justify" vertical="center"/>
    </xf>
    <xf numFmtId="0" fontId="18" fillId="0" borderId="43" xfId="0" applyFont="1" applyFill="1" applyBorder="1" applyAlignment="1">
      <alignment horizontal="justify" vertical="center"/>
    </xf>
    <xf numFmtId="0" fontId="19" fillId="0" borderId="43" xfId="0" applyFont="1" applyFill="1" applyBorder="1" applyAlignment="1">
      <alignment horizontal="justify" vertical="center"/>
    </xf>
    <xf numFmtId="0" fontId="19" fillId="0" borderId="11" xfId="0" applyFont="1" applyFill="1" applyBorder="1" applyAlignment="1">
      <alignment horizontal="left" vertical="center"/>
    </xf>
    <xf numFmtId="0" fontId="18" fillId="0" borderId="11" xfId="0" applyFont="1" applyFill="1" applyBorder="1" applyAlignment="1">
      <alignment horizontal="center" vertical="center"/>
    </xf>
    <xf numFmtId="0" fontId="18" fillId="0" borderId="34" xfId="0" applyFont="1" applyFill="1" applyBorder="1" applyAlignment="1">
      <alignment horizontal="center" vertical="center"/>
    </xf>
    <xf numFmtId="0" fontId="19" fillId="0" borderId="24" xfId="0" applyFont="1" applyFill="1" applyBorder="1" applyAlignment="1">
      <alignment horizontal="justify" vertical="center" wrapText="1"/>
    </xf>
    <xf numFmtId="0" fontId="18" fillId="10" borderId="18" xfId="0" applyFont="1" applyFill="1" applyBorder="1" applyAlignment="1">
      <alignment horizontal="center" vertical="center"/>
    </xf>
    <xf numFmtId="0" fontId="18" fillId="0" borderId="25" xfId="0" applyFont="1" applyFill="1" applyBorder="1" applyAlignment="1">
      <alignment horizontal="justify" vertical="center" wrapText="1" shrinkToFit="1"/>
    </xf>
    <xf numFmtId="0" fontId="18" fillId="0" borderId="24" xfId="0" applyFont="1" applyFill="1" applyBorder="1" applyAlignment="1">
      <alignment horizontal="justify" vertical="center" wrapText="1"/>
    </xf>
    <xf numFmtId="0" fontId="44" fillId="0" borderId="11" xfId="0" applyFont="1" applyFill="1" applyBorder="1" applyAlignment="1">
      <alignment horizontal="justify" vertical="center" wrapText="1"/>
    </xf>
    <xf numFmtId="0" fontId="18" fillId="0" borderId="43" xfId="0" applyFont="1" applyFill="1" applyBorder="1" applyAlignment="1">
      <alignment horizontal="justify" vertical="center" wrapText="1"/>
    </xf>
    <xf numFmtId="0" fontId="18" fillId="26" borderId="19" xfId="0" applyFont="1" applyFill="1" applyBorder="1" applyAlignment="1">
      <alignment horizontal="justify" vertical="center" wrapText="1" shrinkToFit="1"/>
    </xf>
    <xf numFmtId="0" fontId="19" fillId="26" borderId="11" xfId="0" applyFont="1" applyFill="1" applyBorder="1" applyAlignment="1">
      <alignment horizontal="justify" vertical="center"/>
    </xf>
    <xf numFmtId="0" fontId="19" fillId="26" borderId="11" xfId="0" applyFont="1" applyFill="1" applyBorder="1" applyAlignment="1">
      <alignment horizontal="center" vertical="center"/>
    </xf>
    <xf numFmtId="0" fontId="19" fillId="0" borderId="34" xfId="0" applyFont="1" applyFill="1" applyBorder="1" applyAlignment="1">
      <alignment horizontal="justify" vertical="center"/>
    </xf>
    <xf numFmtId="0" fontId="44" fillId="0" borderId="15" xfId="0" applyFont="1" applyFill="1" applyBorder="1" applyAlignment="1">
      <alignment vertical="center" wrapText="1"/>
    </xf>
    <xf numFmtId="0" fontId="18" fillId="0" borderId="11" xfId="0" applyFont="1" applyFill="1" applyBorder="1" applyAlignment="1">
      <alignment horizontal="justify" vertical="center"/>
    </xf>
    <xf numFmtId="0" fontId="18" fillId="0" borderId="0" xfId="0" applyFont="1" applyBorder="1" applyAlignment="1">
      <alignment horizontal="justify" vertical="center" wrapText="1"/>
    </xf>
    <xf numFmtId="0" fontId="19" fillId="0" borderId="11" xfId="0" applyFont="1" applyFill="1" applyBorder="1" applyAlignment="1">
      <alignment horizontal="justify" vertical="center" wrapText="1"/>
    </xf>
    <xf numFmtId="0" fontId="18" fillId="10" borderId="30" xfId="0" applyFont="1" applyFill="1" applyBorder="1" applyAlignment="1">
      <alignment horizontal="center" vertical="center"/>
    </xf>
    <xf numFmtId="0" fontId="18" fillId="0" borderId="11" xfId="0" applyFont="1" applyFill="1" applyBorder="1" applyAlignment="1">
      <alignment horizontal="justify" vertical="center" wrapText="1"/>
    </xf>
    <xf numFmtId="0" fontId="44" fillId="0" borderId="11" xfId="0" applyFont="1" applyFill="1" applyBorder="1" applyAlignment="1">
      <alignment horizontal="justify" vertical="center"/>
    </xf>
    <xf numFmtId="0" fontId="43" fillId="0" borderId="34" xfId="0" applyFont="1" applyFill="1" applyBorder="1" applyAlignment="1">
      <alignment horizontal="justify" vertical="center" wrapText="1"/>
    </xf>
    <xf numFmtId="0" fontId="18" fillId="10" borderId="57" xfId="0" applyFont="1" applyFill="1" applyBorder="1" applyAlignment="1">
      <alignment horizontal="center" vertical="center"/>
    </xf>
    <xf numFmtId="0" fontId="18" fillId="10" borderId="58" xfId="0" applyFont="1" applyFill="1" applyBorder="1" applyAlignment="1">
      <alignment horizontal="center" vertical="center"/>
    </xf>
    <xf numFmtId="0" fontId="44" fillId="0" borderId="24" xfId="0" applyFont="1" applyFill="1" applyBorder="1" applyAlignment="1">
      <alignment horizontal="left" vertical="center" wrapText="1"/>
    </xf>
    <xf numFmtId="0" fontId="18" fillId="0" borderId="59" xfId="0" applyFont="1" applyFill="1" applyBorder="1" applyAlignment="1">
      <alignment horizontal="justify" vertical="center" wrapText="1"/>
    </xf>
    <xf numFmtId="0" fontId="18" fillId="0" borderId="35" xfId="0" applyFont="1" applyFill="1" applyBorder="1" applyAlignment="1">
      <alignment horizontal="justify" vertical="center" wrapText="1"/>
    </xf>
    <xf numFmtId="0" fontId="18" fillId="26" borderId="48" xfId="0" applyFont="1" applyFill="1" applyBorder="1" applyAlignment="1">
      <alignment horizontal="center" vertical="center" wrapText="1"/>
    </xf>
    <xf numFmtId="0" fontId="18" fillId="26" borderId="25" xfId="0" applyFont="1" applyFill="1" applyBorder="1" applyAlignment="1">
      <alignment horizontal="center" vertical="center" wrapText="1"/>
    </xf>
    <xf numFmtId="0" fontId="18" fillId="26" borderId="49" xfId="0" applyFont="1" applyFill="1" applyBorder="1" applyAlignment="1">
      <alignment horizontal="center" vertical="center" wrapText="1"/>
    </xf>
    <xf numFmtId="0" fontId="26" fillId="10" borderId="60" xfId="0" applyFont="1" applyFill="1" applyBorder="1" applyAlignment="1">
      <alignment horizontal="center" vertical="center" wrapText="1"/>
    </xf>
    <xf numFmtId="0" fontId="26" fillId="10" borderId="61" xfId="0" applyFont="1" applyFill="1" applyBorder="1" applyAlignment="1">
      <alignment horizontal="center" vertical="center" wrapText="1"/>
    </xf>
    <xf numFmtId="0" fontId="43" fillId="0" borderId="50" xfId="0" applyFont="1" applyFill="1" applyBorder="1" applyAlignment="1">
      <alignment horizontal="center" vertical="center" wrapText="1"/>
    </xf>
    <xf numFmtId="0" fontId="43" fillId="0" borderId="51" xfId="0" applyFont="1" applyFill="1" applyBorder="1" applyAlignment="1">
      <alignment horizontal="center" vertical="center" wrapText="1"/>
    </xf>
    <xf numFmtId="0" fontId="43" fillId="0" borderId="52" xfId="0" applyFont="1" applyFill="1" applyBorder="1" applyAlignment="1">
      <alignment horizontal="center" vertical="center" wrapText="1"/>
    </xf>
    <xf numFmtId="0" fontId="43" fillId="0" borderId="11" xfId="0" applyFont="1" applyFill="1" applyBorder="1" applyAlignment="1">
      <alignment horizontal="center" vertical="center" wrapText="1"/>
    </xf>
    <xf numFmtId="0" fontId="43" fillId="0" borderId="43" xfId="0" applyFont="1" applyFill="1" applyBorder="1" applyAlignment="1">
      <alignment horizontal="center" vertical="center" wrapText="1"/>
    </xf>
    <xf numFmtId="0" fontId="18" fillId="0" borderId="62" xfId="0" applyFont="1" applyFill="1" applyBorder="1" applyAlignment="1">
      <alignment horizontal="justify" vertical="center"/>
    </xf>
    <xf numFmtId="0" fontId="18" fillId="10" borderId="18" xfId="0" applyFont="1" applyFill="1" applyBorder="1" applyAlignment="1">
      <alignment horizontal="center" vertical="center" wrapText="1"/>
    </xf>
    <xf numFmtId="0" fontId="18" fillId="0" borderId="34" xfId="0" applyFont="1" applyFill="1" applyBorder="1" applyAlignment="1">
      <alignment horizontal="justify" vertical="center" wrapText="1"/>
    </xf>
    <xf numFmtId="0" fontId="44" fillId="0" borderId="12" xfId="0" applyFont="1" applyFill="1" applyBorder="1" applyAlignment="1">
      <alignment horizontal="left" vertical="center" wrapText="1"/>
    </xf>
    <xf numFmtId="0" fontId="19" fillId="0" borderId="12" xfId="0" applyFont="1" applyFill="1" applyBorder="1" applyAlignment="1">
      <alignment horizontal="justify" vertical="center"/>
    </xf>
    <xf numFmtId="0" fontId="18" fillId="0" borderId="48" xfId="0" applyFont="1" applyFill="1" applyBorder="1" applyAlignment="1">
      <alignment horizontal="left" vertical="center" wrapText="1"/>
    </xf>
    <xf numFmtId="0" fontId="18" fillId="0" borderId="26" xfId="0" applyFont="1" applyFill="1" applyBorder="1" applyAlignment="1">
      <alignment horizontal="left" vertical="center" wrapText="1"/>
    </xf>
    <xf numFmtId="0" fontId="18" fillId="0" borderId="34" xfId="0" applyFont="1" applyBorder="1" applyAlignment="1">
      <alignment horizontal="justify" vertical="center" wrapText="1"/>
    </xf>
    <xf numFmtId="0" fontId="18" fillId="0" borderId="55" xfId="0" applyFont="1" applyFill="1" applyBorder="1" applyAlignment="1">
      <alignment horizontal="left" vertical="center" wrapText="1"/>
    </xf>
    <xf numFmtId="0" fontId="18" fillId="0" borderId="24" xfId="0" applyFont="1" applyFill="1" applyBorder="1" applyAlignment="1">
      <alignment horizontal="justify" vertical="center"/>
    </xf>
    <xf numFmtId="0" fontId="28" fillId="0" borderId="19" xfId="0" applyFont="1" applyFill="1" applyBorder="1" applyAlignment="1">
      <alignment vertical="center" wrapText="1"/>
    </xf>
    <xf numFmtId="0" fontId="18" fillId="0" borderId="53" xfId="0" applyFont="1" applyFill="1" applyBorder="1" applyAlignment="1">
      <alignment horizontal="justify" vertical="center" wrapText="1"/>
    </xf>
    <xf numFmtId="0" fontId="19" fillId="0" borderId="11" xfId="0" applyFont="1" applyBorder="1" applyAlignment="1">
      <alignment horizontal="justify" vertical="center" wrapText="1"/>
    </xf>
    <xf numFmtId="0" fontId="19" fillId="0" borderId="34" xfId="0" applyFont="1" applyBorder="1" applyAlignment="1">
      <alignment horizontal="justify" vertical="center" wrapText="1"/>
    </xf>
    <xf numFmtId="0" fontId="18" fillId="0" borderId="29" xfId="0" applyFont="1" applyFill="1" applyBorder="1" applyAlignment="1">
      <alignment horizontal="justify" vertical="center" wrapText="1"/>
    </xf>
    <xf numFmtId="0" fontId="43" fillId="0" borderId="11" xfId="0" applyFont="1" applyFill="1" applyBorder="1" applyAlignment="1">
      <alignment horizontal="justify" vertical="center" wrapText="1"/>
    </xf>
    <xf numFmtId="0" fontId="43" fillId="0" borderId="0" xfId="0" applyFont="1" applyFill="1" applyBorder="1" applyAlignment="1">
      <alignment horizontal="justify" vertical="center" wrapText="1"/>
    </xf>
    <xf numFmtId="0" fontId="19" fillId="0" borderId="0" xfId="0" applyFont="1" applyFill="1" applyBorder="1" applyAlignment="1">
      <alignment horizontal="justify" vertical="center" wrapText="1"/>
    </xf>
    <xf numFmtId="0" fontId="18" fillId="0" borderId="54" xfId="0" applyFont="1" applyFill="1" applyBorder="1" applyAlignment="1">
      <alignment horizontal="left" vertical="center" wrapText="1"/>
    </xf>
    <xf numFmtId="0" fontId="18" fillId="0" borderId="34" xfId="0" applyFont="1" applyFill="1" applyBorder="1" applyAlignment="1">
      <alignment horizontal="justify" vertical="center"/>
    </xf>
    <xf numFmtId="0" fontId="18" fillId="0" borderId="29" xfId="0" applyFont="1" applyFill="1" applyBorder="1" applyAlignment="1">
      <alignment horizontal="left" vertical="center" wrapText="1"/>
    </xf>
    <xf numFmtId="0" fontId="44" fillId="0" borderId="15" xfId="0" applyFont="1" applyFill="1" applyBorder="1" applyAlignment="1">
      <alignment horizontal="justify" vertical="center" wrapText="1"/>
    </xf>
    <xf numFmtId="0" fontId="19" fillId="0" borderId="10" xfId="0" applyFont="1" applyFill="1" applyBorder="1" applyAlignment="1">
      <alignment horizontal="justify" vertical="center"/>
    </xf>
    <xf numFmtId="0" fontId="18" fillId="0" borderId="11" xfId="0" applyFont="1" applyFill="1" applyBorder="1" applyAlignment="1">
      <alignment horizontal="justify" vertical="top" wrapText="1"/>
    </xf>
    <xf numFmtId="0" fontId="18" fillId="0" borderId="19" xfId="0" applyFont="1" applyFill="1" applyBorder="1" applyAlignment="1">
      <alignment horizontal="left" vertical="center" wrapText="1"/>
    </xf>
    <xf numFmtId="0" fontId="26" fillId="10" borderId="16" xfId="0" applyFont="1" applyFill="1" applyBorder="1" applyAlignment="1">
      <alignment horizontal="center" vertical="center"/>
    </xf>
    <xf numFmtId="0" fontId="26" fillId="10" borderId="63" xfId="0" applyFont="1" applyFill="1" applyBorder="1" applyAlignment="1">
      <alignment horizontal="center" vertical="center" wrapText="1"/>
    </xf>
    <xf numFmtId="0" fontId="19" fillId="0" borderId="27" xfId="0" applyFont="1" applyFill="1" applyBorder="1" applyAlignment="1">
      <alignment horizontal="justify" vertical="center" wrapText="1"/>
    </xf>
    <xf numFmtId="0" fontId="18" fillId="10" borderId="28" xfId="0" applyFont="1" applyFill="1" applyBorder="1" applyAlignment="1">
      <alignment horizontal="center" vertical="center"/>
    </xf>
    <xf numFmtId="0" fontId="44" fillId="0" borderId="23" xfId="0" applyFont="1" applyFill="1" applyBorder="1" applyAlignment="1">
      <alignment horizontal="left" vertical="center" wrapText="1"/>
    </xf>
    <xf numFmtId="0" fontId="43" fillId="0" borderId="24" xfId="0" applyFont="1" applyFill="1" applyBorder="1" applyAlignment="1">
      <alignment horizontal="center" vertical="center" wrapText="1"/>
    </xf>
    <xf numFmtId="0" fontId="19" fillId="10" borderId="18" xfId="0" applyFont="1" applyFill="1" applyBorder="1" applyAlignment="1">
      <alignment horizontal="center" vertical="center"/>
    </xf>
    <xf numFmtId="0" fontId="0" fillId="0" borderId="15" xfId="0" applyBorder="1" applyAlignment="1">
      <alignment horizontal="center"/>
    </xf>
    <xf numFmtId="0" fontId="0" fillId="0" borderId="15" xfId="0" applyFont="1" applyBorder="1" applyAlignment="1">
      <alignment horizontal="center"/>
    </xf>
    <xf numFmtId="1" fontId="24" fillId="0" borderId="15" xfId="0" applyNumberFormat="1" applyFont="1" applyFill="1" applyBorder="1" applyAlignment="1">
      <alignment horizontal="center" vertical="center" wrapText="1"/>
    </xf>
    <xf numFmtId="1" fontId="0" fillId="0" borderId="15" xfId="0" applyNumberFormat="1" applyBorder="1" applyAlignment="1">
      <alignment horizontal="center"/>
    </xf>
    <xf numFmtId="1" fontId="24" fillId="0" borderId="15" xfId="0" applyNumberFormat="1" applyFont="1" applyBorder="1" applyAlignment="1">
      <alignment horizontal="center"/>
    </xf>
    <xf numFmtId="173" fontId="32" fillId="0" borderId="64" xfId="0" applyNumberFormat="1" applyFont="1" applyBorder="1" applyAlignment="1">
      <alignment horizontal="center"/>
    </xf>
    <xf numFmtId="0" fontId="37" fillId="29" borderId="16" xfId="0" applyFont="1" applyFill="1" applyBorder="1" applyAlignment="1">
      <alignment horizontal="center" vertical="center"/>
    </xf>
    <xf numFmtId="0" fontId="24" fillId="0" borderId="0" xfId="0" applyFont="1" applyBorder="1" applyAlignment="1">
      <alignment horizontal="justify" vertical="center"/>
    </xf>
    <xf numFmtId="0" fontId="24" fillId="0" borderId="0" xfId="0" applyFont="1" applyBorder="1" applyAlignment="1">
      <alignment horizontal="center"/>
    </xf>
    <xf numFmtId="0" fontId="24" fillId="0" borderId="15" xfId="0" applyFont="1" applyFill="1" applyBorder="1" applyAlignment="1">
      <alignment horizontal="center" vertical="center" wrapText="1"/>
    </xf>
    <xf numFmtId="0" fontId="24" fillId="0" borderId="15" xfId="0" applyFont="1" applyBorder="1" applyAlignment="1">
      <alignment horizontal="center"/>
    </xf>
    <xf numFmtId="0" fontId="37" fillId="29" borderId="18" xfId="0" applyFont="1" applyFill="1" applyBorder="1" applyAlignment="1">
      <alignment horizontal="center" vertical="center"/>
    </xf>
    <xf numFmtId="0" fontId="0" fillId="0" borderId="0" xfId="0" applyBorder="1" applyAlignment="1">
      <alignment/>
    </xf>
    <xf numFmtId="0" fontId="0" fillId="0" borderId="0" xfId="0" applyBorder="1" applyAlignment="1">
      <alignment horizontal="center"/>
    </xf>
    <xf numFmtId="0" fontId="24" fillId="0" borderId="15" xfId="0" applyFont="1" applyBorder="1" applyAlignment="1">
      <alignment horizontal="justify" vertical="center" wrapText="1"/>
    </xf>
    <xf numFmtId="0" fontId="24" fillId="0" borderId="20" xfId="0" applyFont="1" applyBorder="1" applyAlignment="1">
      <alignment horizontal="justify" vertical="top" wrapText="1"/>
    </xf>
    <xf numFmtId="0" fontId="24" fillId="0" borderId="0" xfId="0" applyFont="1" applyBorder="1" applyAlignment="1">
      <alignment horizontal="justify" vertical="top" wrapText="1"/>
    </xf>
    <xf numFmtId="0" fontId="24" fillId="0" borderId="15" xfId="0" applyFont="1" applyBorder="1" applyAlignment="1">
      <alignment horizontal="justify" vertical="top" wrapText="1"/>
    </xf>
    <xf numFmtId="0" fontId="0" fillId="0" borderId="15" xfId="0" applyFont="1" applyBorder="1" applyAlignment="1">
      <alignment horizontal="justify" vertical="top" wrapText="1"/>
    </xf>
    <xf numFmtId="0" fontId="0" fillId="0" borderId="65" xfId="0" applyBorder="1" applyAlignment="1">
      <alignment horizontal="center"/>
    </xf>
    <xf numFmtId="0" fontId="0" fillId="0" borderId="66" xfId="0" applyFont="1" applyBorder="1" applyAlignment="1">
      <alignment horizontal="justify" vertical="top" wrapText="1"/>
    </xf>
    <xf numFmtId="0" fontId="0" fillId="0" borderId="67" xfId="0" applyBorder="1" applyAlignment="1">
      <alignment horizontal="center"/>
    </xf>
    <xf numFmtId="0" fontId="0" fillId="0" borderId="0" xfId="0" applyFont="1" applyBorder="1" applyAlignment="1">
      <alignment horizontal="justify" vertical="top" wrapText="1"/>
    </xf>
    <xf numFmtId="0" fontId="0" fillId="0" borderId="68" xfId="0" applyBorder="1" applyAlignment="1">
      <alignment horizontal="center"/>
    </xf>
    <xf numFmtId="0" fontId="18" fillId="0" borderId="0" xfId="0" applyFont="1" applyBorder="1" applyAlignment="1">
      <alignment horizontal="center" vertical="center"/>
    </xf>
    <xf numFmtId="0" fontId="25" fillId="0" borderId="11" xfId="0" applyFont="1" applyFill="1" applyBorder="1" applyAlignment="1">
      <alignment horizontal="center" vertical="center" wrapText="1"/>
    </xf>
    <xf numFmtId="0" fontId="40" fillId="0" borderId="11" xfId="0" applyFont="1" applyFill="1" applyBorder="1" applyAlignment="1">
      <alignment horizontal="center" vertical="center" wrapText="1"/>
    </xf>
    <xf numFmtId="0" fontId="40" fillId="0" borderId="12" xfId="0" applyFont="1" applyFill="1" applyBorder="1" applyAlignment="1">
      <alignment horizontal="center" vertical="center" wrapText="1"/>
    </xf>
    <xf numFmtId="0" fontId="0" fillId="0" borderId="35" xfId="0" applyFont="1" applyFill="1" applyBorder="1" applyAlignment="1">
      <alignment horizontal="center" vertical="center" wrapText="1"/>
    </xf>
    <xf numFmtId="0" fontId="0" fillId="0" borderId="36" xfId="0" applyFont="1" applyFill="1" applyBorder="1" applyAlignment="1">
      <alignment horizontal="center" vertical="center" wrapText="1"/>
    </xf>
    <xf numFmtId="9" fontId="0" fillId="0" borderId="11" xfId="52" applyFont="1" applyFill="1" applyBorder="1" applyAlignment="1" applyProtection="1">
      <alignment horizontal="center" vertical="center" wrapText="1"/>
      <protection/>
    </xf>
    <xf numFmtId="0" fontId="40" fillId="0" borderId="24" xfId="0" applyFont="1" applyFill="1" applyBorder="1" applyAlignment="1">
      <alignment horizontal="center" vertical="center" wrapText="1"/>
    </xf>
    <xf numFmtId="0" fontId="18" fillId="10" borderId="69" xfId="0" applyFont="1" applyFill="1" applyBorder="1" applyAlignment="1">
      <alignment horizontal="center" vertical="center"/>
    </xf>
    <xf numFmtId="0" fontId="40" fillId="0" borderId="24" xfId="0" applyFont="1" applyFill="1" applyBorder="1" applyAlignment="1">
      <alignment horizontal="justify" vertical="center" wrapText="1"/>
    </xf>
    <xf numFmtId="0" fontId="18" fillId="10" borderId="70" xfId="0" applyFont="1" applyFill="1" applyBorder="1" applyAlignment="1">
      <alignment horizontal="center" vertical="center"/>
    </xf>
    <xf numFmtId="0" fontId="18" fillId="10" borderId="71" xfId="0" applyFont="1" applyFill="1" applyBorder="1" applyAlignment="1">
      <alignment horizontal="center" vertical="center"/>
    </xf>
    <xf numFmtId="0" fontId="18" fillId="10" borderId="72" xfId="0" applyFont="1" applyFill="1" applyBorder="1" applyAlignment="1">
      <alignment horizontal="center" vertical="center"/>
    </xf>
    <xf numFmtId="0" fontId="18" fillId="10" borderId="73" xfId="0" applyFont="1" applyFill="1" applyBorder="1" applyAlignment="1">
      <alignment vertical="center" wrapText="1"/>
    </xf>
    <xf numFmtId="0" fontId="18" fillId="10" borderId="74" xfId="0" applyFont="1" applyFill="1" applyBorder="1" applyAlignment="1">
      <alignment vertical="center" wrapText="1"/>
    </xf>
    <xf numFmtId="0" fontId="19" fillId="0" borderId="74" xfId="0" applyFont="1" applyBorder="1" applyAlignment="1">
      <alignment vertical="center"/>
    </xf>
    <xf numFmtId="0" fontId="19" fillId="0" borderId="75" xfId="0" applyFont="1" applyBorder="1" applyAlignment="1">
      <alignment/>
    </xf>
    <xf numFmtId="0" fontId="24" fillId="0" borderId="0" xfId="0" applyFont="1" applyBorder="1" applyAlignment="1">
      <alignment horizontal="right" vertical="center"/>
    </xf>
    <xf numFmtId="0" fontId="23" fillId="0" borderId="0" xfId="0" applyFont="1" applyBorder="1" applyAlignment="1">
      <alignment horizontal="right" vertical="center"/>
    </xf>
    <xf numFmtId="0" fontId="26" fillId="0" borderId="0" xfId="0" applyFont="1" applyBorder="1" applyAlignment="1">
      <alignment horizontal="right"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99"/>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333375</xdr:colOff>
      <xdr:row>4</xdr:row>
      <xdr:rowOff>133350</xdr:rowOff>
    </xdr:to>
    <xdr:pic>
      <xdr:nvPicPr>
        <xdr:cNvPr id="1" name="2 Imagen"/>
        <xdr:cNvPicPr preferRelativeResize="1">
          <a:picLocks noChangeAspect="1"/>
        </xdr:cNvPicPr>
      </xdr:nvPicPr>
      <xdr:blipFill>
        <a:blip r:embed="rId1"/>
        <a:stretch>
          <a:fillRect/>
        </a:stretch>
      </xdr:blipFill>
      <xdr:spPr>
        <a:xfrm>
          <a:off x="0" y="0"/>
          <a:ext cx="2324100" cy="781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323850</xdr:colOff>
      <xdr:row>4</xdr:row>
      <xdr:rowOff>123825</xdr:rowOff>
    </xdr:to>
    <xdr:pic>
      <xdr:nvPicPr>
        <xdr:cNvPr id="1" name="2 Imagen"/>
        <xdr:cNvPicPr preferRelativeResize="1">
          <a:picLocks noChangeAspect="1"/>
        </xdr:cNvPicPr>
      </xdr:nvPicPr>
      <xdr:blipFill>
        <a:blip r:embed="rId1"/>
        <a:stretch>
          <a:fillRect/>
        </a:stretch>
      </xdr:blipFill>
      <xdr:spPr>
        <a:xfrm>
          <a:off x="0" y="0"/>
          <a:ext cx="2314575" cy="7715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0</xdr:rowOff>
    </xdr:from>
    <xdr:to>
      <xdr:col>1</xdr:col>
      <xdr:colOff>371475</xdr:colOff>
      <xdr:row>4</xdr:row>
      <xdr:rowOff>114300</xdr:rowOff>
    </xdr:to>
    <xdr:pic>
      <xdr:nvPicPr>
        <xdr:cNvPr id="1" name="2 Imagen"/>
        <xdr:cNvPicPr preferRelativeResize="1">
          <a:picLocks noChangeAspect="1"/>
        </xdr:cNvPicPr>
      </xdr:nvPicPr>
      <xdr:blipFill>
        <a:blip r:embed="rId1"/>
        <a:stretch>
          <a:fillRect/>
        </a:stretch>
      </xdr:blipFill>
      <xdr:spPr>
        <a:xfrm>
          <a:off x="38100" y="0"/>
          <a:ext cx="2324100" cy="762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76200</xdr:rowOff>
    </xdr:from>
    <xdr:to>
      <xdr:col>3</xdr:col>
      <xdr:colOff>1438275</xdr:colOff>
      <xdr:row>4</xdr:row>
      <xdr:rowOff>66675</xdr:rowOff>
    </xdr:to>
    <xdr:pic>
      <xdr:nvPicPr>
        <xdr:cNvPr id="1" name="2 Imagen"/>
        <xdr:cNvPicPr preferRelativeResize="1">
          <a:picLocks noChangeAspect="1"/>
        </xdr:cNvPicPr>
      </xdr:nvPicPr>
      <xdr:blipFill>
        <a:blip r:embed="rId1"/>
        <a:stretch>
          <a:fillRect/>
        </a:stretch>
      </xdr:blipFill>
      <xdr:spPr>
        <a:xfrm>
          <a:off x="9525" y="76200"/>
          <a:ext cx="2314575" cy="7905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133350</xdr:rowOff>
    </xdr:from>
    <xdr:to>
      <xdr:col>3</xdr:col>
      <xdr:colOff>1428750</xdr:colOff>
      <xdr:row>4</xdr:row>
      <xdr:rowOff>104775</xdr:rowOff>
    </xdr:to>
    <xdr:pic>
      <xdr:nvPicPr>
        <xdr:cNvPr id="1" name="2 Imagen"/>
        <xdr:cNvPicPr preferRelativeResize="1">
          <a:picLocks noChangeAspect="1"/>
        </xdr:cNvPicPr>
      </xdr:nvPicPr>
      <xdr:blipFill>
        <a:blip r:embed="rId1"/>
        <a:stretch>
          <a:fillRect/>
        </a:stretch>
      </xdr:blipFill>
      <xdr:spPr>
        <a:xfrm>
          <a:off x="0" y="133350"/>
          <a:ext cx="2314575" cy="7715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76200</xdr:rowOff>
    </xdr:from>
    <xdr:to>
      <xdr:col>3</xdr:col>
      <xdr:colOff>1428750</xdr:colOff>
      <xdr:row>4</xdr:row>
      <xdr:rowOff>47625</xdr:rowOff>
    </xdr:to>
    <xdr:pic>
      <xdr:nvPicPr>
        <xdr:cNvPr id="1" name="2 Imagen"/>
        <xdr:cNvPicPr preferRelativeResize="1">
          <a:picLocks noChangeAspect="1"/>
        </xdr:cNvPicPr>
      </xdr:nvPicPr>
      <xdr:blipFill>
        <a:blip r:embed="rId1"/>
        <a:stretch>
          <a:fillRect/>
        </a:stretch>
      </xdr:blipFill>
      <xdr:spPr>
        <a:xfrm>
          <a:off x="0" y="76200"/>
          <a:ext cx="2314575" cy="771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26"/>
  <sheetViews>
    <sheetView tabSelected="1" view="pageBreakPreview" zoomScale="60" zoomScalePageLayoutView="0" workbookViewId="0" topLeftCell="A1">
      <selection activeCell="C38" sqref="C38"/>
    </sheetView>
  </sheetViews>
  <sheetFormatPr defaultColWidth="11.421875" defaultRowHeight="12.75"/>
  <cols>
    <col min="1" max="1" width="29.8515625" style="0" customWidth="1"/>
    <col min="2" max="2" width="29.28125" style="0" customWidth="1"/>
    <col min="3" max="3" width="33.57421875" style="0" customWidth="1"/>
    <col min="4" max="4" width="32.8515625" style="0" customWidth="1"/>
    <col min="5" max="5" width="28.8515625" style="0" customWidth="1"/>
  </cols>
  <sheetData>
    <row r="1" spans="1:9" ht="12.75">
      <c r="A1" s="500" t="s">
        <v>482</v>
      </c>
      <c r="B1" s="500"/>
      <c r="C1" s="500"/>
      <c r="D1" s="500"/>
      <c r="E1" s="500"/>
      <c r="F1" s="155"/>
      <c r="G1" s="155"/>
      <c r="H1" s="155"/>
      <c r="I1" s="155"/>
    </row>
    <row r="2" spans="1:5" ht="12.75">
      <c r="A2" s="500" t="s">
        <v>292</v>
      </c>
      <c r="B2" s="500"/>
      <c r="C2" s="500"/>
      <c r="D2" s="500"/>
      <c r="E2" s="500"/>
    </row>
    <row r="3" spans="1:5" ht="12.75">
      <c r="A3" s="500" t="s">
        <v>293</v>
      </c>
      <c r="B3" s="500"/>
      <c r="C3" s="500"/>
      <c r="D3" s="500"/>
      <c r="E3" s="500"/>
    </row>
    <row r="4" spans="1:5" ht="12.75">
      <c r="A4" s="500" t="s">
        <v>294</v>
      </c>
      <c r="B4" s="500"/>
      <c r="C4" s="500"/>
      <c r="D4" s="500"/>
      <c r="E4" s="500"/>
    </row>
    <row r="5" spans="1:5" ht="12.75">
      <c r="A5" s="500" t="s">
        <v>295</v>
      </c>
      <c r="B5" s="500"/>
      <c r="C5" s="500"/>
      <c r="D5" s="500"/>
      <c r="E5" s="500"/>
    </row>
    <row r="6" spans="1:5" ht="17.25" customHeight="1">
      <c r="A6" s="305" t="s">
        <v>296</v>
      </c>
      <c r="B6" s="305"/>
      <c r="C6" s="305"/>
      <c r="D6" s="305"/>
      <c r="E6" s="305"/>
    </row>
    <row r="7" spans="1:5" s="1" customFormat="1" ht="17.25" customHeight="1">
      <c r="A7" s="308" t="s">
        <v>297</v>
      </c>
      <c r="B7" s="308"/>
      <c r="C7" s="308"/>
      <c r="D7" s="308"/>
      <c r="E7" s="308"/>
    </row>
    <row r="8" spans="1:5" ht="18" customHeight="1">
      <c r="A8" s="2"/>
      <c r="B8" s="2"/>
      <c r="C8" s="309" t="s">
        <v>522</v>
      </c>
      <c r="D8" s="309"/>
      <c r="E8" s="309"/>
    </row>
    <row r="9" spans="1:5" s="4" customFormat="1" ht="22.5" customHeight="1">
      <c r="A9" s="3" t="s">
        <v>298</v>
      </c>
      <c r="B9" s="310" t="s">
        <v>299</v>
      </c>
      <c r="C9" s="310"/>
      <c r="D9" s="310"/>
      <c r="E9" s="310"/>
    </row>
    <row r="10" spans="1:5" s="4" customFormat="1" ht="27" customHeight="1">
      <c r="A10" s="5" t="s">
        <v>300</v>
      </c>
      <c r="B10" s="6" t="s">
        <v>301</v>
      </c>
      <c r="C10" s="7" t="s">
        <v>301</v>
      </c>
      <c r="D10" s="7" t="s">
        <v>301</v>
      </c>
      <c r="E10" s="8" t="s">
        <v>301</v>
      </c>
    </row>
    <row r="11" spans="1:5" s="4" customFormat="1" ht="12.75">
      <c r="A11" s="5" t="s">
        <v>302</v>
      </c>
      <c r="B11" s="6"/>
      <c r="C11" s="7"/>
      <c r="D11" s="7"/>
      <c r="E11" s="8"/>
    </row>
    <row r="12" spans="1:5" s="4" customFormat="1" ht="27.75" customHeight="1">
      <c r="A12" s="5" t="s">
        <v>313</v>
      </c>
      <c r="B12" s="6"/>
      <c r="C12" s="7"/>
      <c r="D12" s="7"/>
      <c r="E12" s="8"/>
    </row>
    <row r="13" spans="1:5" s="4" customFormat="1" ht="38.25" customHeight="1">
      <c r="A13" s="5" t="s">
        <v>349</v>
      </c>
      <c r="B13" s="6"/>
      <c r="C13" s="7"/>
      <c r="D13" s="7"/>
      <c r="E13" s="8"/>
    </row>
    <row r="14" spans="1:5" s="4" customFormat="1" ht="15.75" customHeight="1">
      <c r="A14" s="9" t="s">
        <v>303</v>
      </c>
      <c r="B14" s="6"/>
      <c r="C14" s="7"/>
      <c r="D14" s="7"/>
      <c r="E14" s="8"/>
    </row>
    <row r="15" spans="1:5" s="4" customFormat="1" ht="36" customHeight="1">
      <c r="A15" s="10" t="s">
        <v>350</v>
      </c>
      <c r="B15" s="6"/>
      <c r="C15" s="7"/>
      <c r="D15" s="7"/>
      <c r="E15" s="8"/>
    </row>
    <row r="16" spans="1:5" s="4" customFormat="1" ht="26.25" customHeight="1">
      <c r="A16" s="9" t="s">
        <v>304</v>
      </c>
      <c r="B16" s="6"/>
      <c r="C16" s="7"/>
      <c r="D16" s="7"/>
      <c r="E16" s="8"/>
    </row>
    <row r="17" spans="1:5" s="4" customFormat="1" ht="30" customHeight="1">
      <c r="A17" s="9" t="s">
        <v>348</v>
      </c>
      <c r="B17" s="6"/>
      <c r="C17" s="7"/>
      <c r="D17" s="7"/>
      <c r="E17" s="8"/>
    </row>
    <row r="18" spans="1:5" s="4" customFormat="1" ht="33" customHeight="1">
      <c r="A18" s="11" t="s">
        <v>305</v>
      </c>
      <c r="B18" s="6"/>
      <c r="C18" s="7"/>
      <c r="D18" s="7"/>
      <c r="E18" s="8"/>
    </row>
    <row r="19" spans="1:5" s="4" customFormat="1" ht="25.5">
      <c r="A19" s="5" t="s">
        <v>306</v>
      </c>
      <c r="B19" s="6"/>
      <c r="C19" s="7"/>
      <c r="D19" s="7"/>
      <c r="E19" s="8"/>
    </row>
    <row r="20" spans="1:5" s="4" customFormat="1" ht="26.25" customHeight="1">
      <c r="A20" s="9" t="s">
        <v>307</v>
      </c>
      <c r="B20" s="6"/>
      <c r="C20" s="7"/>
      <c r="D20" s="7"/>
      <c r="E20" s="8"/>
    </row>
    <row r="21" spans="1:5" s="4" customFormat="1" ht="12.75">
      <c r="A21" s="5" t="s">
        <v>308</v>
      </c>
      <c r="B21" s="6"/>
      <c r="C21" s="7"/>
      <c r="D21" s="7"/>
      <c r="E21" s="8"/>
    </row>
    <row r="22" spans="1:5" s="4" customFormat="1" ht="15.75" customHeight="1">
      <c r="A22" s="5" t="s">
        <v>309</v>
      </c>
      <c r="B22" s="6"/>
      <c r="C22" s="7"/>
      <c r="D22" s="7"/>
      <c r="E22" s="8"/>
    </row>
    <row r="23" spans="1:2" ht="12.75">
      <c r="A23" s="12"/>
      <c r="B23" s="13"/>
    </row>
    <row r="24" spans="1:5" ht="12.75">
      <c r="A24" s="306" t="s">
        <v>310</v>
      </c>
      <c r="B24" s="306"/>
      <c r="C24" s="306"/>
      <c r="D24" s="306"/>
      <c r="E24" s="306"/>
    </row>
    <row r="26" spans="1:5" ht="42.75" customHeight="1">
      <c r="A26" s="307" t="s">
        <v>311</v>
      </c>
      <c r="B26" s="307"/>
      <c r="C26" s="307"/>
      <c r="D26" s="307"/>
      <c r="E26" s="307"/>
    </row>
  </sheetData>
  <sheetProtection/>
  <mergeCells count="11">
    <mergeCell ref="B9:E9"/>
    <mergeCell ref="A1:E1"/>
    <mergeCell ref="A2:E2"/>
    <mergeCell ref="A3:E3"/>
    <mergeCell ref="A4:E4"/>
    <mergeCell ref="A24:E24"/>
    <mergeCell ref="A26:E26"/>
    <mergeCell ref="A5:E5"/>
    <mergeCell ref="A6:E6"/>
    <mergeCell ref="A7:E7"/>
    <mergeCell ref="C8:E8"/>
  </mergeCells>
  <printOptions horizontalCentered="1"/>
  <pageMargins left="0.5118055555555556" right="0.5118055555555556" top="0.5902777777777778" bottom="0.6201388888888889" header="0.5118055555555556" footer="0.5118055555555556"/>
  <pageSetup horizontalDpi="300" verticalDpi="300" orientation="landscape" paperSize="9" scale="77" r:id="rId2"/>
  <drawing r:id="rId1"/>
</worksheet>
</file>

<file path=xl/worksheets/sheet10.xml><?xml version="1.0" encoding="utf-8"?>
<worksheet xmlns="http://schemas.openxmlformats.org/spreadsheetml/2006/main" xmlns:r="http://schemas.openxmlformats.org/officeDocument/2006/relationships">
  <dimension ref="A1:S63"/>
  <sheetViews>
    <sheetView zoomScale="75" zoomScaleNormal="75" zoomScaleSheetLayoutView="100" zoomScalePageLayoutView="0" workbookViewId="0" topLeftCell="A1">
      <selection activeCell="N102" sqref="N102"/>
    </sheetView>
  </sheetViews>
  <sheetFormatPr defaultColWidth="11.421875" defaultRowHeight="12.75"/>
  <cols>
    <col min="1" max="1" width="9.140625" style="0" customWidth="1"/>
    <col min="2" max="2" width="8.421875" style="0" customWidth="1"/>
    <col min="3" max="3" width="8.7109375" style="0" customWidth="1"/>
    <col min="4" max="4" width="9.00390625" style="0" customWidth="1"/>
    <col min="5" max="5" width="8.421875" style="0" customWidth="1"/>
    <col min="6" max="6" width="9.00390625" style="0" customWidth="1"/>
    <col min="7" max="7" width="9.140625" style="0" customWidth="1"/>
    <col min="8" max="8" width="8.00390625" style="0" customWidth="1"/>
    <col min="9" max="9" width="8.7109375" style="0" customWidth="1"/>
  </cols>
  <sheetData>
    <row r="1" spans="1:19" ht="15.75" customHeight="1">
      <c r="A1" s="305" t="s">
        <v>482</v>
      </c>
      <c r="B1" s="305"/>
      <c r="C1" s="305"/>
      <c r="D1" s="305"/>
      <c r="E1" s="305"/>
      <c r="F1" s="305"/>
      <c r="G1" s="305"/>
      <c r="H1" s="305"/>
      <c r="I1" s="305"/>
      <c r="J1" s="305"/>
      <c r="K1" s="155"/>
      <c r="L1" s="155"/>
      <c r="M1" s="155"/>
      <c r="N1" s="155"/>
      <c r="O1" s="155"/>
      <c r="P1" s="155"/>
      <c r="Q1" s="155"/>
      <c r="R1" s="155"/>
      <c r="S1" s="155"/>
    </row>
    <row r="2" spans="1:10" ht="15.75" customHeight="1">
      <c r="A2" s="483" t="s">
        <v>292</v>
      </c>
      <c r="B2" s="483"/>
      <c r="C2" s="483"/>
      <c r="D2" s="483"/>
      <c r="E2" s="483"/>
      <c r="F2" s="483"/>
      <c r="G2" s="483"/>
      <c r="H2" s="483"/>
      <c r="I2" s="483"/>
      <c r="J2" s="483"/>
    </row>
    <row r="3" spans="1:10" ht="15.75" customHeight="1">
      <c r="A3" s="483" t="s">
        <v>258</v>
      </c>
      <c r="B3" s="483"/>
      <c r="C3" s="483"/>
      <c r="D3" s="483"/>
      <c r="E3" s="483"/>
      <c r="F3" s="483"/>
      <c r="G3" s="483"/>
      <c r="H3" s="483"/>
      <c r="I3" s="483"/>
      <c r="J3" s="483"/>
    </row>
    <row r="4" spans="1:10" ht="15.75" customHeight="1">
      <c r="A4" s="483" t="s">
        <v>293</v>
      </c>
      <c r="B4" s="483"/>
      <c r="C4" s="483"/>
      <c r="D4" s="483"/>
      <c r="E4" s="483"/>
      <c r="F4" s="483"/>
      <c r="G4" s="483"/>
      <c r="H4" s="483"/>
      <c r="I4" s="483"/>
      <c r="J4" s="483"/>
    </row>
    <row r="6" spans="1:10" ht="27" customHeight="1">
      <c r="A6" s="481" t="s">
        <v>259</v>
      </c>
      <c r="B6" s="481"/>
      <c r="C6" s="481"/>
      <c r="D6" s="481"/>
      <c r="E6" s="481"/>
      <c r="F6" s="481"/>
      <c r="G6" s="481"/>
      <c r="H6" s="481"/>
      <c r="I6" s="481"/>
      <c r="J6" s="481"/>
    </row>
    <row r="7" ht="6.75" customHeight="1"/>
    <row r="8" spans="1:10" ht="12.75" customHeight="1">
      <c r="A8" s="481" t="s">
        <v>260</v>
      </c>
      <c r="B8" s="481"/>
      <c r="C8" s="481"/>
      <c r="D8" s="481"/>
      <c r="E8" s="481"/>
      <c r="F8" s="481"/>
      <c r="G8" s="481"/>
      <c r="H8" s="481"/>
      <c r="I8" s="481"/>
      <c r="J8" s="481"/>
    </row>
    <row r="9" ht="8.25" customHeight="1"/>
    <row r="10" spans="1:10" ht="27" customHeight="1">
      <c r="A10" s="475" t="s">
        <v>261</v>
      </c>
      <c r="B10" s="475"/>
      <c r="C10" s="475"/>
      <c r="D10" s="475"/>
      <c r="E10" s="475"/>
      <c r="F10" s="475"/>
      <c r="G10" s="475"/>
      <c r="H10" s="475"/>
      <c r="I10" s="475"/>
      <c r="J10" s="475"/>
    </row>
    <row r="11" ht="9" customHeight="1"/>
    <row r="12" spans="1:10" ht="12.75" customHeight="1">
      <c r="A12" s="481" t="s">
        <v>262</v>
      </c>
      <c r="B12" s="481"/>
      <c r="C12" s="481"/>
      <c r="D12" s="481"/>
      <c r="E12" s="481"/>
      <c r="F12" s="481"/>
      <c r="G12" s="481"/>
      <c r="H12" s="481"/>
      <c r="I12" s="481"/>
      <c r="J12" s="481"/>
    </row>
    <row r="13" ht="9" customHeight="1"/>
    <row r="14" spans="1:10" ht="39" customHeight="1">
      <c r="A14" s="477" t="s">
        <v>263</v>
      </c>
      <c r="B14" s="477"/>
      <c r="C14" s="477"/>
      <c r="D14" s="477"/>
      <c r="E14" s="477"/>
      <c r="F14" s="459"/>
      <c r="G14" s="459"/>
      <c r="H14" s="459"/>
      <c r="I14" s="459"/>
      <c r="J14" s="459"/>
    </row>
    <row r="15" spans="1:10" ht="18" customHeight="1">
      <c r="A15" s="477" t="s">
        <v>264</v>
      </c>
      <c r="B15" s="477"/>
      <c r="C15" s="477"/>
      <c r="D15" s="477"/>
      <c r="E15" s="477"/>
      <c r="F15" s="482"/>
      <c r="G15" s="482"/>
      <c r="H15" s="482"/>
      <c r="I15" s="482"/>
      <c r="J15" s="482"/>
    </row>
    <row r="16" spans="1:10" ht="14.25" customHeight="1">
      <c r="A16" s="477" t="s">
        <v>265</v>
      </c>
      <c r="B16" s="477"/>
      <c r="C16" s="477"/>
      <c r="D16" s="477"/>
      <c r="E16" s="477"/>
      <c r="F16" s="480"/>
      <c r="G16" s="480"/>
      <c r="H16" s="480"/>
      <c r="I16" s="480"/>
      <c r="J16" s="480"/>
    </row>
    <row r="17" spans="1:10" ht="18" customHeight="1">
      <c r="A17" s="477" t="s">
        <v>266</v>
      </c>
      <c r="B17" s="477"/>
      <c r="C17" s="477"/>
      <c r="D17" s="477"/>
      <c r="E17" s="477"/>
      <c r="F17" s="480"/>
      <c r="G17" s="480"/>
      <c r="H17" s="480"/>
      <c r="I17" s="480"/>
      <c r="J17" s="480"/>
    </row>
    <row r="18" spans="1:10" ht="25.5" customHeight="1">
      <c r="A18" s="477" t="s">
        <v>267</v>
      </c>
      <c r="B18" s="477"/>
      <c r="C18" s="477"/>
      <c r="D18" s="477"/>
      <c r="E18" s="477"/>
      <c r="F18" s="480"/>
      <c r="G18" s="480"/>
      <c r="H18" s="480"/>
      <c r="I18" s="480"/>
      <c r="J18" s="480"/>
    </row>
    <row r="19" spans="1:10" ht="15.75" customHeight="1">
      <c r="A19" s="477" t="s">
        <v>268</v>
      </c>
      <c r="B19" s="477"/>
      <c r="C19" s="477"/>
      <c r="D19" s="477"/>
      <c r="E19" s="477"/>
      <c r="F19" s="478"/>
      <c r="G19" s="478"/>
      <c r="H19" s="478"/>
      <c r="I19" s="478"/>
      <c r="J19" s="478"/>
    </row>
    <row r="20" spans="1:10" ht="16.5" customHeight="1">
      <c r="A20" s="479" t="s">
        <v>269</v>
      </c>
      <c r="B20" s="479"/>
      <c r="C20" s="479"/>
      <c r="D20" s="479"/>
      <c r="E20" s="479"/>
      <c r="F20" s="459"/>
      <c r="G20" s="459"/>
      <c r="H20" s="459"/>
      <c r="I20" s="459"/>
      <c r="J20" s="459"/>
    </row>
    <row r="21" ht="7.5" customHeight="1"/>
    <row r="22" spans="1:10" ht="12.75" customHeight="1">
      <c r="A22" s="475" t="s">
        <v>270</v>
      </c>
      <c r="B22" s="475"/>
      <c r="C22" s="475"/>
      <c r="D22" s="475"/>
      <c r="E22" s="475"/>
      <c r="F22" s="475"/>
      <c r="G22" s="475"/>
      <c r="H22" s="475"/>
      <c r="I22" s="475"/>
      <c r="J22" s="475"/>
    </row>
    <row r="23" ht="9" customHeight="1"/>
    <row r="24" spans="1:10" ht="39.75" customHeight="1">
      <c r="A24" s="475" t="s">
        <v>271</v>
      </c>
      <c r="B24" s="475"/>
      <c r="C24" s="475"/>
      <c r="D24" s="475"/>
      <c r="E24" s="475"/>
      <c r="F24" s="475"/>
      <c r="G24" s="475"/>
      <c r="H24" s="475"/>
      <c r="I24" s="475"/>
      <c r="J24" s="475"/>
    </row>
    <row r="25" spans="1:10" ht="37.5" customHeight="1">
      <c r="A25" s="475" t="s">
        <v>272</v>
      </c>
      <c r="B25" s="475"/>
      <c r="C25" s="475"/>
      <c r="D25" s="475"/>
      <c r="E25" s="475"/>
      <c r="F25" s="475"/>
      <c r="G25" s="475"/>
      <c r="H25" s="475"/>
      <c r="I25" s="475"/>
      <c r="J25" s="475"/>
    </row>
    <row r="26" spans="1:10" ht="31.5" customHeight="1">
      <c r="A26" s="475" t="s">
        <v>273</v>
      </c>
      <c r="B26" s="475"/>
      <c r="C26" s="475"/>
      <c r="D26" s="475"/>
      <c r="E26" s="475"/>
      <c r="F26" s="475"/>
      <c r="G26" s="475"/>
      <c r="H26" s="475"/>
      <c r="I26" s="475"/>
      <c r="J26" s="475"/>
    </row>
    <row r="27" spans="1:10" ht="31.5" customHeight="1">
      <c r="A27" s="475" t="s">
        <v>274</v>
      </c>
      <c r="B27" s="475"/>
      <c r="C27" s="475"/>
      <c r="D27" s="475"/>
      <c r="E27" s="475"/>
      <c r="F27" s="475"/>
      <c r="G27" s="475"/>
      <c r="H27" s="475"/>
      <c r="I27" s="475"/>
      <c r="J27" s="475"/>
    </row>
    <row r="28" ht="7.5" customHeight="1"/>
    <row r="29" spans="1:10" ht="12.75" customHeight="1">
      <c r="A29" s="475" t="s">
        <v>275</v>
      </c>
      <c r="B29" s="475"/>
      <c r="C29" s="475"/>
      <c r="D29" s="475"/>
      <c r="E29" s="475"/>
      <c r="F29" s="475"/>
      <c r="G29" s="475"/>
      <c r="H29" s="475"/>
      <c r="I29" s="475"/>
      <c r="J29" s="475"/>
    </row>
    <row r="30" ht="8.25" customHeight="1">
      <c r="A30" s="113"/>
    </row>
    <row r="31" spans="1:9" ht="84.75" customHeight="1">
      <c r="A31" s="473" t="s">
        <v>276</v>
      </c>
      <c r="B31" s="473"/>
      <c r="C31" s="473"/>
      <c r="D31" s="473" t="s">
        <v>277</v>
      </c>
      <c r="E31" s="473"/>
      <c r="F31" s="473"/>
      <c r="G31" s="473" t="s">
        <v>278</v>
      </c>
      <c r="H31" s="473"/>
      <c r="I31" s="473"/>
    </row>
    <row r="32" spans="1:9" ht="12.75">
      <c r="A32" s="167" t="s">
        <v>279</v>
      </c>
      <c r="B32" s="167" t="s">
        <v>280</v>
      </c>
      <c r="C32" s="167" t="s">
        <v>281</v>
      </c>
      <c r="D32" s="167" t="s">
        <v>279</v>
      </c>
      <c r="E32" s="167" t="s">
        <v>280</v>
      </c>
      <c r="F32" s="167" t="s">
        <v>281</v>
      </c>
      <c r="G32" s="167" t="s">
        <v>279</v>
      </c>
      <c r="H32" s="167" t="s">
        <v>280</v>
      </c>
      <c r="I32" s="167" t="s">
        <v>281</v>
      </c>
    </row>
    <row r="33" spans="1:9" ht="12.75">
      <c r="A33" s="175">
        <v>1</v>
      </c>
      <c r="B33" s="167"/>
      <c r="C33" s="167"/>
      <c r="D33" s="175">
        <v>1</v>
      </c>
      <c r="E33" s="167"/>
      <c r="F33" s="167"/>
      <c r="G33" s="175">
        <v>1</v>
      </c>
      <c r="H33" s="167"/>
      <c r="I33" s="167"/>
    </row>
    <row r="34" spans="1:9" ht="12.75">
      <c r="A34" s="175">
        <v>2</v>
      </c>
      <c r="B34" s="167"/>
      <c r="C34" s="167"/>
      <c r="D34" s="175">
        <v>2</v>
      </c>
      <c r="E34" s="167"/>
      <c r="F34" s="167"/>
      <c r="G34" s="175">
        <v>2</v>
      </c>
      <c r="H34" s="167"/>
      <c r="I34" s="167"/>
    </row>
    <row r="35" spans="1:9" ht="12.75">
      <c r="A35" s="175">
        <v>3</v>
      </c>
      <c r="B35" s="167"/>
      <c r="C35" s="167"/>
      <c r="D35" s="175">
        <v>3</v>
      </c>
      <c r="E35" s="167"/>
      <c r="F35" s="167"/>
      <c r="G35" s="175">
        <v>3</v>
      </c>
      <c r="H35" s="167"/>
      <c r="I35" s="167"/>
    </row>
    <row r="36" spans="1:9" ht="12.75">
      <c r="A36" s="175">
        <v>4</v>
      </c>
      <c r="B36" s="167"/>
      <c r="C36" s="167"/>
      <c r="D36" s="175">
        <v>4</v>
      </c>
      <c r="E36" s="167"/>
      <c r="F36" s="167"/>
      <c r="G36" s="175">
        <v>4</v>
      </c>
      <c r="H36" s="167"/>
      <c r="I36" s="167"/>
    </row>
    <row r="37" spans="1:9" ht="12.75">
      <c r="A37" s="175">
        <v>5</v>
      </c>
      <c r="B37" s="167"/>
      <c r="C37" s="167"/>
      <c r="D37" s="175">
        <v>5</v>
      </c>
      <c r="E37" s="167"/>
      <c r="F37" s="167"/>
      <c r="G37" s="175">
        <v>5</v>
      </c>
      <c r="H37" s="167"/>
      <c r="I37" s="167"/>
    </row>
    <row r="38" spans="1:9" ht="12.75">
      <c r="A38" s="175">
        <v>6</v>
      </c>
      <c r="B38" s="167"/>
      <c r="C38" s="167"/>
      <c r="D38" s="175">
        <v>6</v>
      </c>
      <c r="E38" s="167"/>
      <c r="F38" s="167"/>
      <c r="G38" s="175">
        <v>6</v>
      </c>
      <c r="H38" s="167"/>
      <c r="I38" s="167"/>
    </row>
    <row r="39" spans="1:9" ht="12.75">
      <c r="A39" s="175">
        <v>7</v>
      </c>
      <c r="B39" s="167"/>
      <c r="C39" s="167"/>
      <c r="D39" s="175">
        <v>7</v>
      </c>
      <c r="E39" s="167"/>
      <c r="F39" s="167"/>
      <c r="G39" s="175">
        <v>7</v>
      </c>
      <c r="H39" s="167"/>
      <c r="I39" s="167"/>
    </row>
    <row r="40" spans="1:9" ht="12.75">
      <c r="A40" s="175" t="s">
        <v>251</v>
      </c>
      <c r="B40" s="167"/>
      <c r="C40" s="167"/>
      <c r="D40" s="175" t="s">
        <v>251</v>
      </c>
      <c r="E40" s="167"/>
      <c r="F40" s="167"/>
      <c r="G40" s="175" t="s">
        <v>251</v>
      </c>
      <c r="H40" s="167"/>
      <c r="I40" s="167"/>
    </row>
    <row r="41" ht="9.75" customHeight="1"/>
    <row r="42" spans="1:6" ht="75" customHeight="1">
      <c r="A42" s="473" t="s">
        <v>282</v>
      </c>
      <c r="B42" s="473"/>
      <c r="C42" s="473"/>
      <c r="D42" s="473" t="s">
        <v>283</v>
      </c>
      <c r="E42" s="473"/>
      <c r="F42" s="473"/>
    </row>
    <row r="43" spans="1:6" ht="12.75">
      <c r="A43" s="167" t="s">
        <v>279</v>
      </c>
      <c r="B43" s="167" t="s">
        <v>280</v>
      </c>
      <c r="C43" s="167" t="s">
        <v>281</v>
      </c>
      <c r="D43" s="167" t="s">
        <v>279</v>
      </c>
      <c r="E43" s="167" t="s">
        <v>280</v>
      </c>
      <c r="F43" s="167" t="s">
        <v>281</v>
      </c>
    </row>
    <row r="44" spans="1:6" ht="12.75">
      <c r="A44" s="175">
        <v>1</v>
      </c>
      <c r="B44" s="167"/>
      <c r="C44" s="167"/>
      <c r="D44" s="175">
        <v>1</v>
      </c>
      <c r="E44" s="167"/>
      <c r="F44" s="167"/>
    </row>
    <row r="45" spans="1:6" ht="12.75">
      <c r="A45" s="175">
        <v>2</v>
      </c>
      <c r="B45" s="167"/>
      <c r="C45" s="167"/>
      <c r="D45" s="175">
        <v>2</v>
      </c>
      <c r="E45" s="167"/>
      <c r="F45" s="167"/>
    </row>
    <row r="46" spans="1:6" ht="12.75">
      <c r="A46" s="175">
        <v>3</v>
      </c>
      <c r="B46" s="167"/>
      <c r="C46" s="167"/>
      <c r="D46" s="175">
        <v>3</v>
      </c>
      <c r="E46" s="167"/>
      <c r="F46" s="167"/>
    </row>
    <row r="47" spans="1:6" ht="12.75">
      <c r="A47" s="175">
        <v>4</v>
      </c>
      <c r="B47" s="167"/>
      <c r="C47" s="167"/>
      <c r="D47" s="175">
        <v>4</v>
      </c>
      <c r="E47" s="167"/>
      <c r="F47" s="167"/>
    </row>
    <row r="48" spans="1:6" ht="12.75">
      <c r="A48" s="175">
        <v>5</v>
      </c>
      <c r="B48" s="167"/>
      <c r="C48" s="167"/>
      <c r="D48" s="175">
        <v>5</v>
      </c>
      <c r="E48" s="167"/>
      <c r="F48" s="167"/>
    </row>
    <row r="49" spans="1:6" ht="12.75">
      <c r="A49" s="175">
        <v>6</v>
      </c>
      <c r="B49" s="167"/>
      <c r="C49" s="167"/>
      <c r="D49" s="175">
        <v>6</v>
      </c>
      <c r="E49" s="167"/>
      <c r="F49" s="167"/>
    </row>
    <row r="50" spans="1:6" ht="12.75">
      <c r="A50" s="175">
        <v>7</v>
      </c>
      <c r="B50" s="167"/>
      <c r="C50" s="167"/>
      <c r="D50" s="175">
        <v>7</v>
      </c>
      <c r="E50" s="167"/>
      <c r="F50" s="167"/>
    </row>
    <row r="51" spans="1:6" ht="12.75">
      <c r="A51" s="175" t="s">
        <v>251</v>
      </c>
      <c r="B51" s="167"/>
      <c r="C51" s="167"/>
      <c r="D51" s="175" t="s">
        <v>251</v>
      </c>
      <c r="E51" s="167"/>
      <c r="F51" s="167"/>
    </row>
    <row r="52" spans="1:6" ht="8.25" customHeight="1">
      <c r="A52" s="147"/>
      <c r="B52" s="16"/>
      <c r="C52" s="16"/>
      <c r="D52" s="147"/>
      <c r="E52" s="16"/>
      <c r="F52" s="16"/>
    </row>
    <row r="53" spans="1:10" ht="26.25" customHeight="1">
      <c r="A53" s="474" t="s">
        <v>284</v>
      </c>
      <c r="B53" s="474"/>
      <c r="C53" s="474"/>
      <c r="D53" s="474"/>
      <c r="E53" s="474"/>
      <c r="F53" s="475" t="s">
        <v>285</v>
      </c>
      <c r="G53" s="475"/>
      <c r="H53" s="475"/>
      <c r="I53" s="475"/>
      <c r="J53" s="475"/>
    </row>
    <row r="54" spans="1:10" ht="36.75" customHeight="1">
      <c r="A54" s="476" t="s">
        <v>286</v>
      </c>
      <c r="B54" s="476"/>
      <c r="C54" s="476"/>
      <c r="D54" s="476"/>
      <c r="E54" s="476"/>
      <c r="F54" s="476" t="s">
        <v>287</v>
      </c>
      <c r="G54" s="476"/>
      <c r="H54" s="476"/>
      <c r="I54" s="476"/>
      <c r="J54" s="476"/>
    </row>
    <row r="55" spans="1:10" ht="12.75">
      <c r="A55" s="167" t="s">
        <v>279</v>
      </c>
      <c r="B55" s="460" t="s">
        <v>288</v>
      </c>
      <c r="C55" s="460"/>
      <c r="D55" s="460" t="s">
        <v>281</v>
      </c>
      <c r="E55" s="460"/>
      <c r="F55" s="167" t="s">
        <v>279</v>
      </c>
      <c r="G55" s="460" t="s">
        <v>289</v>
      </c>
      <c r="H55" s="460" t="s">
        <v>290</v>
      </c>
      <c r="I55" s="460" t="s">
        <v>291</v>
      </c>
      <c r="J55" s="460"/>
    </row>
    <row r="56" spans="1:10" ht="12.75">
      <c r="A56" s="167">
        <v>1</v>
      </c>
      <c r="B56" s="460"/>
      <c r="C56" s="460"/>
      <c r="D56" s="460"/>
      <c r="E56" s="460"/>
      <c r="F56" s="167">
        <v>1</v>
      </c>
      <c r="G56" s="460"/>
      <c r="H56" s="460"/>
      <c r="I56" s="460"/>
      <c r="J56" s="460"/>
    </row>
    <row r="57" spans="1:10" ht="12.75">
      <c r="A57" s="167">
        <v>2</v>
      </c>
      <c r="B57" s="460"/>
      <c r="C57" s="460"/>
      <c r="D57" s="460"/>
      <c r="E57" s="460"/>
      <c r="F57" s="167">
        <v>2</v>
      </c>
      <c r="G57" s="460"/>
      <c r="H57" s="460"/>
      <c r="I57" s="460"/>
      <c r="J57" s="460"/>
    </row>
    <row r="58" spans="1:10" ht="12.75">
      <c r="A58" s="167">
        <v>3</v>
      </c>
      <c r="B58" s="460"/>
      <c r="C58" s="460"/>
      <c r="D58" s="460"/>
      <c r="E58" s="460"/>
      <c r="F58" s="167">
        <v>3</v>
      </c>
      <c r="G58" s="460"/>
      <c r="H58" s="460"/>
      <c r="I58" s="460"/>
      <c r="J58" s="460"/>
    </row>
    <row r="59" spans="1:10" ht="12.75">
      <c r="A59" s="167">
        <v>4</v>
      </c>
      <c r="B59" s="460"/>
      <c r="C59" s="460"/>
      <c r="D59" s="460"/>
      <c r="E59" s="460"/>
      <c r="F59" s="167">
        <v>4</v>
      </c>
      <c r="G59" s="460"/>
      <c r="H59" s="460"/>
      <c r="I59" s="460"/>
      <c r="J59" s="460"/>
    </row>
    <row r="60" spans="1:10" ht="12.75">
      <c r="A60" s="167">
        <v>5</v>
      </c>
      <c r="B60" s="460"/>
      <c r="C60" s="460"/>
      <c r="D60" s="460"/>
      <c r="E60" s="460"/>
      <c r="F60" s="167">
        <v>5</v>
      </c>
      <c r="G60" s="460"/>
      <c r="H60" s="460"/>
      <c r="I60" s="460"/>
      <c r="J60" s="460"/>
    </row>
    <row r="61" spans="1:12" ht="12.75">
      <c r="A61" s="167">
        <v>6</v>
      </c>
      <c r="B61" s="460"/>
      <c r="C61" s="460"/>
      <c r="D61" s="460"/>
      <c r="E61" s="460"/>
      <c r="F61" s="167">
        <v>6</v>
      </c>
      <c r="G61" s="460"/>
      <c r="H61" s="460"/>
      <c r="I61" s="460"/>
      <c r="J61" s="460"/>
      <c r="K61" s="472"/>
      <c r="L61" s="472"/>
    </row>
    <row r="62" spans="1:10" ht="12.75">
      <c r="A62" s="167">
        <v>7</v>
      </c>
      <c r="B62" s="460"/>
      <c r="C62" s="460"/>
      <c r="D62" s="460"/>
      <c r="E62" s="460"/>
      <c r="F62" s="167">
        <v>7</v>
      </c>
      <c r="G62" s="460"/>
      <c r="H62" s="460"/>
      <c r="I62" s="460"/>
      <c r="J62" s="460"/>
    </row>
    <row r="63" spans="1:10" ht="12.75">
      <c r="A63" s="167" t="s">
        <v>251</v>
      </c>
      <c r="B63" s="460"/>
      <c r="C63" s="460"/>
      <c r="D63" s="460"/>
      <c r="E63" s="460"/>
      <c r="F63" s="167" t="s">
        <v>251</v>
      </c>
      <c r="G63" s="460"/>
      <c r="H63" s="460"/>
      <c r="I63" s="460"/>
      <c r="J63" s="460"/>
    </row>
  </sheetData>
  <sheetProtection/>
  <mergeCells count="74">
    <mergeCell ref="A1:J1"/>
    <mergeCell ref="A2:J2"/>
    <mergeCell ref="A3:J3"/>
    <mergeCell ref="A4:J4"/>
    <mergeCell ref="A6:J6"/>
    <mergeCell ref="A8:J8"/>
    <mergeCell ref="A10:J10"/>
    <mergeCell ref="A12:J12"/>
    <mergeCell ref="A14:E14"/>
    <mergeCell ref="F14:J14"/>
    <mergeCell ref="A15:E15"/>
    <mergeCell ref="F15:J15"/>
    <mergeCell ref="A16:E16"/>
    <mergeCell ref="F16:J16"/>
    <mergeCell ref="A17:E17"/>
    <mergeCell ref="F17:J17"/>
    <mergeCell ref="A18:E18"/>
    <mergeCell ref="F18:J18"/>
    <mergeCell ref="A19:E19"/>
    <mergeCell ref="F19:J19"/>
    <mergeCell ref="A20:E20"/>
    <mergeCell ref="F20:J20"/>
    <mergeCell ref="A22:J22"/>
    <mergeCell ref="A24:J24"/>
    <mergeCell ref="A25:J25"/>
    <mergeCell ref="A26:J26"/>
    <mergeCell ref="A27:J27"/>
    <mergeCell ref="A29:J29"/>
    <mergeCell ref="A31:C31"/>
    <mergeCell ref="D31:F31"/>
    <mergeCell ref="G31:I31"/>
    <mergeCell ref="A42:C42"/>
    <mergeCell ref="D42:F42"/>
    <mergeCell ref="A53:E53"/>
    <mergeCell ref="F53:J53"/>
    <mergeCell ref="A54:E54"/>
    <mergeCell ref="F54:J54"/>
    <mergeCell ref="B55:C55"/>
    <mergeCell ref="D55:E55"/>
    <mergeCell ref="G55:H55"/>
    <mergeCell ref="I55:J55"/>
    <mergeCell ref="B56:C56"/>
    <mergeCell ref="D56:E56"/>
    <mergeCell ref="G56:H56"/>
    <mergeCell ref="I56:J56"/>
    <mergeCell ref="D60:E60"/>
    <mergeCell ref="B57:C57"/>
    <mergeCell ref="D57:E57"/>
    <mergeCell ref="G57:H57"/>
    <mergeCell ref="I57:J57"/>
    <mergeCell ref="B58:C58"/>
    <mergeCell ref="D58:E58"/>
    <mergeCell ref="G58:H58"/>
    <mergeCell ref="I58:J58"/>
    <mergeCell ref="G61:H61"/>
    <mergeCell ref="B59:C59"/>
    <mergeCell ref="D59:E59"/>
    <mergeCell ref="G59:H59"/>
    <mergeCell ref="I59:J59"/>
    <mergeCell ref="B63:C63"/>
    <mergeCell ref="D63:E63"/>
    <mergeCell ref="G63:H63"/>
    <mergeCell ref="I63:J63"/>
    <mergeCell ref="B60:C60"/>
    <mergeCell ref="I61:J61"/>
    <mergeCell ref="G60:H60"/>
    <mergeCell ref="I60:J60"/>
    <mergeCell ref="K61:L61"/>
    <mergeCell ref="B62:C62"/>
    <mergeCell ref="D62:E62"/>
    <mergeCell ref="G62:H62"/>
    <mergeCell ref="I62:J62"/>
    <mergeCell ref="B61:C61"/>
    <mergeCell ref="D61:E61"/>
  </mergeCells>
  <printOptions horizontalCentered="1"/>
  <pageMargins left="0.19652777777777777" right="0.19652777777777777" top="0.19652777777777777" bottom="0.15" header="0.5118055555555556" footer="0.5118055555555556"/>
  <pageSetup horizontalDpi="300" verticalDpi="300" orientation="portrait" paperSize="9" scale="80"/>
</worksheet>
</file>

<file path=xl/worksheets/sheet11.xml><?xml version="1.0" encoding="utf-8"?>
<worksheet xmlns="http://schemas.openxmlformats.org/spreadsheetml/2006/main" xmlns:r="http://schemas.openxmlformats.org/officeDocument/2006/relationships">
  <dimension ref="A1:T130"/>
  <sheetViews>
    <sheetView zoomScalePageLayoutView="0" workbookViewId="0" topLeftCell="A1">
      <selection activeCell="T12" sqref="T12"/>
    </sheetView>
  </sheetViews>
  <sheetFormatPr defaultColWidth="11.421875" defaultRowHeight="12.75"/>
  <cols>
    <col min="1" max="1" width="3.00390625" style="0" customWidth="1"/>
    <col min="2" max="2" width="5.00390625" style="0" customWidth="1"/>
    <col min="3" max="3" width="3.00390625" style="0" customWidth="1"/>
    <col min="4" max="4" width="8.00390625" style="0" customWidth="1"/>
    <col min="5" max="5" width="45.28125" style="0" customWidth="1"/>
    <col min="8" max="8" width="10.8515625" style="0" customWidth="1"/>
    <col min="9" max="9" width="9.7109375" style="0" hidden="1" customWidth="1"/>
    <col min="10" max="11" width="11.421875" style="0" hidden="1" customWidth="1"/>
    <col min="12" max="12" width="7.00390625" style="0" hidden="1" customWidth="1"/>
    <col min="13" max="13" width="11.421875" style="0" hidden="1" customWidth="1"/>
    <col min="14" max="14" width="2.00390625" style="0" hidden="1" customWidth="1"/>
    <col min="15" max="15" width="11.421875" style="0" hidden="1" customWidth="1"/>
    <col min="16" max="16" width="5.421875" style="0" customWidth="1"/>
    <col min="17" max="17" width="5.28125" style="0" customWidth="1"/>
    <col min="18" max="18" width="5.57421875" style="0" customWidth="1"/>
    <col min="19" max="19" width="4.8515625" style="0" customWidth="1"/>
  </cols>
  <sheetData>
    <row r="1" spans="1:20" ht="21" customHeight="1" thickBot="1">
      <c r="A1" s="364"/>
      <c r="B1" s="364"/>
      <c r="C1" s="364"/>
      <c r="D1" s="496" t="s">
        <v>59</v>
      </c>
      <c r="E1" s="497"/>
      <c r="F1" s="497"/>
      <c r="G1" s="497"/>
      <c r="H1" s="497"/>
      <c r="I1" s="497"/>
      <c r="J1" s="497"/>
      <c r="K1" s="497"/>
      <c r="L1" s="497"/>
      <c r="M1" s="497"/>
      <c r="N1" s="497"/>
      <c r="O1" s="497"/>
      <c r="P1" s="498"/>
      <c r="Q1" s="498"/>
      <c r="R1" s="498"/>
      <c r="S1" s="499"/>
      <c r="T1" s="133"/>
    </row>
    <row r="2" spans="1:20" ht="34.5" customHeight="1" thickBot="1">
      <c r="A2" s="364"/>
      <c r="B2" s="364"/>
      <c r="C2" s="364"/>
      <c r="D2" s="219" t="s">
        <v>60</v>
      </c>
      <c r="E2" s="219" t="s">
        <v>61</v>
      </c>
      <c r="F2" s="491" t="s">
        <v>319</v>
      </c>
      <c r="G2" s="491"/>
      <c r="H2" s="491"/>
      <c r="I2" s="491"/>
      <c r="J2" s="491"/>
      <c r="K2" s="491"/>
      <c r="L2" s="491"/>
      <c r="M2" s="491"/>
      <c r="N2" s="491"/>
      <c r="O2" s="491"/>
      <c r="P2" s="493" t="s">
        <v>320</v>
      </c>
      <c r="Q2" s="494"/>
      <c r="R2" s="494"/>
      <c r="S2" s="495"/>
      <c r="T2" s="133"/>
    </row>
    <row r="3" spans="1:20" ht="54" customHeight="1">
      <c r="A3" s="183"/>
      <c r="B3" s="184">
        <v>1</v>
      </c>
      <c r="C3" s="183"/>
      <c r="D3" s="185">
        <v>2302</v>
      </c>
      <c r="E3" s="186" t="s">
        <v>62</v>
      </c>
      <c r="F3" s="492" t="s">
        <v>63</v>
      </c>
      <c r="G3" s="492"/>
      <c r="H3" s="492"/>
      <c r="I3" s="492"/>
      <c r="J3" s="492"/>
      <c r="K3" s="492"/>
      <c r="L3" s="492"/>
      <c r="M3" s="492"/>
      <c r="N3" s="492"/>
      <c r="O3" s="492"/>
      <c r="P3" s="188">
        <v>1</v>
      </c>
      <c r="Q3" s="188">
        <v>1</v>
      </c>
      <c r="R3" s="188">
        <v>1</v>
      </c>
      <c r="S3" s="188">
        <v>1</v>
      </c>
      <c r="T3" s="133"/>
    </row>
    <row r="4" spans="1:20" ht="18.75" customHeight="1">
      <c r="A4" s="183"/>
      <c r="B4" s="184">
        <v>2</v>
      </c>
      <c r="C4" s="183"/>
      <c r="D4" s="189">
        <v>101</v>
      </c>
      <c r="E4" s="187" t="s">
        <v>64</v>
      </c>
      <c r="F4" s="485" t="s">
        <v>65</v>
      </c>
      <c r="G4" s="485"/>
      <c r="H4" s="485"/>
      <c r="I4" s="485"/>
      <c r="J4" s="485"/>
      <c r="K4" s="485"/>
      <c r="L4" s="485"/>
      <c r="M4" s="485"/>
      <c r="N4" s="485"/>
      <c r="O4" s="485"/>
      <c r="P4" s="190">
        <v>1</v>
      </c>
      <c r="Q4" s="190">
        <v>1</v>
      </c>
      <c r="R4" s="190">
        <v>1</v>
      </c>
      <c r="S4" s="190">
        <v>1</v>
      </c>
      <c r="T4" s="133"/>
    </row>
    <row r="5" spans="1:20" ht="25.5" customHeight="1">
      <c r="A5" s="183"/>
      <c r="B5" s="184">
        <v>3</v>
      </c>
      <c r="C5" s="183"/>
      <c r="D5" s="189">
        <v>103</v>
      </c>
      <c r="E5" s="191" t="s">
        <v>66</v>
      </c>
      <c r="F5" s="490" t="s">
        <v>65</v>
      </c>
      <c r="G5" s="490"/>
      <c r="H5" s="490"/>
      <c r="I5" s="490"/>
      <c r="J5" s="490"/>
      <c r="K5" s="490"/>
      <c r="L5" s="490"/>
      <c r="M5" s="490"/>
      <c r="N5" s="490"/>
      <c r="O5" s="490"/>
      <c r="P5" s="190">
        <v>1</v>
      </c>
      <c r="Q5" s="190">
        <v>1</v>
      </c>
      <c r="R5" s="190">
        <v>1</v>
      </c>
      <c r="S5" s="190">
        <v>1</v>
      </c>
      <c r="T5" s="133"/>
    </row>
    <row r="6" spans="1:20" ht="19.5" customHeight="1">
      <c r="A6" s="183"/>
      <c r="B6" s="184">
        <v>4</v>
      </c>
      <c r="C6" s="183"/>
      <c r="D6" s="192">
        <v>1706</v>
      </c>
      <c r="E6" s="193" t="s">
        <v>67</v>
      </c>
      <c r="F6" s="484" t="s">
        <v>65</v>
      </c>
      <c r="G6" s="484"/>
      <c r="H6" s="484"/>
      <c r="I6" s="484"/>
      <c r="J6" s="484"/>
      <c r="K6" s="484"/>
      <c r="L6" s="484"/>
      <c r="M6" s="484"/>
      <c r="N6" s="484"/>
      <c r="O6" s="484"/>
      <c r="P6" s="194">
        <v>5</v>
      </c>
      <c r="Q6" s="194">
        <v>5</v>
      </c>
      <c r="R6" s="194">
        <v>5</v>
      </c>
      <c r="S6" s="194">
        <v>5</v>
      </c>
      <c r="T6" s="133"/>
    </row>
    <row r="7" spans="1:20" ht="21.75" customHeight="1">
      <c r="A7" s="183"/>
      <c r="B7" s="184">
        <v>5</v>
      </c>
      <c r="C7" s="183"/>
      <c r="D7" s="192">
        <v>1711</v>
      </c>
      <c r="E7" s="193" t="s">
        <v>68</v>
      </c>
      <c r="F7" s="484" t="s">
        <v>65</v>
      </c>
      <c r="G7" s="484"/>
      <c r="H7" s="484"/>
      <c r="I7" s="484"/>
      <c r="J7" s="484"/>
      <c r="K7" s="484"/>
      <c r="L7" s="484"/>
      <c r="M7" s="484"/>
      <c r="N7" s="484"/>
      <c r="O7" s="484"/>
      <c r="P7" s="194">
        <v>5</v>
      </c>
      <c r="Q7" s="194">
        <v>5</v>
      </c>
      <c r="R7" s="194">
        <v>5</v>
      </c>
      <c r="S7" s="194">
        <v>5</v>
      </c>
      <c r="T7" s="133"/>
    </row>
    <row r="8" spans="1:20" ht="20.25" customHeight="1">
      <c r="A8" s="183"/>
      <c r="B8" s="184">
        <v>6</v>
      </c>
      <c r="C8" s="183"/>
      <c r="D8" s="153">
        <v>2620</v>
      </c>
      <c r="E8" s="195" t="s">
        <v>69</v>
      </c>
      <c r="F8" s="485" t="s">
        <v>65</v>
      </c>
      <c r="G8" s="485"/>
      <c r="H8" s="485"/>
      <c r="I8" s="485"/>
      <c r="J8" s="485"/>
      <c r="K8" s="485"/>
      <c r="L8" s="485"/>
      <c r="M8" s="485"/>
      <c r="N8" s="485"/>
      <c r="O8" s="485"/>
      <c r="P8" s="190">
        <v>1</v>
      </c>
      <c r="Q8" s="190">
        <v>1</v>
      </c>
      <c r="R8" s="190">
        <v>1</v>
      </c>
      <c r="S8" s="190">
        <v>1</v>
      </c>
      <c r="T8" s="133"/>
    </row>
    <row r="9" spans="1:20" ht="20.25" customHeight="1">
      <c r="A9" s="183"/>
      <c r="B9" s="184">
        <v>7</v>
      </c>
      <c r="C9" s="183"/>
      <c r="D9" s="192">
        <v>1345</v>
      </c>
      <c r="E9" s="193" t="s">
        <v>70</v>
      </c>
      <c r="F9" s="484" t="s">
        <v>65</v>
      </c>
      <c r="G9" s="484"/>
      <c r="H9" s="484"/>
      <c r="I9" s="484"/>
      <c r="J9" s="484"/>
      <c r="K9" s="484"/>
      <c r="L9" s="484"/>
      <c r="M9" s="484"/>
      <c r="N9" s="484"/>
      <c r="O9" s="484"/>
      <c r="P9" s="194">
        <v>5</v>
      </c>
      <c r="Q9" s="194">
        <v>5</v>
      </c>
      <c r="R9" s="194">
        <v>5</v>
      </c>
      <c r="S9" s="194">
        <v>5</v>
      </c>
      <c r="T9" s="133"/>
    </row>
    <row r="10" spans="1:20" ht="19.5" customHeight="1">
      <c r="A10" s="183"/>
      <c r="B10" s="184">
        <v>8</v>
      </c>
      <c r="C10" s="183"/>
      <c r="D10" s="192">
        <v>1344</v>
      </c>
      <c r="E10" s="193" t="s">
        <v>71</v>
      </c>
      <c r="F10" s="484" t="s">
        <v>65</v>
      </c>
      <c r="G10" s="484"/>
      <c r="H10" s="484"/>
      <c r="I10" s="484"/>
      <c r="J10" s="484"/>
      <c r="K10" s="484"/>
      <c r="L10" s="484"/>
      <c r="M10" s="484"/>
      <c r="N10" s="484"/>
      <c r="O10" s="484"/>
      <c r="P10" s="194">
        <v>5</v>
      </c>
      <c r="Q10" s="194">
        <v>5</v>
      </c>
      <c r="R10" s="194">
        <v>5</v>
      </c>
      <c r="S10" s="194">
        <v>5</v>
      </c>
      <c r="T10" s="133"/>
    </row>
    <row r="11" spans="1:20" ht="33" customHeight="1">
      <c r="A11" s="183"/>
      <c r="B11" s="184">
        <v>9</v>
      </c>
      <c r="C11" s="183"/>
      <c r="D11" s="196">
        <v>831</v>
      </c>
      <c r="E11" s="197" t="s">
        <v>72</v>
      </c>
      <c r="F11" s="485" t="s">
        <v>65</v>
      </c>
      <c r="G11" s="485"/>
      <c r="H11" s="485"/>
      <c r="I11" s="485"/>
      <c r="J11" s="485"/>
      <c r="K11" s="485"/>
      <c r="L11" s="485"/>
      <c r="M11" s="485"/>
      <c r="N11" s="485"/>
      <c r="O11" s="485"/>
      <c r="P11" s="190">
        <v>1</v>
      </c>
      <c r="Q11" s="190">
        <v>1</v>
      </c>
      <c r="R11" s="190">
        <v>1</v>
      </c>
      <c r="S11" s="190">
        <v>1</v>
      </c>
      <c r="T11" s="133"/>
    </row>
    <row r="12" spans="1:20" ht="36" customHeight="1">
      <c r="A12" s="183"/>
      <c r="B12" s="184">
        <v>10</v>
      </c>
      <c r="C12" s="183"/>
      <c r="D12" s="196">
        <v>871</v>
      </c>
      <c r="E12" s="195" t="s">
        <v>73</v>
      </c>
      <c r="F12" s="485" t="s">
        <v>65</v>
      </c>
      <c r="G12" s="485"/>
      <c r="H12" s="485"/>
      <c r="I12" s="485"/>
      <c r="J12" s="485"/>
      <c r="K12" s="485"/>
      <c r="L12" s="485"/>
      <c r="M12" s="485"/>
      <c r="N12" s="485"/>
      <c r="O12" s="485"/>
      <c r="P12" s="190">
        <v>1</v>
      </c>
      <c r="Q12" s="190">
        <v>1</v>
      </c>
      <c r="R12" s="190">
        <v>1</v>
      </c>
      <c r="S12" s="190">
        <v>1</v>
      </c>
      <c r="T12" s="133"/>
    </row>
    <row r="13" spans="1:20" ht="20.25" customHeight="1">
      <c r="A13" s="183"/>
      <c r="B13" s="184">
        <v>11</v>
      </c>
      <c r="C13" s="183"/>
      <c r="D13" s="153">
        <v>3451</v>
      </c>
      <c r="E13" s="198" t="s">
        <v>74</v>
      </c>
      <c r="F13" s="485" t="s">
        <v>65</v>
      </c>
      <c r="G13" s="485"/>
      <c r="H13" s="485"/>
      <c r="I13" s="485"/>
      <c r="J13" s="485"/>
      <c r="K13" s="485"/>
      <c r="L13" s="485"/>
      <c r="M13" s="485"/>
      <c r="N13" s="485"/>
      <c r="O13" s="485"/>
      <c r="P13" s="190">
        <v>1</v>
      </c>
      <c r="Q13" s="190">
        <v>1</v>
      </c>
      <c r="R13" s="190">
        <v>1</v>
      </c>
      <c r="S13" s="190">
        <v>1</v>
      </c>
      <c r="T13" s="133"/>
    </row>
    <row r="14" spans="1:20" ht="20.25" customHeight="1">
      <c r="A14" s="183"/>
      <c r="B14" s="184">
        <v>12</v>
      </c>
      <c r="C14" s="183"/>
      <c r="D14" s="153">
        <v>2503</v>
      </c>
      <c r="E14" s="198" t="s">
        <v>75</v>
      </c>
      <c r="F14" s="485" t="s">
        <v>65</v>
      </c>
      <c r="G14" s="485"/>
      <c r="H14" s="485"/>
      <c r="I14" s="485"/>
      <c r="J14" s="485"/>
      <c r="K14" s="485"/>
      <c r="L14" s="485"/>
      <c r="M14" s="485"/>
      <c r="N14" s="485"/>
      <c r="O14" s="485"/>
      <c r="P14" s="190">
        <v>1</v>
      </c>
      <c r="Q14" s="190">
        <v>1</v>
      </c>
      <c r="R14" s="190">
        <v>1</v>
      </c>
      <c r="S14" s="190">
        <v>1</v>
      </c>
      <c r="T14" s="133"/>
    </row>
    <row r="15" spans="1:20" ht="23.25" customHeight="1">
      <c r="A15" s="183"/>
      <c r="B15" s="184">
        <v>13</v>
      </c>
      <c r="C15" s="183"/>
      <c r="D15" s="153">
        <v>426</v>
      </c>
      <c r="E15" s="198" t="s">
        <v>76</v>
      </c>
      <c r="F15" s="485" t="s">
        <v>65</v>
      </c>
      <c r="G15" s="485"/>
      <c r="H15" s="485"/>
      <c r="I15" s="485"/>
      <c r="J15" s="485"/>
      <c r="K15" s="485"/>
      <c r="L15" s="485"/>
      <c r="M15" s="485"/>
      <c r="N15" s="485"/>
      <c r="O15" s="485"/>
      <c r="P15" s="190">
        <v>1</v>
      </c>
      <c r="Q15" s="190">
        <v>1</v>
      </c>
      <c r="R15" s="190">
        <v>1</v>
      </c>
      <c r="S15" s="190">
        <v>1</v>
      </c>
      <c r="T15" s="133"/>
    </row>
    <row r="16" spans="1:20" ht="22.5" customHeight="1">
      <c r="A16" s="183"/>
      <c r="B16" s="184">
        <v>14</v>
      </c>
      <c r="C16" s="183"/>
      <c r="D16" s="196">
        <v>2127</v>
      </c>
      <c r="E16" s="197" t="s">
        <v>77</v>
      </c>
      <c r="F16" s="485" t="s">
        <v>65</v>
      </c>
      <c r="G16" s="485"/>
      <c r="H16" s="485"/>
      <c r="I16" s="485"/>
      <c r="J16" s="485"/>
      <c r="K16" s="485"/>
      <c r="L16" s="485"/>
      <c r="M16" s="485"/>
      <c r="N16" s="485"/>
      <c r="O16" s="485"/>
      <c r="P16" s="190">
        <v>1</v>
      </c>
      <c r="Q16" s="190">
        <v>1</v>
      </c>
      <c r="R16" s="190">
        <v>1</v>
      </c>
      <c r="S16" s="190">
        <v>1</v>
      </c>
      <c r="T16" s="133"/>
    </row>
    <row r="17" spans="1:20" ht="20.25" customHeight="1">
      <c r="A17" s="183"/>
      <c r="B17" s="184">
        <v>15</v>
      </c>
      <c r="C17" s="183"/>
      <c r="D17" s="196">
        <v>2128</v>
      </c>
      <c r="E17" s="197" t="s">
        <v>78</v>
      </c>
      <c r="F17" s="485" t="s">
        <v>65</v>
      </c>
      <c r="G17" s="485"/>
      <c r="H17" s="485"/>
      <c r="I17" s="485"/>
      <c r="J17" s="485"/>
      <c r="K17" s="485"/>
      <c r="L17" s="485"/>
      <c r="M17" s="485"/>
      <c r="N17" s="485"/>
      <c r="O17" s="485"/>
      <c r="P17" s="190">
        <v>1</v>
      </c>
      <c r="Q17" s="190">
        <v>1</v>
      </c>
      <c r="R17" s="190">
        <v>1</v>
      </c>
      <c r="S17" s="190">
        <v>1</v>
      </c>
      <c r="T17" s="133"/>
    </row>
    <row r="18" spans="1:20" ht="28.5" customHeight="1">
      <c r="A18" s="183"/>
      <c r="B18" s="184">
        <v>16</v>
      </c>
      <c r="C18" s="183"/>
      <c r="D18" s="196">
        <v>2129</v>
      </c>
      <c r="E18" s="197" t="s">
        <v>79</v>
      </c>
      <c r="F18" s="485" t="s">
        <v>65</v>
      </c>
      <c r="G18" s="485"/>
      <c r="H18" s="485"/>
      <c r="I18" s="485"/>
      <c r="J18" s="485"/>
      <c r="K18" s="485"/>
      <c r="L18" s="485"/>
      <c r="M18" s="485"/>
      <c r="N18" s="485"/>
      <c r="O18" s="485"/>
      <c r="P18" s="190">
        <v>1</v>
      </c>
      <c r="Q18" s="190">
        <v>1</v>
      </c>
      <c r="R18" s="190">
        <v>1</v>
      </c>
      <c r="S18" s="190">
        <v>1</v>
      </c>
      <c r="T18" s="133"/>
    </row>
    <row r="19" spans="1:20" ht="27.75" customHeight="1">
      <c r="A19" s="183"/>
      <c r="B19" s="184">
        <v>17</v>
      </c>
      <c r="C19" s="183"/>
      <c r="D19" s="196">
        <v>2230</v>
      </c>
      <c r="E19" s="197" t="s">
        <v>80</v>
      </c>
      <c r="F19" s="485" t="s">
        <v>65</v>
      </c>
      <c r="G19" s="485"/>
      <c r="H19" s="485"/>
      <c r="I19" s="485"/>
      <c r="J19" s="485"/>
      <c r="K19" s="485"/>
      <c r="L19" s="485"/>
      <c r="M19" s="485"/>
      <c r="N19" s="485"/>
      <c r="O19" s="485"/>
      <c r="P19" s="190">
        <v>1</v>
      </c>
      <c r="Q19" s="190">
        <v>1</v>
      </c>
      <c r="R19" s="190">
        <v>1</v>
      </c>
      <c r="S19" s="190">
        <v>1</v>
      </c>
      <c r="T19" s="133"/>
    </row>
    <row r="20" spans="1:20" ht="31.5" customHeight="1">
      <c r="A20" s="183"/>
      <c r="B20" s="184">
        <v>18</v>
      </c>
      <c r="C20" s="183"/>
      <c r="D20" s="181">
        <v>204</v>
      </c>
      <c r="E20" s="199" t="s">
        <v>81</v>
      </c>
      <c r="F20" s="484" t="s">
        <v>65</v>
      </c>
      <c r="G20" s="484"/>
      <c r="H20" s="484"/>
      <c r="I20" s="484"/>
      <c r="J20" s="484"/>
      <c r="K20" s="484"/>
      <c r="L20" s="484"/>
      <c r="M20" s="484"/>
      <c r="N20" s="484"/>
      <c r="O20" s="484"/>
      <c r="P20" s="194">
        <v>5</v>
      </c>
      <c r="Q20" s="194">
        <v>5</v>
      </c>
      <c r="R20" s="194">
        <v>5</v>
      </c>
      <c r="S20" s="194">
        <v>5</v>
      </c>
      <c r="T20" s="133"/>
    </row>
    <row r="21" spans="1:20" ht="18" customHeight="1">
      <c r="A21" s="183"/>
      <c r="B21" s="184">
        <v>19</v>
      </c>
      <c r="C21" s="183"/>
      <c r="D21" s="181">
        <v>3461</v>
      </c>
      <c r="E21" s="199" t="s">
        <v>82</v>
      </c>
      <c r="F21" s="484" t="s">
        <v>65</v>
      </c>
      <c r="G21" s="484"/>
      <c r="H21" s="484"/>
      <c r="I21" s="484"/>
      <c r="J21" s="484"/>
      <c r="K21" s="484"/>
      <c r="L21" s="484"/>
      <c r="M21" s="484"/>
      <c r="N21" s="484"/>
      <c r="O21" s="484"/>
      <c r="P21" s="194">
        <v>5</v>
      </c>
      <c r="Q21" s="194">
        <v>5</v>
      </c>
      <c r="R21" s="194">
        <v>5</v>
      </c>
      <c r="S21" s="194">
        <v>5</v>
      </c>
      <c r="T21" s="133"/>
    </row>
    <row r="22" spans="1:20" ht="30.75" customHeight="1">
      <c r="A22" s="183"/>
      <c r="B22" s="184">
        <v>20</v>
      </c>
      <c r="C22" s="183"/>
      <c r="D22" s="196">
        <v>477</v>
      </c>
      <c r="E22" s="197" t="s">
        <v>83</v>
      </c>
      <c r="F22" s="485" t="s">
        <v>65</v>
      </c>
      <c r="G22" s="485"/>
      <c r="H22" s="485"/>
      <c r="I22" s="485"/>
      <c r="J22" s="485"/>
      <c r="K22" s="485"/>
      <c r="L22" s="485"/>
      <c r="M22" s="485"/>
      <c r="N22" s="485"/>
      <c r="O22" s="485"/>
      <c r="P22" s="190">
        <v>1</v>
      </c>
      <c r="Q22" s="190">
        <v>1</v>
      </c>
      <c r="R22" s="190">
        <v>1</v>
      </c>
      <c r="S22" s="190">
        <v>1</v>
      </c>
      <c r="T22" s="133"/>
    </row>
    <row r="23" spans="1:20" ht="25.5" customHeight="1">
      <c r="A23" s="183"/>
      <c r="B23" s="184">
        <v>21</v>
      </c>
      <c r="C23" s="183"/>
      <c r="D23" s="192">
        <v>1925</v>
      </c>
      <c r="E23" s="193" t="s">
        <v>84</v>
      </c>
      <c r="F23" s="484" t="s">
        <v>65</v>
      </c>
      <c r="G23" s="484"/>
      <c r="H23" s="484"/>
      <c r="I23" s="484"/>
      <c r="J23" s="484"/>
      <c r="K23" s="484"/>
      <c r="L23" s="484"/>
      <c r="M23" s="484"/>
      <c r="N23" s="484"/>
      <c r="O23" s="484"/>
      <c r="P23" s="194">
        <v>5</v>
      </c>
      <c r="Q23" s="194">
        <v>5</v>
      </c>
      <c r="R23" s="194">
        <v>5</v>
      </c>
      <c r="S23" s="194">
        <v>5</v>
      </c>
      <c r="T23" s="133"/>
    </row>
    <row r="24" spans="1:20" ht="30" customHeight="1">
      <c r="A24" s="183"/>
      <c r="B24" s="184">
        <v>22</v>
      </c>
      <c r="C24" s="183"/>
      <c r="D24" s="192">
        <v>1923</v>
      </c>
      <c r="E24" s="193" t="s">
        <v>85</v>
      </c>
      <c r="F24" s="484" t="s">
        <v>65</v>
      </c>
      <c r="G24" s="484"/>
      <c r="H24" s="484"/>
      <c r="I24" s="484"/>
      <c r="J24" s="484"/>
      <c r="K24" s="484"/>
      <c r="L24" s="484"/>
      <c r="M24" s="484"/>
      <c r="N24" s="484"/>
      <c r="O24" s="484"/>
      <c r="P24" s="194">
        <v>5</v>
      </c>
      <c r="Q24" s="194">
        <v>5</v>
      </c>
      <c r="R24" s="194">
        <v>5</v>
      </c>
      <c r="S24" s="194">
        <v>5</v>
      </c>
      <c r="T24" s="133"/>
    </row>
    <row r="25" spans="1:20" ht="31.5" customHeight="1">
      <c r="A25" s="183"/>
      <c r="B25" s="184">
        <v>23</v>
      </c>
      <c r="C25" s="183"/>
      <c r="D25" s="192">
        <v>1924</v>
      </c>
      <c r="E25" s="193" t="s">
        <v>86</v>
      </c>
      <c r="F25" s="484" t="s">
        <v>65</v>
      </c>
      <c r="G25" s="484"/>
      <c r="H25" s="484"/>
      <c r="I25" s="484"/>
      <c r="J25" s="484"/>
      <c r="K25" s="484"/>
      <c r="L25" s="484"/>
      <c r="M25" s="484"/>
      <c r="N25" s="484"/>
      <c r="O25" s="484"/>
      <c r="P25" s="194">
        <v>5</v>
      </c>
      <c r="Q25" s="194">
        <v>5</v>
      </c>
      <c r="R25" s="194">
        <v>5</v>
      </c>
      <c r="S25" s="194">
        <v>5</v>
      </c>
      <c r="T25" s="133"/>
    </row>
    <row r="26" spans="1:20" ht="20.25" customHeight="1">
      <c r="A26" s="183"/>
      <c r="B26" s="184">
        <v>24</v>
      </c>
      <c r="C26" s="183"/>
      <c r="D26" s="196">
        <v>861</v>
      </c>
      <c r="E26" s="197" t="s">
        <v>87</v>
      </c>
      <c r="F26" s="489" t="s">
        <v>65</v>
      </c>
      <c r="G26" s="489"/>
      <c r="H26" s="489"/>
      <c r="I26" s="489"/>
      <c r="J26" s="489"/>
      <c r="K26" s="489"/>
      <c r="L26" s="489"/>
      <c r="M26" s="489"/>
      <c r="N26" s="489"/>
      <c r="O26" s="489"/>
      <c r="P26" s="190">
        <v>1</v>
      </c>
      <c r="Q26" s="190">
        <v>1</v>
      </c>
      <c r="R26" s="190">
        <v>1</v>
      </c>
      <c r="S26" s="190">
        <v>1</v>
      </c>
      <c r="T26" s="133"/>
    </row>
    <row r="27" spans="1:20" ht="30" customHeight="1">
      <c r="A27" s="183"/>
      <c r="B27" s="184">
        <v>25</v>
      </c>
      <c r="C27" s="183"/>
      <c r="D27" s="153">
        <v>822</v>
      </c>
      <c r="E27" s="195" t="s">
        <v>88</v>
      </c>
      <c r="F27" s="485" t="s">
        <v>65</v>
      </c>
      <c r="G27" s="485"/>
      <c r="H27" s="485"/>
      <c r="I27" s="485"/>
      <c r="J27" s="485"/>
      <c r="K27" s="485"/>
      <c r="L27" s="485"/>
      <c r="M27" s="485"/>
      <c r="N27" s="485"/>
      <c r="O27" s="485"/>
      <c r="P27" s="190">
        <v>1</v>
      </c>
      <c r="Q27" s="190">
        <v>1</v>
      </c>
      <c r="R27" s="190">
        <v>1</v>
      </c>
      <c r="S27" s="190">
        <v>1</v>
      </c>
      <c r="T27" s="133"/>
    </row>
    <row r="28" spans="1:20" ht="21.75" customHeight="1">
      <c r="A28" s="183"/>
      <c r="B28" s="184">
        <v>26</v>
      </c>
      <c r="C28" s="183"/>
      <c r="D28" s="196">
        <v>2247</v>
      </c>
      <c r="E28" s="195" t="s">
        <v>89</v>
      </c>
      <c r="F28" s="485" t="s">
        <v>65</v>
      </c>
      <c r="G28" s="485"/>
      <c r="H28" s="485"/>
      <c r="I28" s="485"/>
      <c r="J28" s="485"/>
      <c r="K28" s="485"/>
      <c r="L28" s="485"/>
      <c r="M28" s="485"/>
      <c r="N28" s="485"/>
      <c r="O28" s="485"/>
      <c r="P28" s="190">
        <v>1</v>
      </c>
      <c r="Q28" s="190">
        <v>1</v>
      </c>
      <c r="R28" s="190">
        <v>1</v>
      </c>
      <c r="S28" s="190">
        <v>1</v>
      </c>
      <c r="T28" s="133"/>
    </row>
    <row r="29" spans="1:20" ht="32.25" customHeight="1">
      <c r="A29" s="183"/>
      <c r="B29" s="184">
        <v>27</v>
      </c>
      <c r="C29" s="183"/>
      <c r="D29" s="196">
        <v>2249</v>
      </c>
      <c r="E29" s="195" t="s">
        <v>90</v>
      </c>
      <c r="F29" s="485" t="s">
        <v>65</v>
      </c>
      <c r="G29" s="485"/>
      <c r="H29" s="485"/>
      <c r="I29" s="485"/>
      <c r="J29" s="485"/>
      <c r="K29" s="485"/>
      <c r="L29" s="485"/>
      <c r="M29" s="485"/>
      <c r="N29" s="485"/>
      <c r="O29" s="485"/>
      <c r="P29" s="190">
        <v>1</v>
      </c>
      <c r="Q29" s="190">
        <v>1</v>
      </c>
      <c r="R29" s="190">
        <v>1</v>
      </c>
      <c r="S29" s="190">
        <v>1</v>
      </c>
      <c r="T29" s="133"/>
    </row>
    <row r="30" spans="1:20" ht="22.5" customHeight="1">
      <c r="A30" s="183"/>
      <c r="B30" s="184">
        <v>28</v>
      </c>
      <c r="C30" s="183"/>
      <c r="D30" s="192">
        <v>1207</v>
      </c>
      <c r="E30" s="193" t="s">
        <v>91</v>
      </c>
      <c r="F30" s="484" t="s">
        <v>65</v>
      </c>
      <c r="G30" s="484"/>
      <c r="H30" s="484"/>
      <c r="I30" s="484"/>
      <c r="J30" s="484"/>
      <c r="K30" s="484"/>
      <c r="L30" s="484"/>
      <c r="M30" s="484"/>
      <c r="N30" s="484"/>
      <c r="O30" s="484"/>
      <c r="P30" s="194">
        <v>5</v>
      </c>
      <c r="Q30" s="194">
        <v>5</v>
      </c>
      <c r="R30" s="194">
        <v>5</v>
      </c>
      <c r="S30" s="194">
        <v>5</v>
      </c>
      <c r="T30" s="133"/>
    </row>
    <row r="31" spans="1:20" ht="18" customHeight="1">
      <c r="A31" s="183"/>
      <c r="B31" s="184">
        <v>29</v>
      </c>
      <c r="C31" s="183"/>
      <c r="D31" s="196">
        <v>1206</v>
      </c>
      <c r="E31" s="197" t="s">
        <v>92</v>
      </c>
      <c r="F31" s="485" t="s">
        <v>65</v>
      </c>
      <c r="G31" s="485"/>
      <c r="H31" s="485"/>
      <c r="I31" s="485"/>
      <c r="J31" s="485"/>
      <c r="K31" s="485"/>
      <c r="L31" s="485"/>
      <c r="M31" s="485"/>
      <c r="N31" s="485"/>
      <c r="O31" s="485"/>
      <c r="P31" s="190">
        <v>1</v>
      </c>
      <c r="Q31" s="190">
        <v>1</v>
      </c>
      <c r="R31" s="190">
        <v>1</v>
      </c>
      <c r="S31" s="190">
        <v>1</v>
      </c>
      <c r="T31" s="133"/>
    </row>
    <row r="32" spans="1:20" ht="16.5" customHeight="1">
      <c r="A32" s="183"/>
      <c r="B32" s="184">
        <v>30</v>
      </c>
      <c r="C32" s="183"/>
      <c r="D32" s="192">
        <v>574</v>
      </c>
      <c r="E32" s="193" t="s">
        <v>93</v>
      </c>
      <c r="F32" s="484" t="s">
        <v>65</v>
      </c>
      <c r="G32" s="484"/>
      <c r="H32" s="484"/>
      <c r="I32" s="484"/>
      <c r="J32" s="484"/>
      <c r="K32" s="484"/>
      <c r="L32" s="484"/>
      <c r="M32" s="484"/>
      <c r="N32" s="484"/>
      <c r="O32" s="484"/>
      <c r="P32" s="194">
        <v>5</v>
      </c>
      <c r="Q32" s="194">
        <v>5</v>
      </c>
      <c r="R32" s="194">
        <v>5</v>
      </c>
      <c r="S32" s="194">
        <v>5</v>
      </c>
      <c r="T32" s="133"/>
    </row>
    <row r="33" spans="1:20" ht="29.25" customHeight="1">
      <c r="A33" s="200"/>
      <c r="B33" s="201">
        <v>31</v>
      </c>
      <c r="C33" s="200"/>
      <c r="D33" s="196">
        <v>2609</v>
      </c>
      <c r="E33" s="197" t="s">
        <v>94</v>
      </c>
      <c r="F33" s="485" t="s">
        <v>65</v>
      </c>
      <c r="G33" s="485"/>
      <c r="H33" s="485"/>
      <c r="I33" s="485"/>
      <c r="J33" s="485"/>
      <c r="K33" s="485"/>
      <c r="L33" s="485"/>
      <c r="M33" s="485"/>
      <c r="N33" s="485"/>
      <c r="O33" s="485"/>
      <c r="P33" s="190">
        <v>1</v>
      </c>
      <c r="Q33" s="190">
        <v>1</v>
      </c>
      <c r="R33" s="190">
        <v>1</v>
      </c>
      <c r="S33" s="190">
        <v>1</v>
      </c>
      <c r="T33" s="133"/>
    </row>
    <row r="34" spans="1:20" ht="28.5" customHeight="1">
      <c r="A34" s="202"/>
      <c r="B34" s="203">
        <v>32</v>
      </c>
      <c r="C34" s="202"/>
      <c r="D34" s="196">
        <v>2608</v>
      </c>
      <c r="E34" s="197" t="s">
        <v>95</v>
      </c>
      <c r="F34" s="485" t="s">
        <v>65</v>
      </c>
      <c r="G34" s="485"/>
      <c r="H34" s="485"/>
      <c r="I34" s="485"/>
      <c r="J34" s="485"/>
      <c r="K34" s="485"/>
      <c r="L34" s="485"/>
      <c r="M34" s="485"/>
      <c r="N34" s="485"/>
      <c r="O34" s="485"/>
      <c r="P34" s="190">
        <v>1</v>
      </c>
      <c r="Q34" s="190">
        <v>1</v>
      </c>
      <c r="R34" s="190">
        <v>1</v>
      </c>
      <c r="S34" s="190">
        <v>1</v>
      </c>
      <c r="T34" s="133"/>
    </row>
    <row r="35" spans="1:20" ht="22.5" customHeight="1">
      <c r="A35" s="183"/>
      <c r="B35" s="204">
        <v>33</v>
      </c>
      <c r="C35" s="183"/>
      <c r="D35" s="153">
        <v>4255</v>
      </c>
      <c r="E35" s="195" t="s">
        <v>96</v>
      </c>
      <c r="F35" s="485" t="s">
        <v>65</v>
      </c>
      <c r="G35" s="485"/>
      <c r="H35" s="485"/>
      <c r="I35" s="485"/>
      <c r="J35" s="485"/>
      <c r="K35" s="485"/>
      <c r="L35" s="485"/>
      <c r="M35" s="485"/>
      <c r="N35" s="485"/>
      <c r="O35" s="485"/>
      <c r="P35" s="190">
        <v>1</v>
      </c>
      <c r="Q35" s="190">
        <v>1</v>
      </c>
      <c r="R35" s="190">
        <v>1</v>
      </c>
      <c r="S35" s="190">
        <v>1</v>
      </c>
      <c r="T35" s="133"/>
    </row>
    <row r="36" spans="1:20" ht="18.75" customHeight="1">
      <c r="A36" s="183"/>
      <c r="B36" s="204">
        <v>34</v>
      </c>
      <c r="C36" s="183"/>
      <c r="D36" s="196">
        <v>2133</v>
      </c>
      <c r="E36" s="197" t="s">
        <v>97</v>
      </c>
      <c r="F36" s="485" t="s">
        <v>65</v>
      </c>
      <c r="G36" s="485"/>
      <c r="H36" s="485"/>
      <c r="I36" s="485"/>
      <c r="J36" s="485"/>
      <c r="K36" s="485"/>
      <c r="L36" s="485"/>
      <c r="M36" s="485"/>
      <c r="N36" s="485"/>
      <c r="O36" s="485"/>
      <c r="P36" s="190">
        <v>1</v>
      </c>
      <c r="Q36" s="190">
        <v>1</v>
      </c>
      <c r="R36" s="190">
        <v>1</v>
      </c>
      <c r="S36" s="190">
        <v>1</v>
      </c>
      <c r="T36" s="133"/>
    </row>
    <row r="37" spans="1:20" ht="16.5" customHeight="1">
      <c r="A37" s="183"/>
      <c r="B37" s="204">
        <v>35</v>
      </c>
      <c r="C37" s="183"/>
      <c r="D37" s="196">
        <v>872</v>
      </c>
      <c r="E37" s="197" t="s">
        <v>98</v>
      </c>
      <c r="F37" s="485" t="s">
        <v>65</v>
      </c>
      <c r="G37" s="485"/>
      <c r="H37" s="485"/>
      <c r="I37" s="485"/>
      <c r="J37" s="485"/>
      <c r="K37" s="485"/>
      <c r="L37" s="485"/>
      <c r="M37" s="485"/>
      <c r="N37" s="485"/>
      <c r="O37" s="485"/>
      <c r="P37" s="190">
        <v>1</v>
      </c>
      <c r="Q37" s="190">
        <v>1</v>
      </c>
      <c r="R37" s="190">
        <v>1</v>
      </c>
      <c r="S37" s="190">
        <v>1</v>
      </c>
      <c r="T37" s="133"/>
    </row>
    <row r="38" spans="1:20" ht="27.75" customHeight="1">
      <c r="A38" s="183"/>
      <c r="B38" s="204">
        <v>36</v>
      </c>
      <c r="C38" s="183"/>
      <c r="D38" s="153">
        <v>464</v>
      </c>
      <c r="E38" s="195" t="s">
        <v>99</v>
      </c>
      <c r="F38" s="485" t="s">
        <v>65</v>
      </c>
      <c r="G38" s="485"/>
      <c r="H38" s="485"/>
      <c r="I38" s="485"/>
      <c r="J38" s="485"/>
      <c r="K38" s="485"/>
      <c r="L38" s="485"/>
      <c r="M38" s="485"/>
      <c r="N38" s="485"/>
      <c r="O38" s="485"/>
      <c r="P38" s="190">
        <v>1</v>
      </c>
      <c r="Q38" s="190">
        <v>1</v>
      </c>
      <c r="R38" s="190">
        <v>1</v>
      </c>
      <c r="S38" s="190">
        <v>1</v>
      </c>
      <c r="T38" s="133"/>
    </row>
    <row r="39" spans="1:20" ht="19.5" customHeight="1">
      <c r="A39" s="183"/>
      <c r="B39" s="204">
        <v>37</v>
      </c>
      <c r="C39" s="183"/>
      <c r="D39" s="153">
        <v>2821</v>
      </c>
      <c r="E39" s="195" t="s">
        <v>100</v>
      </c>
      <c r="F39" s="485" t="s">
        <v>65</v>
      </c>
      <c r="G39" s="485"/>
      <c r="H39" s="485"/>
      <c r="I39" s="485"/>
      <c r="J39" s="485"/>
      <c r="K39" s="485"/>
      <c r="L39" s="485"/>
      <c r="M39" s="485"/>
      <c r="N39" s="485"/>
      <c r="O39" s="485"/>
      <c r="P39" s="190">
        <v>1</v>
      </c>
      <c r="Q39" s="190">
        <v>1</v>
      </c>
      <c r="R39" s="190">
        <v>1</v>
      </c>
      <c r="S39" s="190">
        <v>1</v>
      </c>
      <c r="T39" s="133"/>
    </row>
    <row r="40" spans="1:20" ht="17.25" customHeight="1">
      <c r="A40" s="183"/>
      <c r="B40" s="204">
        <v>38</v>
      </c>
      <c r="C40" s="183"/>
      <c r="D40" s="192">
        <v>408</v>
      </c>
      <c r="E40" s="205" t="s">
        <v>101</v>
      </c>
      <c r="F40" s="484" t="s">
        <v>65</v>
      </c>
      <c r="G40" s="484"/>
      <c r="H40" s="484"/>
      <c r="I40" s="484"/>
      <c r="J40" s="484"/>
      <c r="K40" s="484"/>
      <c r="L40" s="484"/>
      <c r="M40" s="484"/>
      <c r="N40" s="484"/>
      <c r="O40" s="484"/>
      <c r="P40" s="194">
        <v>5</v>
      </c>
      <c r="Q40" s="194">
        <v>5</v>
      </c>
      <c r="R40" s="194">
        <v>5</v>
      </c>
      <c r="S40" s="194">
        <v>5</v>
      </c>
      <c r="T40" s="133"/>
    </row>
    <row r="41" spans="1:20" ht="15" customHeight="1">
      <c r="A41" s="183"/>
      <c r="B41" s="204">
        <v>39</v>
      </c>
      <c r="C41" s="183"/>
      <c r="D41" s="192">
        <v>402</v>
      </c>
      <c r="E41" s="205" t="s">
        <v>102</v>
      </c>
      <c r="F41" s="484" t="s">
        <v>65</v>
      </c>
      <c r="G41" s="484"/>
      <c r="H41" s="484"/>
      <c r="I41" s="484"/>
      <c r="J41" s="484"/>
      <c r="K41" s="484"/>
      <c r="L41" s="484"/>
      <c r="M41" s="484"/>
      <c r="N41" s="484"/>
      <c r="O41" s="484"/>
      <c r="P41" s="194">
        <v>5</v>
      </c>
      <c r="Q41" s="194">
        <v>5</v>
      </c>
      <c r="R41" s="194">
        <v>5</v>
      </c>
      <c r="S41" s="194">
        <v>5</v>
      </c>
      <c r="T41" s="133"/>
    </row>
    <row r="42" spans="1:20" ht="19.5" customHeight="1">
      <c r="A42" s="183"/>
      <c r="B42" s="204">
        <v>40</v>
      </c>
      <c r="C42" s="183"/>
      <c r="D42" s="153">
        <v>2030</v>
      </c>
      <c r="E42" s="206" t="s">
        <v>103</v>
      </c>
      <c r="F42" s="485" t="s">
        <v>65</v>
      </c>
      <c r="G42" s="485"/>
      <c r="H42" s="485"/>
      <c r="I42" s="485"/>
      <c r="J42" s="485"/>
      <c r="K42" s="485"/>
      <c r="L42" s="485"/>
      <c r="M42" s="485"/>
      <c r="N42" s="485"/>
      <c r="O42" s="485"/>
      <c r="P42" s="190">
        <v>1</v>
      </c>
      <c r="Q42" s="190">
        <v>1</v>
      </c>
      <c r="R42" s="190">
        <v>1</v>
      </c>
      <c r="S42" s="190">
        <v>1</v>
      </c>
      <c r="T42" s="133"/>
    </row>
    <row r="43" spans="1:20" ht="18" customHeight="1">
      <c r="A43" s="183"/>
      <c r="B43" s="204">
        <v>41</v>
      </c>
      <c r="C43" s="183"/>
      <c r="D43" s="192">
        <v>561</v>
      </c>
      <c r="E43" s="193" t="s">
        <v>104</v>
      </c>
      <c r="F43" s="484" t="s">
        <v>65</v>
      </c>
      <c r="G43" s="484"/>
      <c r="H43" s="484"/>
      <c r="I43" s="484"/>
      <c r="J43" s="484"/>
      <c r="K43" s="484"/>
      <c r="L43" s="484"/>
      <c r="M43" s="484"/>
      <c r="N43" s="484"/>
      <c r="O43" s="484"/>
      <c r="P43" s="194">
        <v>5</v>
      </c>
      <c r="Q43" s="194">
        <v>5</v>
      </c>
      <c r="R43" s="194">
        <v>5</v>
      </c>
      <c r="S43" s="194">
        <v>5</v>
      </c>
      <c r="T43" s="133"/>
    </row>
    <row r="44" spans="1:20" ht="42" customHeight="1">
      <c r="A44" s="183"/>
      <c r="B44" s="204">
        <v>42</v>
      </c>
      <c r="C44" s="183"/>
      <c r="D44" s="192">
        <v>2714</v>
      </c>
      <c r="E44" s="193" t="s">
        <v>523</v>
      </c>
      <c r="F44" s="484" t="s">
        <v>65</v>
      </c>
      <c r="G44" s="484"/>
      <c r="H44" s="484"/>
      <c r="I44" s="484"/>
      <c r="J44" s="484"/>
      <c r="K44" s="484"/>
      <c r="L44" s="484"/>
      <c r="M44" s="484"/>
      <c r="N44" s="484"/>
      <c r="O44" s="484"/>
      <c r="P44" s="194">
        <v>5</v>
      </c>
      <c r="Q44" s="194">
        <v>5</v>
      </c>
      <c r="R44" s="194">
        <v>5</v>
      </c>
      <c r="S44" s="194">
        <v>5</v>
      </c>
      <c r="T44" s="133"/>
    </row>
    <row r="45" spans="1:20" ht="28.5" customHeight="1">
      <c r="A45" s="183"/>
      <c r="B45" s="204">
        <v>43</v>
      </c>
      <c r="C45" s="183"/>
      <c r="D45" s="192" t="s">
        <v>105</v>
      </c>
      <c r="E45" s="193" t="s">
        <v>106</v>
      </c>
      <c r="F45" s="484" t="s">
        <v>65</v>
      </c>
      <c r="G45" s="484"/>
      <c r="H45" s="484"/>
      <c r="I45" s="484"/>
      <c r="J45" s="484"/>
      <c r="K45" s="484"/>
      <c r="L45" s="484"/>
      <c r="M45" s="484"/>
      <c r="N45" s="484"/>
      <c r="O45" s="484"/>
      <c r="P45" s="194">
        <v>5</v>
      </c>
      <c r="Q45" s="194">
        <v>5</v>
      </c>
      <c r="R45" s="194">
        <v>5</v>
      </c>
      <c r="S45" s="194">
        <v>5</v>
      </c>
      <c r="T45" s="133"/>
    </row>
    <row r="46" spans="1:20" ht="31.5" customHeight="1">
      <c r="A46" s="183"/>
      <c r="B46" s="204">
        <v>44</v>
      </c>
      <c r="C46" s="183"/>
      <c r="D46" s="192">
        <v>3417</v>
      </c>
      <c r="E46" s="193" t="s">
        <v>107</v>
      </c>
      <c r="F46" s="484" t="s">
        <v>65</v>
      </c>
      <c r="G46" s="484"/>
      <c r="H46" s="484"/>
      <c r="I46" s="484"/>
      <c r="J46" s="484"/>
      <c r="K46" s="484"/>
      <c r="L46" s="484"/>
      <c r="M46" s="484"/>
      <c r="N46" s="484"/>
      <c r="O46" s="484"/>
      <c r="P46" s="194">
        <v>5</v>
      </c>
      <c r="Q46" s="194">
        <v>5</v>
      </c>
      <c r="R46" s="194">
        <v>5</v>
      </c>
      <c r="S46" s="194">
        <v>5</v>
      </c>
      <c r="T46" s="133"/>
    </row>
    <row r="47" spans="1:20" ht="21" customHeight="1">
      <c r="A47" s="183"/>
      <c r="B47" s="204">
        <v>45</v>
      </c>
      <c r="C47" s="183"/>
      <c r="D47" s="192">
        <v>1926</v>
      </c>
      <c r="E47" s="205" t="s">
        <v>108</v>
      </c>
      <c r="F47" s="484" t="s">
        <v>65</v>
      </c>
      <c r="G47" s="484"/>
      <c r="H47" s="484"/>
      <c r="I47" s="484"/>
      <c r="J47" s="484"/>
      <c r="K47" s="484"/>
      <c r="L47" s="484"/>
      <c r="M47" s="484"/>
      <c r="N47" s="484"/>
      <c r="O47" s="484"/>
      <c r="P47" s="194">
        <v>5</v>
      </c>
      <c r="Q47" s="194">
        <v>5</v>
      </c>
      <c r="R47" s="194">
        <v>5</v>
      </c>
      <c r="S47" s="194">
        <v>5</v>
      </c>
      <c r="T47" s="133"/>
    </row>
    <row r="48" spans="1:20" ht="19.5" customHeight="1">
      <c r="A48" s="183"/>
      <c r="B48" s="204">
        <v>46</v>
      </c>
      <c r="C48" s="183"/>
      <c r="D48" s="196">
        <v>1927</v>
      </c>
      <c r="E48" s="207" t="s">
        <v>109</v>
      </c>
      <c r="F48" s="485" t="s">
        <v>65</v>
      </c>
      <c r="G48" s="485"/>
      <c r="H48" s="485"/>
      <c r="I48" s="485"/>
      <c r="J48" s="485"/>
      <c r="K48" s="485"/>
      <c r="L48" s="485"/>
      <c r="M48" s="485"/>
      <c r="N48" s="485"/>
      <c r="O48" s="485"/>
      <c r="P48" s="190">
        <v>1</v>
      </c>
      <c r="Q48" s="190">
        <v>1</v>
      </c>
      <c r="R48" s="190">
        <v>1</v>
      </c>
      <c r="S48" s="190">
        <v>1</v>
      </c>
      <c r="T48" s="133"/>
    </row>
    <row r="49" spans="1:20" ht="18.75" customHeight="1">
      <c r="A49" s="183"/>
      <c r="B49" s="204">
        <v>47</v>
      </c>
      <c r="C49" s="183"/>
      <c r="D49" s="153">
        <v>3112</v>
      </c>
      <c r="E49" s="206" t="s">
        <v>110</v>
      </c>
      <c r="F49" s="485" t="s">
        <v>65</v>
      </c>
      <c r="G49" s="485"/>
      <c r="H49" s="485"/>
      <c r="I49" s="485"/>
      <c r="J49" s="485"/>
      <c r="K49" s="485"/>
      <c r="L49" s="485"/>
      <c r="M49" s="485"/>
      <c r="N49" s="485"/>
      <c r="O49" s="485"/>
      <c r="P49" s="190">
        <v>1</v>
      </c>
      <c r="Q49" s="190">
        <v>1</v>
      </c>
      <c r="R49" s="190">
        <v>1</v>
      </c>
      <c r="S49" s="190">
        <v>1</v>
      </c>
      <c r="T49" s="133"/>
    </row>
    <row r="50" spans="1:20" ht="18.75" customHeight="1">
      <c r="A50" s="183"/>
      <c r="B50" s="204">
        <v>48</v>
      </c>
      <c r="C50" s="183"/>
      <c r="D50" s="196">
        <v>3111</v>
      </c>
      <c r="E50" s="207" t="s">
        <v>111</v>
      </c>
      <c r="F50" s="485" t="s">
        <v>65</v>
      </c>
      <c r="G50" s="485"/>
      <c r="H50" s="485"/>
      <c r="I50" s="485"/>
      <c r="J50" s="485"/>
      <c r="K50" s="485"/>
      <c r="L50" s="485"/>
      <c r="M50" s="485"/>
      <c r="N50" s="485"/>
      <c r="O50" s="485"/>
      <c r="P50" s="190">
        <v>1</v>
      </c>
      <c r="Q50" s="190">
        <v>1</v>
      </c>
      <c r="R50" s="190">
        <v>1</v>
      </c>
      <c r="S50" s="190">
        <v>1</v>
      </c>
      <c r="T50" s="133"/>
    </row>
    <row r="51" spans="1:20" ht="17.25" customHeight="1">
      <c r="A51" s="183"/>
      <c r="B51" s="204">
        <v>49</v>
      </c>
      <c r="C51" s="183"/>
      <c r="D51" s="192">
        <v>502</v>
      </c>
      <c r="E51" s="205" t="s">
        <v>112</v>
      </c>
      <c r="F51" s="484" t="s">
        <v>65</v>
      </c>
      <c r="G51" s="484"/>
      <c r="H51" s="484"/>
      <c r="I51" s="484"/>
      <c r="J51" s="484"/>
      <c r="K51" s="484"/>
      <c r="L51" s="484"/>
      <c r="M51" s="484"/>
      <c r="N51" s="484"/>
      <c r="O51" s="484"/>
      <c r="P51" s="194">
        <v>5</v>
      </c>
      <c r="Q51" s="194">
        <v>5</v>
      </c>
      <c r="R51" s="194">
        <v>5</v>
      </c>
      <c r="S51" s="194">
        <v>5</v>
      </c>
      <c r="T51" s="133"/>
    </row>
    <row r="52" spans="1:20" ht="17.25" customHeight="1">
      <c r="A52" s="183"/>
      <c r="B52" s="204">
        <v>50</v>
      </c>
      <c r="C52" s="183"/>
      <c r="D52" s="153">
        <v>503</v>
      </c>
      <c r="E52" s="206" t="s">
        <v>113</v>
      </c>
      <c r="F52" s="485" t="s">
        <v>65</v>
      </c>
      <c r="G52" s="485"/>
      <c r="H52" s="485"/>
      <c r="I52" s="485"/>
      <c r="J52" s="485"/>
      <c r="K52" s="485"/>
      <c r="L52" s="485"/>
      <c r="M52" s="485"/>
      <c r="N52" s="485"/>
      <c r="O52" s="485"/>
      <c r="P52" s="190">
        <v>1</v>
      </c>
      <c r="Q52" s="190">
        <v>1</v>
      </c>
      <c r="R52" s="190">
        <v>1</v>
      </c>
      <c r="S52" s="190">
        <v>1</v>
      </c>
      <c r="T52" s="133"/>
    </row>
    <row r="53" spans="1:20" ht="17.25" customHeight="1">
      <c r="A53" s="183"/>
      <c r="B53" s="204">
        <v>51</v>
      </c>
      <c r="C53" s="183"/>
      <c r="D53" s="196">
        <v>1940</v>
      </c>
      <c r="E53" s="207" t="s">
        <v>114</v>
      </c>
      <c r="F53" s="485" t="s">
        <v>65</v>
      </c>
      <c r="G53" s="485"/>
      <c r="H53" s="485"/>
      <c r="I53" s="485"/>
      <c r="J53" s="485"/>
      <c r="K53" s="485"/>
      <c r="L53" s="485"/>
      <c r="M53" s="485"/>
      <c r="N53" s="485"/>
      <c r="O53" s="485"/>
      <c r="P53" s="190">
        <v>1</v>
      </c>
      <c r="Q53" s="190">
        <v>1</v>
      </c>
      <c r="R53" s="190">
        <v>1</v>
      </c>
      <c r="S53" s="190">
        <v>1</v>
      </c>
      <c r="T53" s="133"/>
    </row>
    <row r="54" spans="1:19" s="97" customFormat="1" ht="42.75" customHeight="1">
      <c r="A54" s="183"/>
      <c r="B54" s="204">
        <v>52</v>
      </c>
      <c r="C54" s="183"/>
      <c r="D54" s="192">
        <v>3623</v>
      </c>
      <c r="E54" s="193" t="s">
        <v>115</v>
      </c>
      <c r="F54" s="484" t="s">
        <v>65</v>
      </c>
      <c r="G54" s="484"/>
      <c r="H54" s="484"/>
      <c r="I54" s="484"/>
      <c r="J54" s="484"/>
      <c r="K54" s="484"/>
      <c r="L54" s="484"/>
      <c r="M54" s="484"/>
      <c r="N54" s="484"/>
      <c r="O54" s="484"/>
      <c r="P54" s="194">
        <v>5</v>
      </c>
      <c r="Q54" s="194">
        <v>5</v>
      </c>
      <c r="R54" s="194">
        <v>5</v>
      </c>
      <c r="S54" s="194">
        <v>5</v>
      </c>
    </row>
    <row r="55" spans="1:20" ht="21.75" customHeight="1">
      <c r="A55" s="183"/>
      <c r="B55" s="204">
        <v>53</v>
      </c>
      <c r="C55" s="183"/>
      <c r="D55" s="196">
        <v>2501</v>
      </c>
      <c r="E55" s="197" t="s">
        <v>116</v>
      </c>
      <c r="F55" s="485" t="s">
        <v>65</v>
      </c>
      <c r="G55" s="485"/>
      <c r="H55" s="485"/>
      <c r="I55" s="485"/>
      <c r="J55" s="485"/>
      <c r="K55" s="485"/>
      <c r="L55" s="485"/>
      <c r="M55" s="485"/>
      <c r="N55" s="485"/>
      <c r="O55" s="485"/>
      <c r="P55" s="190">
        <v>1</v>
      </c>
      <c r="Q55" s="190">
        <v>1</v>
      </c>
      <c r="R55" s="190">
        <v>1</v>
      </c>
      <c r="S55" s="190">
        <v>1</v>
      </c>
      <c r="T55" s="133"/>
    </row>
    <row r="56" spans="1:20" ht="28.5" customHeight="1">
      <c r="A56" s="183"/>
      <c r="B56" s="204">
        <v>54</v>
      </c>
      <c r="C56" s="183"/>
      <c r="D56" s="196">
        <v>611</v>
      </c>
      <c r="E56" s="197" t="s">
        <v>117</v>
      </c>
      <c r="F56" s="485" t="s">
        <v>65</v>
      </c>
      <c r="G56" s="485"/>
      <c r="H56" s="485"/>
      <c r="I56" s="485"/>
      <c r="J56" s="485"/>
      <c r="K56" s="485"/>
      <c r="L56" s="485"/>
      <c r="M56" s="485"/>
      <c r="N56" s="485"/>
      <c r="O56" s="485"/>
      <c r="P56" s="190">
        <v>1</v>
      </c>
      <c r="Q56" s="190">
        <v>1</v>
      </c>
      <c r="R56" s="190">
        <v>1</v>
      </c>
      <c r="S56" s="190">
        <v>1</v>
      </c>
      <c r="T56" s="133"/>
    </row>
    <row r="57" spans="1:20" ht="18" customHeight="1">
      <c r="A57" s="183"/>
      <c r="B57" s="204">
        <v>55</v>
      </c>
      <c r="C57" s="183"/>
      <c r="D57" s="192">
        <v>1971</v>
      </c>
      <c r="E57" s="193" t="s">
        <v>118</v>
      </c>
      <c r="F57" s="484" t="s">
        <v>65</v>
      </c>
      <c r="G57" s="484"/>
      <c r="H57" s="484"/>
      <c r="I57" s="484"/>
      <c r="J57" s="484"/>
      <c r="K57" s="484"/>
      <c r="L57" s="484"/>
      <c r="M57" s="484"/>
      <c r="N57" s="484"/>
      <c r="O57" s="484"/>
      <c r="P57" s="194">
        <v>5</v>
      </c>
      <c r="Q57" s="194">
        <v>5</v>
      </c>
      <c r="R57" s="194">
        <v>5</v>
      </c>
      <c r="S57" s="194">
        <v>5</v>
      </c>
      <c r="T57" s="133"/>
    </row>
    <row r="58" spans="1:20" ht="18" customHeight="1">
      <c r="A58" s="183"/>
      <c r="B58" s="204">
        <v>56</v>
      </c>
      <c r="C58" s="183"/>
      <c r="D58" s="192">
        <v>1972</v>
      </c>
      <c r="E58" s="193" t="s">
        <v>119</v>
      </c>
      <c r="F58" s="484" t="s">
        <v>65</v>
      </c>
      <c r="G58" s="484"/>
      <c r="H58" s="484"/>
      <c r="I58" s="484"/>
      <c r="J58" s="484"/>
      <c r="K58" s="484"/>
      <c r="L58" s="484"/>
      <c r="M58" s="484"/>
      <c r="N58" s="484"/>
      <c r="O58" s="484"/>
      <c r="P58" s="194">
        <v>5</v>
      </c>
      <c r="Q58" s="194">
        <v>5</v>
      </c>
      <c r="R58" s="194">
        <v>5</v>
      </c>
      <c r="S58" s="194">
        <v>5</v>
      </c>
      <c r="T58" s="133"/>
    </row>
    <row r="59" spans="1:20" ht="16.5" customHeight="1">
      <c r="A59" s="183"/>
      <c r="B59" s="204">
        <v>57</v>
      </c>
      <c r="C59" s="183"/>
      <c r="D59" s="153">
        <v>2304</v>
      </c>
      <c r="E59" s="195" t="s">
        <v>120</v>
      </c>
      <c r="F59" s="485" t="s">
        <v>65</v>
      </c>
      <c r="G59" s="485"/>
      <c r="H59" s="485"/>
      <c r="I59" s="485"/>
      <c r="J59" s="485"/>
      <c r="K59" s="485"/>
      <c r="L59" s="485"/>
      <c r="M59" s="485"/>
      <c r="N59" s="485"/>
      <c r="O59" s="485"/>
      <c r="P59" s="190">
        <v>1</v>
      </c>
      <c r="Q59" s="190">
        <v>1</v>
      </c>
      <c r="R59" s="190">
        <v>1</v>
      </c>
      <c r="S59" s="190">
        <v>1</v>
      </c>
      <c r="T59" s="133"/>
    </row>
    <row r="60" spans="1:20" ht="44.25" customHeight="1">
      <c r="A60" s="183"/>
      <c r="B60" s="204">
        <v>58</v>
      </c>
      <c r="C60" s="183"/>
      <c r="D60" s="153">
        <v>3848</v>
      </c>
      <c r="E60" s="195" t="s">
        <v>121</v>
      </c>
      <c r="F60" s="485" t="s">
        <v>65</v>
      </c>
      <c r="G60" s="485"/>
      <c r="H60" s="485"/>
      <c r="I60" s="485"/>
      <c r="J60" s="485"/>
      <c r="K60" s="485"/>
      <c r="L60" s="485"/>
      <c r="M60" s="485"/>
      <c r="N60" s="485"/>
      <c r="O60" s="485"/>
      <c r="P60" s="190">
        <v>1</v>
      </c>
      <c r="Q60" s="190">
        <v>1</v>
      </c>
      <c r="R60" s="190">
        <v>1</v>
      </c>
      <c r="S60" s="190">
        <v>1</v>
      </c>
      <c r="T60" s="133"/>
    </row>
    <row r="61" spans="1:20" ht="42.75" customHeight="1">
      <c r="A61" s="183"/>
      <c r="B61" s="204">
        <v>59</v>
      </c>
      <c r="C61" s="183"/>
      <c r="D61" s="153">
        <v>3847</v>
      </c>
      <c r="E61" s="195" t="s">
        <v>122</v>
      </c>
      <c r="F61" s="485" t="s">
        <v>65</v>
      </c>
      <c r="G61" s="485"/>
      <c r="H61" s="485"/>
      <c r="I61" s="485"/>
      <c r="J61" s="485"/>
      <c r="K61" s="485"/>
      <c r="L61" s="485"/>
      <c r="M61" s="485"/>
      <c r="N61" s="485"/>
      <c r="O61" s="485"/>
      <c r="P61" s="190">
        <v>1</v>
      </c>
      <c r="Q61" s="190">
        <v>1</v>
      </c>
      <c r="R61" s="190">
        <v>1</v>
      </c>
      <c r="S61" s="190">
        <v>1</v>
      </c>
      <c r="T61" s="133"/>
    </row>
    <row r="62" spans="1:20" ht="38.25" customHeight="1">
      <c r="A62" s="183"/>
      <c r="B62" s="204">
        <v>60</v>
      </c>
      <c r="C62" s="183"/>
      <c r="D62" s="153">
        <v>3849</v>
      </c>
      <c r="E62" s="195" t="s">
        <v>123</v>
      </c>
      <c r="F62" s="485" t="s">
        <v>65</v>
      </c>
      <c r="G62" s="485"/>
      <c r="H62" s="485"/>
      <c r="I62" s="485"/>
      <c r="J62" s="485"/>
      <c r="K62" s="485"/>
      <c r="L62" s="485"/>
      <c r="M62" s="485"/>
      <c r="N62" s="485"/>
      <c r="O62" s="485"/>
      <c r="P62" s="190">
        <v>1</v>
      </c>
      <c r="Q62" s="190">
        <v>1</v>
      </c>
      <c r="R62" s="190">
        <v>1</v>
      </c>
      <c r="S62" s="190">
        <v>1</v>
      </c>
      <c r="T62" s="133"/>
    </row>
    <row r="63" spans="1:20" ht="19.5" customHeight="1">
      <c r="A63" s="183"/>
      <c r="B63" s="204">
        <v>61</v>
      </c>
      <c r="C63" s="183"/>
      <c r="D63" s="153">
        <v>525</v>
      </c>
      <c r="E63" s="206" t="s">
        <v>124</v>
      </c>
      <c r="F63" s="485" t="s">
        <v>65</v>
      </c>
      <c r="G63" s="485"/>
      <c r="H63" s="485"/>
      <c r="I63" s="485"/>
      <c r="J63" s="485"/>
      <c r="K63" s="485"/>
      <c r="L63" s="485"/>
      <c r="M63" s="485"/>
      <c r="N63" s="485"/>
      <c r="O63" s="485"/>
      <c r="P63" s="190">
        <v>1</v>
      </c>
      <c r="Q63" s="190">
        <v>1</v>
      </c>
      <c r="R63" s="190">
        <v>1</v>
      </c>
      <c r="S63" s="190">
        <v>1</v>
      </c>
      <c r="T63" s="133"/>
    </row>
    <row r="64" spans="1:20" ht="22.5" customHeight="1">
      <c r="A64" s="183"/>
      <c r="B64" s="204">
        <v>62</v>
      </c>
      <c r="C64" s="183"/>
      <c r="D64" s="153">
        <v>2611</v>
      </c>
      <c r="E64" s="206" t="s">
        <v>125</v>
      </c>
      <c r="F64" s="485" t="s">
        <v>65</v>
      </c>
      <c r="G64" s="485"/>
      <c r="H64" s="485"/>
      <c r="I64" s="485"/>
      <c r="J64" s="485"/>
      <c r="K64" s="485"/>
      <c r="L64" s="485"/>
      <c r="M64" s="485"/>
      <c r="N64" s="485"/>
      <c r="O64" s="485"/>
      <c r="P64" s="190">
        <v>1</v>
      </c>
      <c r="Q64" s="190">
        <v>1</v>
      </c>
      <c r="R64" s="190">
        <v>1</v>
      </c>
      <c r="S64" s="190">
        <v>1</v>
      </c>
      <c r="T64" s="133"/>
    </row>
    <row r="65" spans="1:20" ht="18" customHeight="1">
      <c r="A65" s="183"/>
      <c r="B65" s="204">
        <v>63</v>
      </c>
      <c r="C65" s="183"/>
      <c r="D65" s="196">
        <v>2307</v>
      </c>
      <c r="E65" s="197" t="s">
        <v>126</v>
      </c>
      <c r="F65" s="485" t="s">
        <v>65</v>
      </c>
      <c r="G65" s="485"/>
      <c r="H65" s="485"/>
      <c r="I65" s="485"/>
      <c r="J65" s="485"/>
      <c r="K65" s="485"/>
      <c r="L65" s="485"/>
      <c r="M65" s="485"/>
      <c r="N65" s="485"/>
      <c r="O65" s="485"/>
      <c r="P65" s="190">
        <v>1</v>
      </c>
      <c r="Q65" s="190">
        <v>1</v>
      </c>
      <c r="R65" s="190">
        <v>1</v>
      </c>
      <c r="S65" s="190">
        <v>1</v>
      </c>
      <c r="T65" s="133"/>
    </row>
    <row r="66" spans="1:20" ht="14.25" customHeight="1">
      <c r="A66" s="183"/>
      <c r="B66" s="204">
        <v>64</v>
      </c>
      <c r="C66" s="183"/>
      <c r="D66" s="153">
        <v>2308</v>
      </c>
      <c r="E66" s="195" t="s">
        <v>127</v>
      </c>
      <c r="F66" s="485" t="s">
        <v>65</v>
      </c>
      <c r="G66" s="485"/>
      <c r="H66" s="485"/>
      <c r="I66" s="485"/>
      <c r="J66" s="485"/>
      <c r="K66" s="485"/>
      <c r="L66" s="485"/>
      <c r="M66" s="485"/>
      <c r="N66" s="485"/>
      <c r="O66" s="485"/>
      <c r="P66" s="190">
        <v>1</v>
      </c>
      <c r="Q66" s="190">
        <v>1</v>
      </c>
      <c r="R66" s="190">
        <v>1</v>
      </c>
      <c r="S66" s="190">
        <v>1</v>
      </c>
      <c r="T66" s="133"/>
    </row>
    <row r="67" spans="1:20" ht="18" customHeight="1">
      <c r="A67" s="200"/>
      <c r="B67" s="208">
        <v>65</v>
      </c>
      <c r="C67" s="200"/>
      <c r="D67" s="192">
        <v>1042</v>
      </c>
      <c r="E67" s="193" t="s">
        <v>128</v>
      </c>
      <c r="F67" s="484" t="s">
        <v>65</v>
      </c>
      <c r="G67" s="484"/>
      <c r="H67" s="484"/>
      <c r="I67" s="484"/>
      <c r="J67" s="484"/>
      <c r="K67" s="484"/>
      <c r="L67" s="484"/>
      <c r="M67" s="484"/>
      <c r="N67" s="484"/>
      <c r="O67" s="484"/>
      <c r="P67" s="194">
        <v>5</v>
      </c>
      <c r="Q67" s="194">
        <v>5</v>
      </c>
      <c r="R67" s="194">
        <v>5</v>
      </c>
      <c r="S67" s="194">
        <v>5</v>
      </c>
      <c r="T67" s="133"/>
    </row>
    <row r="68" spans="1:20" ht="15" customHeight="1">
      <c r="A68" s="202"/>
      <c r="B68" s="203">
        <v>66</v>
      </c>
      <c r="C68" s="202"/>
      <c r="D68" s="192">
        <v>570</v>
      </c>
      <c r="E68" s="193" t="s">
        <v>129</v>
      </c>
      <c r="F68" s="484" t="s">
        <v>65</v>
      </c>
      <c r="G68" s="484"/>
      <c r="H68" s="484"/>
      <c r="I68" s="484"/>
      <c r="J68" s="484"/>
      <c r="K68" s="484"/>
      <c r="L68" s="484"/>
      <c r="M68" s="484"/>
      <c r="N68" s="484"/>
      <c r="O68" s="484"/>
      <c r="P68" s="194">
        <v>5</v>
      </c>
      <c r="Q68" s="194">
        <v>5</v>
      </c>
      <c r="R68" s="194">
        <v>5</v>
      </c>
      <c r="S68" s="194">
        <v>5</v>
      </c>
      <c r="T68" s="133"/>
    </row>
    <row r="69" spans="1:20" ht="23.25" customHeight="1">
      <c r="A69" s="183"/>
      <c r="B69" s="204">
        <v>67</v>
      </c>
      <c r="C69" s="183"/>
      <c r="D69" s="153">
        <v>1708</v>
      </c>
      <c r="E69" s="195" t="s">
        <v>130</v>
      </c>
      <c r="F69" s="485" t="s">
        <v>65</v>
      </c>
      <c r="G69" s="485"/>
      <c r="H69" s="485"/>
      <c r="I69" s="485"/>
      <c r="J69" s="485"/>
      <c r="K69" s="485"/>
      <c r="L69" s="485"/>
      <c r="M69" s="485"/>
      <c r="N69" s="485"/>
      <c r="O69" s="485"/>
      <c r="P69" s="190">
        <v>1</v>
      </c>
      <c r="Q69" s="190">
        <v>1</v>
      </c>
      <c r="R69" s="190">
        <v>1</v>
      </c>
      <c r="S69" s="190">
        <v>1</v>
      </c>
      <c r="T69" s="133"/>
    </row>
    <row r="70" spans="1:20" ht="20.25" customHeight="1">
      <c r="A70" s="183"/>
      <c r="B70" s="204">
        <v>68</v>
      </c>
      <c r="C70" s="183"/>
      <c r="D70" s="196">
        <v>474</v>
      </c>
      <c r="E70" s="197" t="s">
        <v>131</v>
      </c>
      <c r="F70" s="485" t="s">
        <v>65</v>
      </c>
      <c r="G70" s="485"/>
      <c r="H70" s="485"/>
      <c r="I70" s="485"/>
      <c r="J70" s="485"/>
      <c r="K70" s="485"/>
      <c r="L70" s="485"/>
      <c r="M70" s="485"/>
      <c r="N70" s="485"/>
      <c r="O70" s="485"/>
      <c r="P70" s="190">
        <v>1</v>
      </c>
      <c r="Q70" s="190">
        <v>1</v>
      </c>
      <c r="R70" s="190">
        <v>1</v>
      </c>
      <c r="S70" s="190">
        <v>1</v>
      </c>
      <c r="T70" s="133"/>
    </row>
    <row r="71" spans="1:20" ht="27" customHeight="1">
      <c r="A71" s="183"/>
      <c r="B71" s="204">
        <v>69</v>
      </c>
      <c r="C71" s="183"/>
      <c r="D71" s="153">
        <v>1223</v>
      </c>
      <c r="E71" s="195" t="s">
        <v>132</v>
      </c>
      <c r="F71" s="485" t="s">
        <v>65</v>
      </c>
      <c r="G71" s="485"/>
      <c r="H71" s="485"/>
      <c r="I71" s="485"/>
      <c r="J71" s="485"/>
      <c r="K71" s="485"/>
      <c r="L71" s="485"/>
      <c r="M71" s="485"/>
      <c r="N71" s="485"/>
      <c r="O71" s="485"/>
      <c r="P71" s="190">
        <v>1</v>
      </c>
      <c r="Q71" s="190">
        <v>1</v>
      </c>
      <c r="R71" s="190">
        <v>1</v>
      </c>
      <c r="S71" s="190">
        <v>1</v>
      </c>
      <c r="T71" s="133"/>
    </row>
    <row r="72" spans="1:19" s="97" customFormat="1" ht="43.5" customHeight="1">
      <c r="A72" s="183"/>
      <c r="B72" s="204">
        <v>70</v>
      </c>
      <c r="C72" s="183"/>
      <c r="D72" s="192">
        <v>1224</v>
      </c>
      <c r="E72" s="193" t="s">
        <v>133</v>
      </c>
      <c r="F72" s="484" t="s">
        <v>65</v>
      </c>
      <c r="G72" s="484"/>
      <c r="H72" s="484"/>
      <c r="I72" s="484"/>
      <c r="J72" s="484"/>
      <c r="K72" s="484"/>
      <c r="L72" s="484"/>
      <c r="M72" s="484"/>
      <c r="N72" s="484"/>
      <c r="O72" s="484"/>
      <c r="P72" s="194">
        <v>5</v>
      </c>
      <c r="Q72" s="194">
        <v>5</v>
      </c>
      <c r="R72" s="194">
        <v>5</v>
      </c>
      <c r="S72" s="194">
        <v>5</v>
      </c>
    </row>
    <row r="73" spans="1:20" ht="16.5" customHeight="1">
      <c r="A73" s="183"/>
      <c r="B73" s="204">
        <v>71</v>
      </c>
      <c r="C73" s="183"/>
      <c r="D73" s="192">
        <v>3413</v>
      </c>
      <c r="E73" s="193" t="s">
        <v>134</v>
      </c>
      <c r="F73" s="484" t="s">
        <v>65</v>
      </c>
      <c r="G73" s="484"/>
      <c r="H73" s="484"/>
      <c r="I73" s="484"/>
      <c r="J73" s="484"/>
      <c r="K73" s="484"/>
      <c r="L73" s="484"/>
      <c r="M73" s="484"/>
      <c r="N73" s="484"/>
      <c r="O73" s="484"/>
      <c r="P73" s="194">
        <v>5</v>
      </c>
      <c r="Q73" s="194">
        <v>5</v>
      </c>
      <c r="R73" s="194">
        <v>5</v>
      </c>
      <c r="S73" s="194">
        <v>5</v>
      </c>
      <c r="T73" s="133"/>
    </row>
    <row r="74" spans="1:20" ht="27.75" customHeight="1">
      <c r="A74" s="183"/>
      <c r="B74" s="204">
        <v>72</v>
      </c>
      <c r="C74" s="183"/>
      <c r="D74" s="209">
        <v>1050</v>
      </c>
      <c r="E74" s="198" t="s">
        <v>135</v>
      </c>
      <c r="F74" s="485" t="s">
        <v>65</v>
      </c>
      <c r="G74" s="485"/>
      <c r="H74" s="485"/>
      <c r="I74" s="485"/>
      <c r="J74" s="485"/>
      <c r="K74" s="485"/>
      <c r="L74" s="485"/>
      <c r="M74" s="485"/>
      <c r="N74" s="485"/>
      <c r="O74" s="485"/>
      <c r="P74" s="190">
        <v>1</v>
      </c>
      <c r="Q74" s="190">
        <v>1</v>
      </c>
      <c r="R74" s="190">
        <v>1</v>
      </c>
      <c r="S74" s="190">
        <v>1</v>
      </c>
      <c r="T74" s="133"/>
    </row>
    <row r="75" spans="1:20" ht="21" customHeight="1">
      <c r="A75" s="183"/>
      <c r="B75" s="204">
        <v>73</v>
      </c>
      <c r="C75" s="183"/>
      <c r="D75" s="209">
        <v>592</v>
      </c>
      <c r="E75" s="198" t="s">
        <v>136</v>
      </c>
      <c r="F75" s="485" t="s">
        <v>65</v>
      </c>
      <c r="G75" s="485"/>
      <c r="H75" s="485"/>
      <c r="I75" s="485"/>
      <c r="J75" s="485"/>
      <c r="K75" s="485"/>
      <c r="L75" s="485"/>
      <c r="M75" s="485"/>
      <c r="N75" s="485"/>
      <c r="O75" s="485"/>
      <c r="P75" s="190">
        <v>1</v>
      </c>
      <c r="Q75" s="190">
        <v>1</v>
      </c>
      <c r="R75" s="190">
        <v>1</v>
      </c>
      <c r="S75" s="190">
        <v>1</v>
      </c>
      <c r="T75" s="133"/>
    </row>
    <row r="76" spans="1:20" ht="19.5" customHeight="1">
      <c r="A76" s="183"/>
      <c r="B76" s="204">
        <v>74</v>
      </c>
      <c r="C76" s="183"/>
      <c r="D76" s="153">
        <v>2024</v>
      </c>
      <c r="E76" s="195" t="s">
        <v>137</v>
      </c>
      <c r="F76" s="485" t="s">
        <v>65</v>
      </c>
      <c r="G76" s="485"/>
      <c r="H76" s="485"/>
      <c r="I76" s="485"/>
      <c r="J76" s="485"/>
      <c r="K76" s="485"/>
      <c r="L76" s="485"/>
      <c r="M76" s="485"/>
      <c r="N76" s="485"/>
      <c r="O76" s="485"/>
      <c r="P76" s="190">
        <v>1</v>
      </c>
      <c r="Q76" s="190">
        <v>1</v>
      </c>
      <c r="R76" s="190">
        <v>1</v>
      </c>
      <c r="S76" s="190">
        <v>1</v>
      </c>
      <c r="T76" s="133"/>
    </row>
    <row r="77" spans="1:20" ht="18" customHeight="1">
      <c r="A77" s="183"/>
      <c r="B77" s="204">
        <v>75</v>
      </c>
      <c r="C77" s="183"/>
      <c r="D77" s="196">
        <v>2018</v>
      </c>
      <c r="E77" s="197" t="s">
        <v>138</v>
      </c>
      <c r="F77" s="485" t="s">
        <v>65</v>
      </c>
      <c r="G77" s="485"/>
      <c r="H77" s="485"/>
      <c r="I77" s="485"/>
      <c r="J77" s="485"/>
      <c r="K77" s="485"/>
      <c r="L77" s="485"/>
      <c r="M77" s="485"/>
      <c r="N77" s="485"/>
      <c r="O77" s="485"/>
      <c r="P77" s="190">
        <v>1</v>
      </c>
      <c r="Q77" s="190">
        <v>1</v>
      </c>
      <c r="R77" s="190">
        <v>1</v>
      </c>
      <c r="S77" s="190">
        <v>1</v>
      </c>
      <c r="T77" s="133"/>
    </row>
    <row r="78" spans="1:20" ht="19.5" customHeight="1">
      <c r="A78" s="183"/>
      <c r="B78" s="204">
        <v>76</v>
      </c>
      <c r="C78" s="183"/>
      <c r="D78" s="209">
        <v>2210</v>
      </c>
      <c r="E78" s="198" t="s">
        <v>139</v>
      </c>
      <c r="F78" s="485" t="s">
        <v>65</v>
      </c>
      <c r="G78" s="485"/>
      <c r="H78" s="485"/>
      <c r="I78" s="485"/>
      <c r="J78" s="485"/>
      <c r="K78" s="485"/>
      <c r="L78" s="485"/>
      <c r="M78" s="485"/>
      <c r="N78" s="485"/>
      <c r="O78" s="485"/>
      <c r="P78" s="190">
        <v>1</v>
      </c>
      <c r="Q78" s="190">
        <v>1</v>
      </c>
      <c r="R78" s="190">
        <v>1</v>
      </c>
      <c r="S78" s="190">
        <v>1</v>
      </c>
      <c r="T78" s="133"/>
    </row>
    <row r="79" spans="1:20" ht="21.75" customHeight="1">
      <c r="A79" s="183"/>
      <c r="B79" s="204">
        <v>77</v>
      </c>
      <c r="C79" s="183"/>
      <c r="D79" s="196">
        <v>262</v>
      </c>
      <c r="E79" s="197" t="s">
        <v>140</v>
      </c>
      <c r="F79" s="485" t="s">
        <v>65</v>
      </c>
      <c r="G79" s="485"/>
      <c r="H79" s="485"/>
      <c r="I79" s="485"/>
      <c r="J79" s="485"/>
      <c r="K79" s="485"/>
      <c r="L79" s="485"/>
      <c r="M79" s="485"/>
      <c r="N79" s="485"/>
      <c r="O79" s="485"/>
      <c r="P79" s="190">
        <v>1</v>
      </c>
      <c r="Q79" s="190">
        <v>1</v>
      </c>
      <c r="R79" s="190">
        <v>1</v>
      </c>
      <c r="S79" s="190">
        <v>1</v>
      </c>
      <c r="T79" s="133"/>
    </row>
    <row r="80" spans="1:20" ht="31.5" customHeight="1">
      <c r="A80" s="183"/>
      <c r="B80" s="204">
        <v>78</v>
      </c>
      <c r="C80" s="183"/>
      <c r="D80" s="196">
        <v>267</v>
      </c>
      <c r="E80" s="197" t="s">
        <v>236</v>
      </c>
      <c r="F80" s="485" t="s">
        <v>65</v>
      </c>
      <c r="G80" s="485"/>
      <c r="H80" s="485"/>
      <c r="I80" s="485"/>
      <c r="J80" s="485"/>
      <c r="K80" s="485"/>
      <c r="L80" s="485"/>
      <c r="M80" s="485"/>
      <c r="N80" s="485"/>
      <c r="O80" s="485"/>
      <c r="P80" s="190">
        <v>1</v>
      </c>
      <c r="Q80" s="190">
        <v>1</v>
      </c>
      <c r="R80" s="190">
        <v>1</v>
      </c>
      <c r="S80" s="190">
        <v>1</v>
      </c>
      <c r="T80" s="133"/>
    </row>
    <row r="81" spans="1:20" ht="19.5" customHeight="1">
      <c r="A81" s="183"/>
      <c r="B81" s="204">
        <v>79</v>
      </c>
      <c r="C81" s="183"/>
      <c r="D81" s="196">
        <v>1364</v>
      </c>
      <c r="E81" s="197" t="s">
        <v>141</v>
      </c>
      <c r="F81" s="485" t="s">
        <v>65</v>
      </c>
      <c r="G81" s="485"/>
      <c r="H81" s="485"/>
      <c r="I81" s="485"/>
      <c r="J81" s="485"/>
      <c r="K81" s="485"/>
      <c r="L81" s="485"/>
      <c r="M81" s="485"/>
      <c r="N81" s="485"/>
      <c r="O81" s="485"/>
      <c r="P81" s="190">
        <v>1</v>
      </c>
      <c r="Q81" s="190">
        <v>1</v>
      </c>
      <c r="R81" s="190">
        <v>1</v>
      </c>
      <c r="S81" s="190">
        <v>1</v>
      </c>
      <c r="T81" s="133"/>
    </row>
    <row r="82" spans="1:20" ht="19.5" customHeight="1">
      <c r="A82" s="183"/>
      <c r="B82" s="204">
        <v>80</v>
      </c>
      <c r="C82" s="183"/>
      <c r="D82" s="196">
        <v>1363</v>
      </c>
      <c r="E82" s="197" t="s">
        <v>142</v>
      </c>
      <c r="F82" s="485" t="s">
        <v>65</v>
      </c>
      <c r="G82" s="485"/>
      <c r="H82" s="485"/>
      <c r="I82" s="485"/>
      <c r="J82" s="485"/>
      <c r="K82" s="485"/>
      <c r="L82" s="485"/>
      <c r="M82" s="485"/>
      <c r="N82" s="485"/>
      <c r="O82" s="485"/>
      <c r="P82" s="190">
        <v>1</v>
      </c>
      <c r="Q82" s="190">
        <v>1</v>
      </c>
      <c r="R82" s="190">
        <v>1</v>
      </c>
      <c r="S82" s="190">
        <v>1</v>
      </c>
      <c r="T82" s="133"/>
    </row>
    <row r="83" spans="1:20" ht="15.75" customHeight="1">
      <c r="A83" s="183"/>
      <c r="B83" s="204">
        <v>81</v>
      </c>
      <c r="C83" s="183"/>
      <c r="D83" s="153">
        <v>2136</v>
      </c>
      <c r="E83" s="197" t="s">
        <v>143</v>
      </c>
      <c r="F83" s="485" t="s">
        <v>65</v>
      </c>
      <c r="G83" s="485"/>
      <c r="H83" s="485"/>
      <c r="I83" s="485"/>
      <c r="J83" s="485"/>
      <c r="K83" s="485"/>
      <c r="L83" s="485"/>
      <c r="M83" s="485"/>
      <c r="N83" s="485"/>
      <c r="O83" s="485"/>
      <c r="P83" s="190">
        <v>1</v>
      </c>
      <c r="Q83" s="190">
        <v>1</v>
      </c>
      <c r="R83" s="190">
        <v>1</v>
      </c>
      <c r="S83" s="190">
        <v>1</v>
      </c>
      <c r="T83" s="133"/>
    </row>
    <row r="84" spans="1:20" ht="31.5" customHeight="1">
      <c r="A84" s="183"/>
      <c r="B84" s="204">
        <v>82</v>
      </c>
      <c r="C84" s="183"/>
      <c r="D84" s="192">
        <v>3509</v>
      </c>
      <c r="E84" s="193" t="s">
        <v>144</v>
      </c>
      <c r="F84" s="484" t="s">
        <v>65</v>
      </c>
      <c r="G84" s="484"/>
      <c r="H84" s="484"/>
      <c r="I84" s="484"/>
      <c r="J84" s="484"/>
      <c r="K84" s="484"/>
      <c r="L84" s="484"/>
      <c r="M84" s="484"/>
      <c r="N84" s="484"/>
      <c r="O84" s="484"/>
      <c r="P84" s="194">
        <v>5</v>
      </c>
      <c r="Q84" s="194">
        <v>5</v>
      </c>
      <c r="R84" s="194">
        <v>5</v>
      </c>
      <c r="S84" s="194">
        <v>5</v>
      </c>
      <c r="T84" s="133"/>
    </row>
    <row r="85" spans="1:20" ht="18" customHeight="1">
      <c r="A85" s="183"/>
      <c r="B85" s="204">
        <v>83</v>
      </c>
      <c r="C85" s="183"/>
      <c r="D85" s="196">
        <v>109</v>
      </c>
      <c r="E85" s="197" t="s">
        <v>145</v>
      </c>
      <c r="F85" s="485" t="s">
        <v>65</v>
      </c>
      <c r="G85" s="485"/>
      <c r="H85" s="485"/>
      <c r="I85" s="485"/>
      <c r="J85" s="485"/>
      <c r="K85" s="485"/>
      <c r="L85" s="485"/>
      <c r="M85" s="485"/>
      <c r="N85" s="485"/>
      <c r="O85" s="485"/>
      <c r="P85" s="190">
        <v>1</v>
      </c>
      <c r="Q85" s="190">
        <v>1</v>
      </c>
      <c r="R85" s="190">
        <v>1</v>
      </c>
      <c r="S85" s="190">
        <v>1</v>
      </c>
      <c r="T85" s="133"/>
    </row>
    <row r="86" spans="1:20" ht="15.75" customHeight="1">
      <c r="A86" s="183"/>
      <c r="B86" s="204">
        <v>84</v>
      </c>
      <c r="C86" s="183"/>
      <c r="D86" s="192">
        <v>108</v>
      </c>
      <c r="E86" s="193" t="s">
        <v>146</v>
      </c>
      <c r="F86" s="484" t="s">
        <v>65</v>
      </c>
      <c r="G86" s="484"/>
      <c r="H86" s="484"/>
      <c r="I86" s="484"/>
      <c r="J86" s="484"/>
      <c r="K86" s="484"/>
      <c r="L86" s="484"/>
      <c r="M86" s="484"/>
      <c r="N86" s="484"/>
      <c r="O86" s="484"/>
      <c r="P86" s="194">
        <v>5</v>
      </c>
      <c r="Q86" s="194">
        <v>5</v>
      </c>
      <c r="R86" s="194">
        <v>5</v>
      </c>
      <c r="S86" s="194">
        <v>5</v>
      </c>
      <c r="T86" s="133"/>
    </row>
    <row r="87" spans="1:20" ht="18.75" customHeight="1">
      <c r="A87" s="183"/>
      <c r="B87" s="204">
        <v>85</v>
      </c>
      <c r="C87" s="183"/>
      <c r="D87" s="192">
        <v>1242</v>
      </c>
      <c r="E87" s="193" t="s">
        <v>147</v>
      </c>
      <c r="F87" s="484" t="s">
        <v>65</v>
      </c>
      <c r="G87" s="484"/>
      <c r="H87" s="484"/>
      <c r="I87" s="484"/>
      <c r="J87" s="484"/>
      <c r="K87" s="484"/>
      <c r="L87" s="484"/>
      <c r="M87" s="484"/>
      <c r="N87" s="484"/>
      <c r="O87" s="484"/>
      <c r="P87" s="194">
        <v>5</v>
      </c>
      <c r="Q87" s="194">
        <v>5</v>
      </c>
      <c r="R87" s="194">
        <v>5</v>
      </c>
      <c r="S87" s="194">
        <v>5</v>
      </c>
      <c r="T87" s="133"/>
    </row>
    <row r="88" spans="1:20" ht="14.25" customHeight="1">
      <c r="A88" s="183"/>
      <c r="B88" s="204">
        <v>86</v>
      </c>
      <c r="C88" s="183"/>
      <c r="D88" s="192">
        <v>572</v>
      </c>
      <c r="E88" s="193" t="s">
        <v>148</v>
      </c>
      <c r="F88" s="484" t="s">
        <v>65</v>
      </c>
      <c r="G88" s="484"/>
      <c r="H88" s="484"/>
      <c r="I88" s="484"/>
      <c r="J88" s="484"/>
      <c r="K88" s="484"/>
      <c r="L88" s="484"/>
      <c r="M88" s="484"/>
      <c r="N88" s="484"/>
      <c r="O88" s="484"/>
      <c r="P88" s="194">
        <v>5</v>
      </c>
      <c r="Q88" s="194">
        <v>5</v>
      </c>
      <c r="R88" s="194">
        <v>5</v>
      </c>
      <c r="S88" s="194">
        <v>5</v>
      </c>
      <c r="T88" s="133"/>
    </row>
    <row r="89" spans="1:20" ht="27" customHeight="1">
      <c r="A89" s="183"/>
      <c r="B89" s="204">
        <v>87</v>
      </c>
      <c r="C89" s="183"/>
      <c r="D89" s="192">
        <v>1561</v>
      </c>
      <c r="E89" s="193" t="s">
        <v>149</v>
      </c>
      <c r="F89" s="484" t="s">
        <v>65</v>
      </c>
      <c r="G89" s="484"/>
      <c r="H89" s="484"/>
      <c r="I89" s="484"/>
      <c r="J89" s="484"/>
      <c r="K89" s="484"/>
      <c r="L89" s="484"/>
      <c r="M89" s="484"/>
      <c r="N89" s="484"/>
      <c r="O89" s="484"/>
      <c r="P89" s="194">
        <v>5</v>
      </c>
      <c r="Q89" s="194">
        <v>5</v>
      </c>
      <c r="R89" s="194">
        <v>5</v>
      </c>
      <c r="S89" s="194">
        <v>5</v>
      </c>
      <c r="T89" s="133"/>
    </row>
    <row r="90" spans="1:20" ht="13.5" customHeight="1">
      <c r="A90" s="183"/>
      <c r="B90" s="204">
        <v>88</v>
      </c>
      <c r="C90" s="183"/>
      <c r="D90" s="192">
        <v>1310</v>
      </c>
      <c r="E90" s="193" t="s">
        <v>150</v>
      </c>
      <c r="F90" s="484" t="s">
        <v>65</v>
      </c>
      <c r="G90" s="484"/>
      <c r="H90" s="484"/>
      <c r="I90" s="484"/>
      <c r="J90" s="484"/>
      <c r="K90" s="484"/>
      <c r="L90" s="484"/>
      <c r="M90" s="484"/>
      <c r="N90" s="484"/>
      <c r="O90" s="484"/>
      <c r="P90" s="194">
        <v>5</v>
      </c>
      <c r="Q90" s="194">
        <v>5</v>
      </c>
      <c r="R90" s="194">
        <v>5</v>
      </c>
      <c r="S90" s="194">
        <v>5</v>
      </c>
      <c r="T90" s="133"/>
    </row>
    <row r="91" spans="1:20" ht="17.25" customHeight="1">
      <c r="A91" s="183"/>
      <c r="B91" s="204">
        <v>89</v>
      </c>
      <c r="C91" s="183"/>
      <c r="D91" s="192">
        <v>1308</v>
      </c>
      <c r="E91" s="193" t="s">
        <v>151</v>
      </c>
      <c r="F91" s="484" t="s">
        <v>65</v>
      </c>
      <c r="G91" s="484"/>
      <c r="H91" s="484"/>
      <c r="I91" s="484"/>
      <c r="J91" s="484"/>
      <c r="K91" s="484"/>
      <c r="L91" s="484"/>
      <c r="M91" s="484"/>
      <c r="N91" s="484"/>
      <c r="O91" s="484"/>
      <c r="P91" s="194">
        <v>5</v>
      </c>
      <c r="Q91" s="194">
        <v>5</v>
      </c>
      <c r="R91" s="194">
        <v>5</v>
      </c>
      <c r="S91" s="194">
        <v>5</v>
      </c>
      <c r="T91" s="133"/>
    </row>
    <row r="92" spans="1:20" ht="21" customHeight="1">
      <c r="A92" s="183"/>
      <c r="B92" s="204">
        <v>90</v>
      </c>
      <c r="C92" s="183"/>
      <c r="D92" s="192">
        <v>891</v>
      </c>
      <c r="E92" s="193" t="s">
        <v>152</v>
      </c>
      <c r="F92" s="484" t="s">
        <v>65</v>
      </c>
      <c r="G92" s="484"/>
      <c r="H92" s="484"/>
      <c r="I92" s="484"/>
      <c r="J92" s="484"/>
      <c r="K92" s="484"/>
      <c r="L92" s="484"/>
      <c r="M92" s="484"/>
      <c r="N92" s="484"/>
      <c r="O92" s="484"/>
      <c r="P92" s="194">
        <v>5</v>
      </c>
      <c r="Q92" s="194">
        <v>5</v>
      </c>
      <c r="R92" s="194">
        <v>5</v>
      </c>
      <c r="S92" s="194">
        <v>5</v>
      </c>
      <c r="T92" s="133"/>
    </row>
    <row r="93" spans="1:20" ht="21" customHeight="1">
      <c r="A93" s="183"/>
      <c r="B93" s="204">
        <v>91</v>
      </c>
      <c r="C93" s="183"/>
      <c r="D93" s="192">
        <v>2804</v>
      </c>
      <c r="E93" s="193" t="s">
        <v>153</v>
      </c>
      <c r="F93" s="484" t="s">
        <v>65</v>
      </c>
      <c r="G93" s="484"/>
      <c r="H93" s="484"/>
      <c r="I93" s="484"/>
      <c r="J93" s="484"/>
      <c r="K93" s="484"/>
      <c r="L93" s="484"/>
      <c r="M93" s="484"/>
      <c r="N93" s="484"/>
      <c r="O93" s="484"/>
      <c r="P93" s="194">
        <v>5</v>
      </c>
      <c r="Q93" s="194">
        <v>5</v>
      </c>
      <c r="R93" s="194">
        <v>5</v>
      </c>
      <c r="S93" s="194">
        <v>5</v>
      </c>
      <c r="T93" s="133"/>
    </row>
    <row r="94" spans="1:20" ht="22.5" customHeight="1">
      <c r="A94" s="183"/>
      <c r="B94" s="204">
        <v>92</v>
      </c>
      <c r="C94" s="183"/>
      <c r="D94" s="192">
        <v>3407</v>
      </c>
      <c r="E94" s="193" t="s">
        <v>154</v>
      </c>
      <c r="F94" s="484" t="s">
        <v>65</v>
      </c>
      <c r="G94" s="484"/>
      <c r="H94" s="484"/>
      <c r="I94" s="484"/>
      <c r="J94" s="484"/>
      <c r="K94" s="484"/>
      <c r="L94" s="484"/>
      <c r="M94" s="484"/>
      <c r="N94" s="484"/>
      <c r="O94" s="484"/>
      <c r="P94" s="194">
        <v>5</v>
      </c>
      <c r="Q94" s="194">
        <v>5</v>
      </c>
      <c r="R94" s="194">
        <v>5</v>
      </c>
      <c r="S94" s="194">
        <v>5</v>
      </c>
      <c r="T94" s="133"/>
    </row>
    <row r="95" spans="1:20" ht="30.75" customHeight="1">
      <c r="A95" s="183"/>
      <c r="B95" s="204">
        <v>93</v>
      </c>
      <c r="C95" s="183"/>
      <c r="D95" s="181">
        <v>599</v>
      </c>
      <c r="E95" s="199" t="s">
        <v>155</v>
      </c>
      <c r="F95" s="485" t="s">
        <v>65</v>
      </c>
      <c r="G95" s="485"/>
      <c r="H95" s="485"/>
      <c r="I95" s="485"/>
      <c r="J95" s="485"/>
      <c r="K95" s="485"/>
      <c r="L95" s="485"/>
      <c r="M95" s="485"/>
      <c r="N95" s="485"/>
      <c r="O95" s="485"/>
      <c r="P95" s="194">
        <v>5</v>
      </c>
      <c r="Q95" s="194">
        <v>5</v>
      </c>
      <c r="R95" s="194">
        <v>5</v>
      </c>
      <c r="S95" s="194">
        <v>5</v>
      </c>
      <c r="T95" s="133"/>
    </row>
    <row r="96" spans="1:20" ht="19.5" customHeight="1">
      <c r="A96" s="183"/>
      <c r="B96" s="204">
        <v>94</v>
      </c>
      <c r="C96" s="183"/>
      <c r="D96" s="192">
        <v>1566</v>
      </c>
      <c r="E96" s="193" t="s">
        <v>156</v>
      </c>
      <c r="F96" s="484" t="s">
        <v>65</v>
      </c>
      <c r="G96" s="484"/>
      <c r="H96" s="484"/>
      <c r="I96" s="484"/>
      <c r="J96" s="484"/>
      <c r="K96" s="484"/>
      <c r="L96" s="484"/>
      <c r="M96" s="484"/>
      <c r="N96" s="484"/>
      <c r="O96" s="484"/>
      <c r="P96" s="194">
        <v>5</v>
      </c>
      <c r="Q96" s="194">
        <v>5</v>
      </c>
      <c r="R96" s="194">
        <v>5</v>
      </c>
      <c r="S96" s="194">
        <v>5</v>
      </c>
      <c r="T96" s="133"/>
    </row>
    <row r="97" spans="1:20" ht="33.75" customHeight="1">
      <c r="A97" s="183"/>
      <c r="B97" s="204">
        <v>95</v>
      </c>
      <c r="C97" s="183"/>
      <c r="D97" s="192">
        <v>4260</v>
      </c>
      <c r="E97" s="193" t="s">
        <v>157</v>
      </c>
      <c r="F97" s="484" t="s">
        <v>65</v>
      </c>
      <c r="G97" s="484"/>
      <c r="H97" s="484"/>
      <c r="I97" s="484"/>
      <c r="J97" s="484"/>
      <c r="K97" s="484"/>
      <c r="L97" s="484"/>
      <c r="M97" s="484"/>
      <c r="N97" s="484"/>
      <c r="O97" s="484"/>
      <c r="P97" s="194">
        <v>5</v>
      </c>
      <c r="Q97" s="194">
        <v>5</v>
      </c>
      <c r="R97" s="194">
        <v>5</v>
      </c>
      <c r="S97" s="194">
        <v>5</v>
      </c>
      <c r="T97" s="133"/>
    </row>
    <row r="98" spans="1:20" ht="20.25" customHeight="1">
      <c r="A98" s="183"/>
      <c r="B98" s="204">
        <v>96</v>
      </c>
      <c r="C98" s="183"/>
      <c r="D98" s="196">
        <v>5302</v>
      </c>
      <c r="E98" s="197" t="s">
        <v>158</v>
      </c>
      <c r="F98" s="485" t="s">
        <v>65</v>
      </c>
      <c r="G98" s="485"/>
      <c r="H98" s="485"/>
      <c r="I98" s="485"/>
      <c r="J98" s="485"/>
      <c r="K98" s="485"/>
      <c r="L98" s="485"/>
      <c r="M98" s="485"/>
      <c r="N98" s="485"/>
      <c r="O98" s="485"/>
      <c r="P98" s="190">
        <v>1</v>
      </c>
      <c r="Q98" s="190">
        <v>1</v>
      </c>
      <c r="R98" s="190">
        <v>1</v>
      </c>
      <c r="S98" s="190">
        <v>1</v>
      </c>
      <c r="T98" s="133"/>
    </row>
    <row r="99" spans="1:20" ht="18.75" customHeight="1">
      <c r="A99" s="200"/>
      <c r="B99" s="208">
        <v>97</v>
      </c>
      <c r="C99" s="200"/>
      <c r="D99" s="196">
        <v>1911</v>
      </c>
      <c r="E99" s="197" t="s">
        <v>159</v>
      </c>
      <c r="F99" s="485" t="s">
        <v>65</v>
      </c>
      <c r="G99" s="485"/>
      <c r="H99" s="485"/>
      <c r="I99" s="485"/>
      <c r="J99" s="485"/>
      <c r="K99" s="485"/>
      <c r="L99" s="485"/>
      <c r="M99" s="485"/>
      <c r="N99" s="485"/>
      <c r="O99" s="485"/>
      <c r="P99" s="190">
        <v>1</v>
      </c>
      <c r="Q99" s="190">
        <v>1</v>
      </c>
      <c r="R99" s="190">
        <v>1</v>
      </c>
      <c r="S99" s="190">
        <v>1</v>
      </c>
      <c r="T99" s="133"/>
    </row>
    <row r="100" spans="1:20" ht="20.25" customHeight="1">
      <c r="A100" s="202"/>
      <c r="B100" s="203">
        <v>98</v>
      </c>
      <c r="C100" s="202"/>
      <c r="D100" s="210">
        <v>1562</v>
      </c>
      <c r="E100" s="193" t="s">
        <v>160</v>
      </c>
      <c r="F100" s="484" t="s">
        <v>65</v>
      </c>
      <c r="G100" s="484"/>
      <c r="H100" s="484"/>
      <c r="I100" s="484"/>
      <c r="J100" s="484"/>
      <c r="K100" s="484"/>
      <c r="L100" s="484"/>
      <c r="M100" s="484"/>
      <c r="N100" s="484"/>
      <c r="O100" s="484"/>
      <c r="P100" s="194">
        <v>5</v>
      </c>
      <c r="Q100" s="194">
        <v>5</v>
      </c>
      <c r="R100" s="194">
        <v>5</v>
      </c>
      <c r="S100" s="194">
        <v>5</v>
      </c>
      <c r="T100" s="133"/>
    </row>
    <row r="101" spans="1:20" ht="20.25" customHeight="1">
      <c r="A101" s="183"/>
      <c r="B101" s="204">
        <v>99</v>
      </c>
      <c r="C101" s="183"/>
      <c r="D101" s="211">
        <v>804</v>
      </c>
      <c r="E101" s="197" t="s">
        <v>161</v>
      </c>
      <c r="F101" s="485" t="s">
        <v>65</v>
      </c>
      <c r="G101" s="485"/>
      <c r="H101" s="485"/>
      <c r="I101" s="485"/>
      <c r="J101" s="485"/>
      <c r="K101" s="485"/>
      <c r="L101" s="485"/>
      <c r="M101" s="485"/>
      <c r="N101" s="485"/>
      <c r="O101" s="485"/>
      <c r="P101" s="190">
        <v>1</v>
      </c>
      <c r="Q101" s="190">
        <v>1</v>
      </c>
      <c r="R101" s="190">
        <v>1</v>
      </c>
      <c r="S101" s="190">
        <v>1</v>
      </c>
      <c r="T101" s="133"/>
    </row>
    <row r="102" spans="1:20" ht="20.25" customHeight="1">
      <c r="A102" s="183"/>
      <c r="B102" s="204">
        <v>100</v>
      </c>
      <c r="C102" s="183"/>
      <c r="D102" s="210">
        <v>106</v>
      </c>
      <c r="E102" s="193" t="s">
        <v>162</v>
      </c>
      <c r="F102" s="484" t="s">
        <v>65</v>
      </c>
      <c r="G102" s="484"/>
      <c r="H102" s="484"/>
      <c r="I102" s="484"/>
      <c r="J102" s="484"/>
      <c r="K102" s="484"/>
      <c r="L102" s="484"/>
      <c r="M102" s="484"/>
      <c r="N102" s="484"/>
      <c r="O102" s="484"/>
      <c r="P102" s="194">
        <v>5</v>
      </c>
      <c r="Q102" s="194">
        <v>5</v>
      </c>
      <c r="R102" s="194">
        <v>5</v>
      </c>
      <c r="S102" s="194">
        <v>5</v>
      </c>
      <c r="T102" s="133"/>
    </row>
    <row r="103" spans="1:20" ht="18.75" customHeight="1">
      <c r="A103" s="183"/>
      <c r="B103" s="204">
        <v>101</v>
      </c>
      <c r="C103" s="183"/>
      <c r="D103" s="210">
        <v>105</v>
      </c>
      <c r="E103" s="193" t="s">
        <v>163</v>
      </c>
      <c r="F103" s="484" t="s">
        <v>65</v>
      </c>
      <c r="G103" s="484"/>
      <c r="H103" s="484"/>
      <c r="I103" s="484"/>
      <c r="J103" s="484"/>
      <c r="K103" s="484"/>
      <c r="L103" s="484"/>
      <c r="M103" s="484"/>
      <c r="N103" s="484"/>
      <c r="O103" s="484"/>
      <c r="P103" s="194">
        <v>5</v>
      </c>
      <c r="Q103" s="194">
        <v>5</v>
      </c>
      <c r="R103" s="194">
        <v>5</v>
      </c>
      <c r="S103" s="194">
        <v>5</v>
      </c>
      <c r="T103" s="133"/>
    </row>
    <row r="104" spans="1:20" ht="17.25" customHeight="1">
      <c r="A104" s="183"/>
      <c r="B104" s="204">
        <v>102</v>
      </c>
      <c r="C104" s="183"/>
      <c r="D104" s="210">
        <v>104</v>
      </c>
      <c r="E104" s="193" t="s">
        <v>164</v>
      </c>
      <c r="F104" s="484" t="s">
        <v>65</v>
      </c>
      <c r="G104" s="484"/>
      <c r="H104" s="484"/>
      <c r="I104" s="484"/>
      <c r="J104" s="484"/>
      <c r="K104" s="484"/>
      <c r="L104" s="484"/>
      <c r="M104" s="484"/>
      <c r="N104" s="484"/>
      <c r="O104" s="484"/>
      <c r="P104" s="194">
        <v>5</v>
      </c>
      <c r="Q104" s="194">
        <v>5</v>
      </c>
      <c r="R104" s="194">
        <v>5</v>
      </c>
      <c r="S104" s="194">
        <v>5</v>
      </c>
      <c r="T104" s="133"/>
    </row>
    <row r="105" spans="1:20" ht="18" customHeight="1">
      <c r="A105" s="183"/>
      <c r="B105" s="204">
        <v>103</v>
      </c>
      <c r="C105" s="183"/>
      <c r="D105" s="153">
        <v>2138</v>
      </c>
      <c r="E105" s="195" t="s">
        <v>165</v>
      </c>
      <c r="F105" s="485" t="s">
        <v>65</v>
      </c>
      <c r="G105" s="485"/>
      <c r="H105" s="485"/>
      <c r="I105" s="485"/>
      <c r="J105" s="485"/>
      <c r="K105" s="485"/>
      <c r="L105" s="485"/>
      <c r="M105" s="485"/>
      <c r="N105" s="485"/>
      <c r="O105" s="485"/>
      <c r="P105" s="190">
        <v>1</v>
      </c>
      <c r="Q105" s="190">
        <v>1</v>
      </c>
      <c r="R105" s="190">
        <v>1</v>
      </c>
      <c r="S105" s="190">
        <v>1</v>
      </c>
      <c r="T105" s="133"/>
    </row>
    <row r="106" spans="1:20" ht="24.75" customHeight="1">
      <c r="A106" s="183"/>
      <c r="B106" s="204">
        <v>104</v>
      </c>
      <c r="C106" s="183"/>
      <c r="D106" s="211">
        <v>1271</v>
      </c>
      <c r="E106" s="197" t="s">
        <v>166</v>
      </c>
      <c r="F106" s="485" t="s">
        <v>65</v>
      </c>
      <c r="G106" s="485"/>
      <c r="H106" s="485"/>
      <c r="I106" s="485"/>
      <c r="J106" s="485"/>
      <c r="K106" s="485"/>
      <c r="L106" s="485"/>
      <c r="M106" s="485"/>
      <c r="N106" s="485"/>
      <c r="O106" s="485"/>
      <c r="P106" s="190">
        <v>1</v>
      </c>
      <c r="Q106" s="190">
        <v>1</v>
      </c>
      <c r="R106" s="190">
        <v>1</v>
      </c>
      <c r="S106" s="190">
        <v>1</v>
      </c>
      <c r="T106" s="133"/>
    </row>
    <row r="107" spans="1:20" ht="18.75" customHeight="1">
      <c r="A107" s="183"/>
      <c r="B107" s="204">
        <v>105</v>
      </c>
      <c r="C107" s="183"/>
      <c r="D107" s="211">
        <v>901</v>
      </c>
      <c r="E107" s="197" t="s">
        <v>167</v>
      </c>
      <c r="F107" s="485" t="s">
        <v>65</v>
      </c>
      <c r="G107" s="485"/>
      <c r="H107" s="485"/>
      <c r="I107" s="485"/>
      <c r="J107" s="485"/>
      <c r="K107" s="485"/>
      <c r="L107" s="485"/>
      <c r="M107" s="485"/>
      <c r="N107" s="485"/>
      <c r="O107" s="485"/>
      <c r="P107" s="190">
        <v>1</v>
      </c>
      <c r="Q107" s="190">
        <v>1</v>
      </c>
      <c r="R107" s="190">
        <v>1</v>
      </c>
      <c r="S107" s="190">
        <v>1</v>
      </c>
      <c r="T107" s="133"/>
    </row>
    <row r="108" spans="1:20" ht="28.5" customHeight="1">
      <c r="A108" s="183"/>
      <c r="B108" s="204">
        <v>106</v>
      </c>
      <c r="C108" s="183"/>
      <c r="D108" s="196">
        <v>4376</v>
      </c>
      <c r="E108" s="197" t="s">
        <v>168</v>
      </c>
      <c r="F108" s="485" t="s">
        <v>65</v>
      </c>
      <c r="G108" s="485"/>
      <c r="H108" s="485"/>
      <c r="I108" s="485"/>
      <c r="J108" s="485"/>
      <c r="K108" s="485"/>
      <c r="L108" s="485"/>
      <c r="M108" s="485"/>
      <c r="N108" s="485"/>
      <c r="O108" s="485"/>
      <c r="P108" s="190">
        <v>1</v>
      </c>
      <c r="Q108" s="190">
        <v>1</v>
      </c>
      <c r="R108" s="190">
        <v>1</v>
      </c>
      <c r="S108" s="190">
        <v>1</v>
      </c>
      <c r="T108" s="133"/>
    </row>
    <row r="109" spans="1:20" ht="18" customHeight="1">
      <c r="A109" s="183"/>
      <c r="B109" s="204">
        <v>107</v>
      </c>
      <c r="C109" s="183"/>
      <c r="D109" s="209">
        <v>5383</v>
      </c>
      <c r="E109" s="195" t="s">
        <v>169</v>
      </c>
      <c r="F109" s="485" t="s">
        <v>65</v>
      </c>
      <c r="G109" s="485"/>
      <c r="H109" s="485"/>
      <c r="I109" s="485"/>
      <c r="J109" s="485"/>
      <c r="K109" s="485"/>
      <c r="L109" s="485"/>
      <c r="M109" s="485"/>
      <c r="N109" s="485"/>
      <c r="O109" s="485"/>
      <c r="P109" s="190">
        <v>1</v>
      </c>
      <c r="Q109" s="190">
        <v>1</v>
      </c>
      <c r="R109" s="190">
        <v>1</v>
      </c>
      <c r="S109" s="190">
        <v>1</v>
      </c>
      <c r="T109" s="133"/>
    </row>
    <row r="110" spans="1:20" ht="21" customHeight="1">
      <c r="A110" s="183"/>
      <c r="B110" s="204">
        <v>108</v>
      </c>
      <c r="C110" s="183"/>
      <c r="D110" s="210">
        <v>472</v>
      </c>
      <c r="E110" s="193" t="s">
        <v>170</v>
      </c>
      <c r="F110" s="484" t="s">
        <v>65</v>
      </c>
      <c r="G110" s="484"/>
      <c r="H110" s="484"/>
      <c r="I110" s="484"/>
      <c r="J110" s="484"/>
      <c r="K110" s="484"/>
      <c r="L110" s="484"/>
      <c r="M110" s="484"/>
      <c r="N110" s="484"/>
      <c r="O110" s="484"/>
      <c r="P110" s="194">
        <v>5</v>
      </c>
      <c r="Q110" s="194">
        <v>5</v>
      </c>
      <c r="R110" s="194">
        <v>5</v>
      </c>
      <c r="S110" s="194">
        <v>5</v>
      </c>
      <c r="T110" s="133"/>
    </row>
    <row r="111" spans="1:20" ht="18.75" customHeight="1">
      <c r="A111" s="183"/>
      <c r="B111" s="204">
        <v>109</v>
      </c>
      <c r="C111" s="183"/>
      <c r="D111" s="181">
        <v>530</v>
      </c>
      <c r="E111" s="193" t="s">
        <v>171</v>
      </c>
      <c r="F111" s="484" t="s">
        <v>65</v>
      </c>
      <c r="G111" s="484"/>
      <c r="H111" s="484"/>
      <c r="I111" s="484"/>
      <c r="J111" s="484"/>
      <c r="K111" s="484"/>
      <c r="L111" s="484"/>
      <c r="M111" s="484"/>
      <c r="N111" s="484"/>
      <c r="O111" s="484"/>
      <c r="P111" s="194">
        <v>5</v>
      </c>
      <c r="Q111" s="194">
        <v>5</v>
      </c>
      <c r="R111" s="194">
        <v>5</v>
      </c>
      <c r="S111" s="194">
        <v>5</v>
      </c>
      <c r="T111" s="133"/>
    </row>
    <row r="112" spans="1:20" ht="22.5" customHeight="1">
      <c r="A112" s="183"/>
      <c r="B112" s="204">
        <v>110</v>
      </c>
      <c r="C112" s="183"/>
      <c r="D112" s="211">
        <v>1233</v>
      </c>
      <c r="E112" s="197" t="s">
        <v>172</v>
      </c>
      <c r="F112" s="485" t="s">
        <v>65</v>
      </c>
      <c r="G112" s="485"/>
      <c r="H112" s="485"/>
      <c r="I112" s="485"/>
      <c r="J112" s="485"/>
      <c r="K112" s="485"/>
      <c r="L112" s="485"/>
      <c r="M112" s="485"/>
      <c r="N112" s="485"/>
      <c r="O112" s="485"/>
      <c r="P112" s="190">
        <v>1</v>
      </c>
      <c r="Q112" s="190">
        <v>1</v>
      </c>
      <c r="R112" s="190">
        <v>1</v>
      </c>
      <c r="S112" s="190">
        <v>1</v>
      </c>
      <c r="T112" s="133"/>
    </row>
    <row r="113" spans="1:20" ht="22.5" customHeight="1">
      <c r="A113" s="183"/>
      <c r="B113" s="204">
        <v>111</v>
      </c>
      <c r="C113" s="183"/>
      <c r="D113" s="196">
        <v>2151</v>
      </c>
      <c r="E113" s="197" t="s">
        <v>173</v>
      </c>
      <c r="F113" s="485" t="s">
        <v>65</v>
      </c>
      <c r="G113" s="485"/>
      <c r="H113" s="485"/>
      <c r="I113" s="485"/>
      <c r="J113" s="485"/>
      <c r="K113" s="485"/>
      <c r="L113" s="485"/>
      <c r="M113" s="485"/>
      <c r="N113" s="485"/>
      <c r="O113" s="485"/>
      <c r="P113" s="190">
        <v>1</v>
      </c>
      <c r="Q113" s="190">
        <v>1</v>
      </c>
      <c r="R113" s="190">
        <v>1</v>
      </c>
      <c r="S113" s="190">
        <v>1</v>
      </c>
      <c r="T113" s="133"/>
    </row>
    <row r="114" spans="1:20" ht="31.5" customHeight="1">
      <c r="A114" s="183"/>
      <c r="B114" s="204">
        <v>112</v>
      </c>
      <c r="C114" s="183"/>
      <c r="D114" s="210">
        <v>429</v>
      </c>
      <c r="E114" s="193" t="s">
        <v>174</v>
      </c>
      <c r="F114" s="484" t="s">
        <v>65</v>
      </c>
      <c r="G114" s="484"/>
      <c r="H114" s="484"/>
      <c r="I114" s="484"/>
      <c r="J114" s="484"/>
      <c r="K114" s="484"/>
      <c r="L114" s="484"/>
      <c r="M114" s="484"/>
      <c r="N114" s="484"/>
      <c r="O114" s="484"/>
      <c r="P114" s="194">
        <v>5</v>
      </c>
      <c r="Q114" s="194">
        <v>5</v>
      </c>
      <c r="R114" s="194">
        <v>5</v>
      </c>
      <c r="S114" s="194">
        <v>5</v>
      </c>
      <c r="T114" s="133"/>
    </row>
    <row r="115" spans="1:20" ht="21.75" customHeight="1">
      <c r="A115" s="183"/>
      <c r="B115" s="204">
        <v>113</v>
      </c>
      <c r="C115" s="183"/>
      <c r="D115" s="210">
        <v>1272</v>
      </c>
      <c r="E115" s="197" t="s">
        <v>175</v>
      </c>
      <c r="F115" s="485" t="s">
        <v>65</v>
      </c>
      <c r="G115" s="485"/>
      <c r="H115" s="485"/>
      <c r="I115" s="485"/>
      <c r="J115" s="485"/>
      <c r="K115" s="485"/>
      <c r="L115" s="485"/>
      <c r="M115" s="485"/>
      <c r="N115" s="485"/>
      <c r="O115" s="485"/>
      <c r="P115" s="190">
        <v>1</v>
      </c>
      <c r="Q115" s="190">
        <v>1</v>
      </c>
      <c r="R115" s="190">
        <v>1</v>
      </c>
      <c r="S115" s="190">
        <v>1</v>
      </c>
      <c r="T115" s="133"/>
    </row>
    <row r="116" spans="1:20" ht="32.25" customHeight="1">
      <c r="A116" s="183"/>
      <c r="B116" s="204">
        <v>114</v>
      </c>
      <c r="C116" s="183"/>
      <c r="D116" s="181">
        <v>3842</v>
      </c>
      <c r="E116" s="193" t="s">
        <v>176</v>
      </c>
      <c r="F116" s="484" t="s">
        <v>65</v>
      </c>
      <c r="G116" s="484"/>
      <c r="H116" s="484"/>
      <c r="I116" s="484"/>
      <c r="J116" s="484"/>
      <c r="K116" s="484"/>
      <c r="L116" s="484"/>
      <c r="M116" s="484"/>
      <c r="N116" s="484"/>
      <c r="O116" s="484"/>
      <c r="P116" s="194">
        <v>5</v>
      </c>
      <c r="Q116" s="194">
        <v>5</v>
      </c>
      <c r="R116" s="194">
        <v>5</v>
      </c>
      <c r="S116" s="194">
        <v>5</v>
      </c>
      <c r="T116" s="133"/>
    </row>
    <row r="117" spans="1:20" ht="33" customHeight="1">
      <c r="A117" s="183"/>
      <c r="B117" s="204">
        <v>115</v>
      </c>
      <c r="C117" s="183"/>
      <c r="D117" s="181">
        <v>3843</v>
      </c>
      <c r="E117" s="193" t="s">
        <v>177</v>
      </c>
      <c r="F117" s="484" t="s">
        <v>65</v>
      </c>
      <c r="G117" s="484"/>
      <c r="H117" s="484"/>
      <c r="I117" s="484"/>
      <c r="J117" s="484"/>
      <c r="K117" s="484"/>
      <c r="L117" s="484"/>
      <c r="M117" s="484"/>
      <c r="N117" s="484"/>
      <c r="O117" s="484"/>
      <c r="P117" s="194">
        <v>5</v>
      </c>
      <c r="Q117" s="194">
        <v>5</v>
      </c>
      <c r="R117" s="194">
        <v>5</v>
      </c>
      <c r="S117" s="194">
        <v>5</v>
      </c>
      <c r="T117" s="133"/>
    </row>
    <row r="118" spans="1:20" ht="27.75" customHeight="1">
      <c r="A118" s="183"/>
      <c r="B118" s="204">
        <v>116</v>
      </c>
      <c r="C118" s="183"/>
      <c r="D118" s="196">
        <v>1263</v>
      </c>
      <c r="E118" s="197" t="s">
        <v>178</v>
      </c>
      <c r="F118" s="485" t="s">
        <v>65</v>
      </c>
      <c r="G118" s="485"/>
      <c r="H118" s="485"/>
      <c r="I118" s="485"/>
      <c r="J118" s="485"/>
      <c r="K118" s="485"/>
      <c r="L118" s="485"/>
      <c r="M118" s="485"/>
      <c r="N118" s="485"/>
      <c r="O118" s="485"/>
      <c r="P118" s="190">
        <v>1</v>
      </c>
      <c r="Q118" s="190">
        <v>1</v>
      </c>
      <c r="R118" s="190">
        <v>1</v>
      </c>
      <c r="S118" s="190">
        <v>1</v>
      </c>
      <c r="T118" s="133"/>
    </row>
    <row r="119" spans="1:20" ht="21.75" customHeight="1">
      <c r="A119" s="183"/>
      <c r="B119" s="204">
        <v>117</v>
      </c>
      <c r="C119" s="183"/>
      <c r="D119" s="211">
        <v>2829</v>
      </c>
      <c r="E119" s="197" t="s">
        <v>179</v>
      </c>
      <c r="F119" s="485" t="s">
        <v>65</v>
      </c>
      <c r="G119" s="485"/>
      <c r="H119" s="485"/>
      <c r="I119" s="485"/>
      <c r="J119" s="485"/>
      <c r="K119" s="485"/>
      <c r="L119" s="485"/>
      <c r="M119" s="485"/>
      <c r="N119" s="485"/>
      <c r="O119" s="485"/>
      <c r="P119" s="190">
        <v>1</v>
      </c>
      <c r="Q119" s="190">
        <v>1</v>
      </c>
      <c r="R119" s="190">
        <v>1</v>
      </c>
      <c r="S119" s="190">
        <v>1</v>
      </c>
      <c r="T119" s="133"/>
    </row>
    <row r="120" spans="1:20" ht="21" customHeight="1">
      <c r="A120" s="183"/>
      <c r="B120" s="204">
        <v>118</v>
      </c>
      <c r="C120" s="183"/>
      <c r="D120" s="153">
        <v>1704</v>
      </c>
      <c r="E120" s="195" t="s">
        <v>180</v>
      </c>
      <c r="F120" s="485" t="s">
        <v>65</v>
      </c>
      <c r="G120" s="485"/>
      <c r="H120" s="485"/>
      <c r="I120" s="485"/>
      <c r="J120" s="485"/>
      <c r="K120" s="485"/>
      <c r="L120" s="485"/>
      <c r="M120" s="485"/>
      <c r="N120" s="485"/>
      <c r="O120" s="485"/>
      <c r="P120" s="190">
        <v>1</v>
      </c>
      <c r="Q120" s="190">
        <v>1</v>
      </c>
      <c r="R120" s="190">
        <v>1</v>
      </c>
      <c r="S120" s="190">
        <v>1</v>
      </c>
      <c r="T120" s="133"/>
    </row>
    <row r="121" spans="1:20" ht="19.5" customHeight="1">
      <c r="A121" s="183"/>
      <c r="B121" s="204">
        <v>119</v>
      </c>
      <c r="C121" s="183"/>
      <c r="D121" s="153">
        <v>1703</v>
      </c>
      <c r="E121" s="195" t="s">
        <v>181</v>
      </c>
      <c r="F121" s="485" t="s">
        <v>65</v>
      </c>
      <c r="G121" s="485"/>
      <c r="H121" s="485"/>
      <c r="I121" s="485"/>
      <c r="J121" s="485"/>
      <c r="K121" s="485"/>
      <c r="L121" s="485"/>
      <c r="M121" s="485"/>
      <c r="N121" s="485"/>
      <c r="O121" s="485"/>
      <c r="P121" s="190">
        <v>1</v>
      </c>
      <c r="Q121" s="190">
        <v>1</v>
      </c>
      <c r="R121" s="190">
        <v>1</v>
      </c>
      <c r="S121" s="190">
        <v>1</v>
      </c>
      <c r="T121" s="133"/>
    </row>
    <row r="122" spans="1:20" ht="21.75" customHeight="1">
      <c r="A122" s="183"/>
      <c r="B122" s="204">
        <v>120</v>
      </c>
      <c r="C122" s="183"/>
      <c r="D122" s="153">
        <v>5395</v>
      </c>
      <c r="E122" s="195" t="s">
        <v>182</v>
      </c>
      <c r="F122" s="485" t="s">
        <v>65</v>
      </c>
      <c r="G122" s="485"/>
      <c r="H122" s="485"/>
      <c r="I122" s="485"/>
      <c r="J122" s="485"/>
      <c r="K122" s="485"/>
      <c r="L122" s="485"/>
      <c r="M122" s="485"/>
      <c r="N122" s="485"/>
      <c r="O122" s="485"/>
      <c r="P122" s="190">
        <v>1</v>
      </c>
      <c r="Q122" s="190">
        <v>1</v>
      </c>
      <c r="R122" s="190">
        <v>1</v>
      </c>
      <c r="S122" s="190">
        <v>1</v>
      </c>
      <c r="T122" s="133"/>
    </row>
    <row r="123" spans="1:20" ht="18.75" customHeight="1">
      <c r="A123" s="183"/>
      <c r="B123" s="204">
        <v>121</v>
      </c>
      <c r="C123" s="183"/>
      <c r="D123" s="211">
        <v>437</v>
      </c>
      <c r="E123" s="197" t="s">
        <v>183</v>
      </c>
      <c r="F123" s="485" t="s">
        <v>65</v>
      </c>
      <c r="G123" s="485"/>
      <c r="H123" s="485"/>
      <c r="I123" s="485"/>
      <c r="J123" s="485"/>
      <c r="K123" s="485"/>
      <c r="L123" s="485"/>
      <c r="M123" s="485"/>
      <c r="N123" s="485"/>
      <c r="O123" s="485"/>
      <c r="P123" s="190">
        <v>1</v>
      </c>
      <c r="Q123" s="190">
        <v>1</v>
      </c>
      <c r="R123" s="190">
        <v>1</v>
      </c>
      <c r="S123" s="190">
        <v>1</v>
      </c>
      <c r="T123" s="133"/>
    </row>
    <row r="124" spans="1:20" ht="31.5" customHeight="1">
      <c r="A124" s="183"/>
      <c r="B124" s="204">
        <v>122</v>
      </c>
      <c r="C124" s="183"/>
      <c r="D124" s="192">
        <v>1904</v>
      </c>
      <c r="E124" s="193" t="s">
        <v>184</v>
      </c>
      <c r="F124" s="484" t="s">
        <v>65</v>
      </c>
      <c r="G124" s="484"/>
      <c r="H124" s="484"/>
      <c r="I124" s="484"/>
      <c r="J124" s="484"/>
      <c r="K124" s="484"/>
      <c r="L124" s="484"/>
      <c r="M124" s="484"/>
      <c r="N124" s="484"/>
      <c r="O124" s="484"/>
      <c r="P124" s="194">
        <v>5</v>
      </c>
      <c r="Q124" s="194">
        <v>5</v>
      </c>
      <c r="R124" s="194">
        <v>5</v>
      </c>
      <c r="S124" s="194">
        <v>5</v>
      </c>
      <c r="T124" s="133"/>
    </row>
    <row r="125" spans="1:20" ht="25.5" customHeight="1">
      <c r="A125" s="183"/>
      <c r="B125" s="204">
        <v>123</v>
      </c>
      <c r="C125" s="183"/>
      <c r="D125" s="196">
        <v>1903</v>
      </c>
      <c r="E125" s="197" t="s">
        <v>185</v>
      </c>
      <c r="F125" s="485" t="s">
        <v>65</v>
      </c>
      <c r="G125" s="485"/>
      <c r="H125" s="485"/>
      <c r="I125" s="485"/>
      <c r="J125" s="485"/>
      <c r="K125" s="485"/>
      <c r="L125" s="485"/>
      <c r="M125" s="485"/>
      <c r="N125" s="485"/>
      <c r="O125" s="485"/>
      <c r="P125" s="190">
        <v>1</v>
      </c>
      <c r="Q125" s="190">
        <v>1</v>
      </c>
      <c r="R125" s="190">
        <v>1</v>
      </c>
      <c r="S125" s="190">
        <v>1</v>
      </c>
      <c r="T125" s="133"/>
    </row>
    <row r="126" spans="1:20" ht="29.25" customHeight="1">
      <c r="A126" s="183"/>
      <c r="B126" s="204">
        <v>124</v>
      </c>
      <c r="C126" s="183"/>
      <c r="D126" s="153">
        <v>591</v>
      </c>
      <c r="E126" s="195" t="s">
        <v>186</v>
      </c>
      <c r="F126" s="485" t="s">
        <v>65</v>
      </c>
      <c r="G126" s="485"/>
      <c r="H126" s="485"/>
      <c r="I126" s="485"/>
      <c r="J126" s="485"/>
      <c r="K126" s="485"/>
      <c r="L126" s="485"/>
      <c r="M126" s="485"/>
      <c r="N126" s="485"/>
      <c r="O126" s="485"/>
      <c r="P126" s="190">
        <v>1</v>
      </c>
      <c r="Q126" s="190">
        <v>1</v>
      </c>
      <c r="R126" s="190">
        <v>1</v>
      </c>
      <c r="S126" s="190">
        <v>1</v>
      </c>
      <c r="T126" s="133"/>
    </row>
    <row r="127" spans="1:20" ht="24.75" customHeight="1">
      <c r="A127" s="183"/>
      <c r="B127" s="204">
        <v>125</v>
      </c>
      <c r="C127" s="183"/>
      <c r="D127" s="212">
        <v>4111</v>
      </c>
      <c r="E127" s="213" t="s">
        <v>187</v>
      </c>
      <c r="F127" s="485" t="s">
        <v>65</v>
      </c>
      <c r="G127" s="485"/>
      <c r="H127" s="485"/>
      <c r="I127" s="485"/>
      <c r="J127" s="485"/>
      <c r="K127" s="485"/>
      <c r="L127" s="485"/>
      <c r="M127" s="485"/>
      <c r="N127" s="485"/>
      <c r="O127" s="485"/>
      <c r="P127" s="190">
        <v>1</v>
      </c>
      <c r="Q127" s="190">
        <v>1</v>
      </c>
      <c r="R127" s="190">
        <v>1</v>
      </c>
      <c r="S127" s="190">
        <v>1</v>
      </c>
      <c r="T127" s="133"/>
    </row>
    <row r="128" spans="1:20" ht="21.75" customHeight="1">
      <c r="A128" s="183"/>
      <c r="B128" s="204">
        <v>126</v>
      </c>
      <c r="C128" s="214"/>
      <c r="D128" s="211">
        <v>1098</v>
      </c>
      <c r="E128" s="197" t="s">
        <v>188</v>
      </c>
      <c r="F128" s="486" t="s">
        <v>65</v>
      </c>
      <c r="G128" s="486"/>
      <c r="H128" s="486"/>
      <c r="I128" s="486"/>
      <c r="J128" s="486"/>
      <c r="K128" s="486"/>
      <c r="L128" s="486"/>
      <c r="M128" s="486"/>
      <c r="N128" s="486"/>
      <c r="O128" s="486"/>
      <c r="P128" s="190">
        <v>1</v>
      </c>
      <c r="Q128" s="190">
        <v>1</v>
      </c>
      <c r="R128" s="190">
        <v>1</v>
      </c>
      <c r="S128" s="190">
        <v>1</v>
      </c>
      <c r="T128" s="133"/>
    </row>
    <row r="129" spans="1:20" ht="21" customHeight="1">
      <c r="A129" s="215"/>
      <c r="B129" s="216">
        <v>127</v>
      </c>
      <c r="C129" s="215"/>
      <c r="D129" s="217"/>
      <c r="E129" s="218" t="s">
        <v>189</v>
      </c>
      <c r="F129" s="487" t="s">
        <v>65</v>
      </c>
      <c r="G129" s="487"/>
      <c r="H129" s="487"/>
      <c r="I129" s="487"/>
      <c r="J129" s="487"/>
      <c r="K129" s="487"/>
      <c r="L129" s="487"/>
      <c r="M129" s="487"/>
      <c r="N129" s="487"/>
      <c r="O129" s="488"/>
      <c r="P129" s="194">
        <v>5</v>
      </c>
      <c r="Q129" s="194">
        <v>5</v>
      </c>
      <c r="R129" s="194">
        <v>5</v>
      </c>
      <c r="S129" s="194">
        <v>5</v>
      </c>
      <c r="T129" s="133"/>
    </row>
    <row r="130" spans="16:19" ht="12.75">
      <c r="P130">
        <f>SUM(P3:P129)</f>
        <v>327</v>
      </c>
      <c r="Q130">
        <f>SUM(Q3:Q129)</f>
        <v>327</v>
      </c>
      <c r="R130">
        <f>SUM(R3:R129)</f>
        <v>327</v>
      </c>
      <c r="S130">
        <f>SUM(S3:S129)</f>
        <v>327</v>
      </c>
    </row>
  </sheetData>
  <sheetProtection/>
  <mergeCells count="131">
    <mergeCell ref="A1:C2"/>
    <mergeCell ref="F2:O2"/>
    <mergeCell ref="F3:O3"/>
    <mergeCell ref="F4:O4"/>
    <mergeCell ref="P2:S2"/>
    <mergeCell ref="D1:S1"/>
    <mergeCell ref="F5:O5"/>
    <mergeCell ref="F6:O6"/>
    <mergeCell ref="F7:O7"/>
    <mergeCell ref="F8:O8"/>
    <mergeCell ref="F9:O9"/>
    <mergeCell ref="F10:O10"/>
    <mergeCell ref="F11:O11"/>
    <mergeCell ref="F12:O12"/>
    <mergeCell ref="F13:O13"/>
    <mergeCell ref="F14:O14"/>
    <mergeCell ref="F15:O15"/>
    <mergeCell ref="F16:O16"/>
    <mergeCell ref="F17:O17"/>
    <mergeCell ref="F18:O18"/>
    <mergeCell ref="F19:O19"/>
    <mergeCell ref="F20:O20"/>
    <mergeCell ref="F21:O21"/>
    <mergeCell ref="F22:O22"/>
    <mergeCell ref="F23:O23"/>
    <mergeCell ref="F24:O24"/>
    <mergeCell ref="F25:O25"/>
    <mergeCell ref="F26:O26"/>
    <mergeCell ref="F27:O27"/>
    <mergeCell ref="F28:O28"/>
    <mergeCell ref="F34:O34"/>
    <mergeCell ref="F35:O35"/>
    <mergeCell ref="F36:O36"/>
    <mergeCell ref="F37:O37"/>
    <mergeCell ref="F38:O38"/>
    <mergeCell ref="F29:O29"/>
    <mergeCell ref="F30:O30"/>
    <mergeCell ref="F31:O31"/>
    <mergeCell ref="F32:O32"/>
    <mergeCell ref="F33:O33"/>
    <mergeCell ref="F39:O39"/>
    <mergeCell ref="F40:O40"/>
    <mergeCell ref="F41:O41"/>
    <mergeCell ref="F42:O42"/>
    <mergeCell ref="F43:O43"/>
    <mergeCell ref="F44:O44"/>
    <mergeCell ref="F45:O45"/>
    <mergeCell ref="F46:O46"/>
    <mergeCell ref="F47:O47"/>
    <mergeCell ref="F48:O48"/>
    <mergeCell ref="F49:O49"/>
    <mergeCell ref="F50:O50"/>
    <mergeCell ref="F51:O51"/>
    <mergeCell ref="F52:O52"/>
    <mergeCell ref="F53:O53"/>
    <mergeCell ref="F54:O54"/>
    <mergeCell ref="F55:O55"/>
    <mergeCell ref="F56:O56"/>
    <mergeCell ref="F57:O57"/>
    <mergeCell ref="F58:O58"/>
    <mergeCell ref="F59:O59"/>
    <mergeCell ref="F60:O60"/>
    <mergeCell ref="F61:O61"/>
    <mergeCell ref="F62:O62"/>
    <mergeCell ref="F68:O68"/>
    <mergeCell ref="F69:O69"/>
    <mergeCell ref="F70:O70"/>
    <mergeCell ref="F71:O71"/>
    <mergeCell ref="F72:O72"/>
    <mergeCell ref="F63:O63"/>
    <mergeCell ref="F64:O64"/>
    <mergeCell ref="F65:O65"/>
    <mergeCell ref="F66:O66"/>
    <mergeCell ref="F67:O67"/>
    <mergeCell ref="F73:O73"/>
    <mergeCell ref="F74:O74"/>
    <mergeCell ref="F75:O75"/>
    <mergeCell ref="F76:O76"/>
    <mergeCell ref="F77:O77"/>
    <mergeCell ref="F78:O78"/>
    <mergeCell ref="F79:O79"/>
    <mergeCell ref="F80:O80"/>
    <mergeCell ref="F81:O81"/>
    <mergeCell ref="F82:O82"/>
    <mergeCell ref="F83:O83"/>
    <mergeCell ref="F84:O84"/>
    <mergeCell ref="F85:O85"/>
    <mergeCell ref="F86:O86"/>
    <mergeCell ref="F87:O87"/>
    <mergeCell ref="F88:O88"/>
    <mergeCell ref="F89:O89"/>
    <mergeCell ref="F90:O90"/>
    <mergeCell ref="F97:O97"/>
    <mergeCell ref="F98:O98"/>
    <mergeCell ref="F99:O99"/>
    <mergeCell ref="F91:O91"/>
    <mergeCell ref="F92:O92"/>
    <mergeCell ref="F93:O93"/>
    <mergeCell ref="F94:O94"/>
    <mergeCell ref="F95:O95"/>
    <mergeCell ref="F96:O96"/>
    <mergeCell ref="F100:O100"/>
    <mergeCell ref="F101:O101"/>
    <mergeCell ref="F102:O102"/>
    <mergeCell ref="F103:O103"/>
    <mergeCell ref="F104:O104"/>
    <mergeCell ref="F105:O105"/>
    <mergeCell ref="F106:O106"/>
    <mergeCell ref="F107:O107"/>
    <mergeCell ref="F108:O108"/>
    <mergeCell ref="F109:O109"/>
    <mergeCell ref="F110:O110"/>
    <mergeCell ref="F111:O111"/>
    <mergeCell ref="F112:O112"/>
    <mergeCell ref="F113:O113"/>
    <mergeCell ref="F114:O114"/>
    <mergeCell ref="F115:O115"/>
    <mergeCell ref="F116:O116"/>
    <mergeCell ref="F117:O117"/>
    <mergeCell ref="F118:O118"/>
    <mergeCell ref="F119:O119"/>
    <mergeCell ref="F120:O120"/>
    <mergeCell ref="F121:O121"/>
    <mergeCell ref="F122:O122"/>
    <mergeCell ref="F123:O123"/>
    <mergeCell ref="F124:O124"/>
    <mergeCell ref="F125:O125"/>
    <mergeCell ref="F126:O126"/>
    <mergeCell ref="F127:O127"/>
    <mergeCell ref="F128:O128"/>
    <mergeCell ref="F129:O129"/>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E26"/>
  <sheetViews>
    <sheetView zoomScalePageLayoutView="0" workbookViewId="0" topLeftCell="A1">
      <selection activeCell="A3" sqref="A3:E3"/>
    </sheetView>
  </sheetViews>
  <sheetFormatPr defaultColWidth="11.421875" defaultRowHeight="12.75"/>
  <cols>
    <col min="1" max="1" width="29.8515625" style="0" customWidth="1"/>
    <col min="2" max="2" width="33.28125" style="0" customWidth="1"/>
    <col min="3" max="3" width="29.28125" style="0" customWidth="1"/>
    <col min="4" max="4" width="30.421875" style="0" customWidth="1"/>
    <col min="5" max="5" width="32.140625" style="0" customWidth="1"/>
  </cols>
  <sheetData>
    <row r="1" spans="1:5" ht="12.75">
      <c r="A1" s="500" t="s">
        <v>482</v>
      </c>
      <c r="B1" s="500"/>
      <c r="C1" s="500"/>
      <c r="D1" s="500"/>
      <c r="E1" s="500"/>
    </row>
    <row r="2" spans="1:5" ht="12.75">
      <c r="A2" s="500" t="s">
        <v>292</v>
      </c>
      <c r="B2" s="500"/>
      <c r="C2" s="500"/>
      <c r="D2" s="500"/>
      <c r="E2" s="500"/>
    </row>
    <row r="3" spans="1:5" ht="12.75">
      <c r="A3" s="500" t="s">
        <v>293</v>
      </c>
      <c r="B3" s="500"/>
      <c r="C3" s="500"/>
      <c r="D3" s="500"/>
      <c r="E3" s="500"/>
    </row>
    <row r="4" spans="1:5" ht="12.75">
      <c r="A4" s="500" t="s">
        <v>294</v>
      </c>
      <c r="B4" s="500"/>
      <c r="C4" s="500"/>
      <c r="D4" s="500"/>
      <c r="E4" s="500"/>
    </row>
    <row r="5" spans="1:5" ht="12.75">
      <c r="A5" s="500" t="s">
        <v>295</v>
      </c>
      <c r="B5" s="500"/>
      <c r="C5" s="500"/>
      <c r="D5" s="500"/>
      <c r="E5" s="500"/>
    </row>
    <row r="6" spans="1:5" ht="17.25" customHeight="1">
      <c r="A6" s="305" t="s">
        <v>296</v>
      </c>
      <c r="B6" s="305"/>
      <c r="C6" s="305"/>
      <c r="D6" s="305"/>
      <c r="E6" s="305"/>
    </row>
    <row r="7" spans="1:5" s="1" customFormat="1" ht="17.25" customHeight="1">
      <c r="A7" s="308" t="s">
        <v>297</v>
      </c>
      <c r="B7" s="308"/>
      <c r="C7" s="308"/>
      <c r="D7" s="308"/>
      <c r="E7" s="308"/>
    </row>
    <row r="8" spans="1:5" ht="18" customHeight="1">
      <c r="A8" s="2"/>
      <c r="B8" s="2"/>
      <c r="C8" s="311" t="s">
        <v>522</v>
      </c>
      <c r="D8" s="311"/>
      <c r="E8" s="311"/>
    </row>
    <row r="9" spans="1:5" s="4" customFormat="1" ht="22.5" customHeight="1">
      <c r="A9" s="3" t="s">
        <v>298</v>
      </c>
      <c r="B9" s="310" t="s">
        <v>312</v>
      </c>
      <c r="C9" s="310"/>
      <c r="D9" s="310"/>
      <c r="E9" s="310"/>
    </row>
    <row r="10" spans="1:5" s="4" customFormat="1" ht="27" customHeight="1">
      <c r="A10" s="5" t="s">
        <v>300</v>
      </c>
      <c r="B10" s="6"/>
      <c r="C10" s="7"/>
      <c r="D10" s="7"/>
      <c r="E10" s="8"/>
    </row>
    <row r="11" spans="1:5" s="4" customFormat="1" ht="12.75">
      <c r="A11" s="5" t="s">
        <v>302</v>
      </c>
      <c r="B11" s="6"/>
      <c r="C11" s="7"/>
      <c r="D11" s="7"/>
      <c r="E11" s="8"/>
    </row>
    <row r="12" spans="1:5" s="4" customFormat="1" ht="27.75" customHeight="1">
      <c r="A12" s="9" t="s">
        <v>313</v>
      </c>
      <c r="B12" s="6"/>
      <c r="C12" s="7"/>
      <c r="D12" s="7"/>
      <c r="E12" s="8"/>
    </row>
    <row r="13" spans="1:5" s="4" customFormat="1" ht="38.25" customHeight="1">
      <c r="A13" s="9" t="s">
        <v>349</v>
      </c>
      <c r="B13" s="6"/>
      <c r="C13" s="7"/>
      <c r="D13" s="7"/>
      <c r="E13" s="8"/>
    </row>
    <row r="14" spans="1:5" s="4" customFormat="1" ht="15.75" customHeight="1">
      <c r="A14" s="9" t="s">
        <v>303</v>
      </c>
      <c r="B14" s="6"/>
      <c r="C14" s="7"/>
      <c r="D14" s="7"/>
      <c r="E14" s="8"/>
    </row>
    <row r="15" spans="1:5" s="4" customFormat="1" ht="39" customHeight="1">
      <c r="A15" s="10" t="s">
        <v>350</v>
      </c>
      <c r="B15" s="6"/>
      <c r="C15" s="7"/>
      <c r="D15" s="7"/>
      <c r="E15" s="8"/>
    </row>
    <row r="16" spans="1:5" s="4" customFormat="1" ht="26.25" customHeight="1">
      <c r="A16" s="10" t="s">
        <v>304</v>
      </c>
      <c r="B16" s="6"/>
      <c r="C16" s="7"/>
      <c r="D16" s="7"/>
      <c r="E16" s="8"/>
    </row>
    <row r="17" spans="1:5" s="4" customFormat="1" ht="30" customHeight="1">
      <c r="A17" s="9" t="s">
        <v>348</v>
      </c>
      <c r="B17" s="6"/>
      <c r="C17" s="7"/>
      <c r="D17" s="7"/>
      <c r="E17" s="8"/>
    </row>
    <row r="18" spans="1:5" s="4" customFormat="1" ht="33" customHeight="1">
      <c r="A18" s="9" t="s">
        <v>305</v>
      </c>
      <c r="B18" s="6"/>
      <c r="C18" s="7"/>
      <c r="D18" s="7"/>
      <c r="E18" s="8"/>
    </row>
    <row r="19" spans="1:5" s="4" customFormat="1" ht="25.5">
      <c r="A19" s="9" t="s">
        <v>306</v>
      </c>
      <c r="B19" s="6"/>
      <c r="C19" s="7"/>
      <c r="D19" s="7"/>
      <c r="E19" s="8"/>
    </row>
    <row r="20" spans="1:5" s="4" customFormat="1" ht="26.25" customHeight="1">
      <c r="A20" s="9" t="s">
        <v>307</v>
      </c>
      <c r="B20" s="6"/>
      <c r="C20" s="7"/>
      <c r="D20" s="7"/>
      <c r="E20" s="8"/>
    </row>
    <row r="21" spans="1:5" s="4" customFormat="1" ht="12.75">
      <c r="A21" s="5" t="s">
        <v>308</v>
      </c>
      <c r="B21" s="6"/>
      <c r="C21" s="7"/>
      <c r="D21" s="7"/>
      <c r="E21" s="8"/>
    </row>
    <row r="22" spans="1:5" s="4" customFormat="1" ht="15.75" customHeight="1">
      <c r="A22" s="5" t="s">
        <v>309</v>
      </c>
      <c r="B22" s="6"/>
      <c r="C22" s="7"/>
      <c r="D22" s="7"/>
      <c r="E22" s="8"/>
    </row>
    <row r="23" spans="1:2" ht="12.75">
      <c r="A23" s="12"/>
      <c r="B23" s="13"/>
    </row>
    <row r="24" spans="1:5" ht="25.5" customHeight="1">
      <c r="A24" s="306" t="s">
        <v>310</v>
      </c>
      <c r="B24" s="306"/>
      <c r="C24" s="306"/>
      <c r="D24" s="306"/>
      <c r="E24" s="306"/>
    </row>
    <row r="26" spans="1:5" ht="76.5" customHeight="1">
      <c r="A26" s="307" t="s">
        <v>311</v>
      </c>
      <c r="B26" s="307"/>
      <c r="C26" s="307"/>
      <c r="D26" s="307"/>
      <c r="E26" s="307"/>
    </row>
  </sheetData>
  <sheetProtection/>
  <mergeCells count="11">
    <mergeCell ref="B9:E9"/>
    <mergeCell ref="A1:E1"/>
    <mergeCell ref="A2:E2"/>
    <mergeCell ref="A3:E3"/>
    <mergeCell ref="A4:E4"/>
    <mergeCell ref="A24:E24"/>
    <mergeCell ref="A26:E26"/>
    <mergeCell ref="A5:E5"/>
    <mergeCell ref="A6:E6"/>
    <mergeCell ref="A7:E7"/>
    <mergeCell ref="C8:E8"/>
  </mergeCells>
  <printOptions horizontalCentered="1"/>
  <pageMargins left="0.5118055555555556" right="0.5118055555555556" top="0.9840277777777778" bottom="0.9840277777777778" header="0.5118055555555556" footer="0.5118055555555556"/>
  <pageSetup horizontalDpi="300" verticalDpi="300" orientation="landscape" paperSize="9" scale="85"/>
  <drawing r:id="rId1"/>
</worksheet>
</file>

<file path=xl/worksheets/sheet3.xml><?xml version="1.0" encoding="utf-8"?>
<worksheet xmlns="http://schemas.openxmlformats.org/spreadsheetml/2006/main" xmlns:r="http://schemas.openxmlformats.org/officeDocument/2006/relationships">
  <dimension ref="A1:E26"/>
  <sheetViews>
    <sheetView zoomScale="115" zoomScaleNormal="115" zoomScalePageLayoutView="0" workbookViewId="0" topLeftCell="A1">
      <selection activeCell="A3" sqref="A3:E3"/>
    </sheetView>
  </sheetViews>
  <sheetFormatPr defaultColWidth="11.421875" defaultRowHeight="12.75"/>
  <cols>
    <col min="1" max="1" width="29.8515625" style="0" customWidth="1"/>
    <col min="2" max="2" width="31.421875" style="0" customWidth="1"/>
    <col min="3" max="3" width="29.140625" style="0" customWidth="1"/>
    <col min="4" max="4" width="29.57421875" style="0" customWidth="1"/>
    <col min="5" max="5" width="33.28125" style="0" customWidth="1"/>
  </cols>
  <sheetData>
    <row r="1" spans="1:5" ht="12.75">
      <c r="A1" s="501" t="s">
        <v>482</v>
      </c>
      <c r="B1" s="501"/>
      <c r="C1" s="501"/>
      <c r="D1" s="501"/>
      <c r="E1" s="501"/>
    </row>
    <row r="2" spans="1:5" ht="12.75">
      <c r="A2" s="501" t="s">
        <v>292</v>
      </c>
      <c r="B2" s="501"/>
      <c r="C2" s="501"/>
      <c r="D2" s="501"/>
      <c r="E2" s="501"/>
    </row>
    <row r="3" spans="1:5" ht="12.75">
      <c r="A3" s="501" t="s">
        <v>293</v>
      </c>
      <c r="B3" s="501"/>
      <c r="C3" s="501"/>
      <c r="D3" s="501"/>
      <c r="E3" s="501"/>
    </row>
    <row r="4" spans="1:5" ht="12.75">
      <c r="A4" s="501" t="s">
        <v>294</v>
      </c>
      <c r="B4" s="501"/>
      <c r="C4" s="501"/>
      <c r="D4" s="501"/>
      <c r="E4" s="501"/>
    </row>
    <row r="5" spans="1:5" ht="12.75">
      <c r="A5" s="501" t="s">
        <v>295</v>
      </c>
      <c r="B5" s="501"/>
      <c r="C5" s="501"/>
      <c r="D5" s="501"/>
      <c r="E5" s="501"/>
    </row>
    <row r="6" spans="1:5" ht="17.25" customHeight="1">
      <c r="A6" s="305" t="s">
        <v>296</v>
      </c>
      <c r="B6" s="305"/>
      <c r="C6" s="305"/>
      <c r="D6" s="305"/>
      <c r="E6" s="305"/>
    </row>
    <row r="7" spans="1:5" s="1" customFormat="1" ht="17.25" customHeight="1">
      <c r="A7" s="308" t="s">
        <v>297</v>
      </c>
      <c r="B7" s="308"/>
      <c r="C7" s="308"/>
      <c r="D7" s="308"/>
      <c r="E7" s="308"/>
    </row>
    <row r="8" spans="1:5" ht="18" customHeight="1">
      <c r="A8" s="2"/>
      <c r="B8" s="2"/>
      <c r="C8" s="311" t="s">
        <v>522</v>
      </c>
      <c r="D8" s="311"/>
      <c r="E8" s="311"/>
    </row>
    <row r="9" spans="1:5" s="4" customFormat="1" ht="22.5" customHeight="1">
      <c r="A9" s="3" t="s">
        <v>298</v>
      </c>
      <c r="B9" s="312" t="s">
        <v>312</v>
      </c>
      <c r="C9" s="312"/>
      <c r="D9" s="312"/>
      <c r="E9" s="312"/>
    </row>
    <row r="10" spans="1:5" s="4" customFormat="1" ht="27" customHeight="1">
      <c r="A10" s="5" t="s">
        <v>300</v>
      </c>
      <c r="B10" s="15"/>
      <c r="C10" s="15"/>
      <c r="D10" s="15"/>
      <c r="E10" s="15"/>
    </row>
    <row r="11" spans="1:5" s="4" customFormat="1" ht="12.75">
      <c r="A11" s="5" t="s">
        <v>302</v>
      </c>
      <c r="B11" s="15"/>
      <c r="C11" s="15"/>
      <c r="D11" s="15"/>
      <c r="E11" s="15"/>
    </row>
    <row r="12" spans="1:5" s="4" customFormat="1" ht="27.75" customHeight="1">
      <c r="A12" s="9" t="s">
        <v>313</v>
      </c>
      <c r="B12" s="15"/>
      <c r="C12" s="15"/>
      <c r="D12" s="15"/>
      <c r="E12" s="15"/>
    </row>
    <row r="13" spans="1:5" s="4" customFormat="1" ht="38.25" customHeight="1">
      <c r="A13" s="9" t="s">
        <v>349</v>
      </c>
      <c r="B13" s="15"/>
      <c r="C13" s="15"/>
      <c r="D13" s="15"/>
      <c r="E13" s="15"/>
    </row>
    <row r="14" spans="1:5" s="4" customFormat="1" ht="15.75" customHeight="1">
      <c r="A14" s="9" t="s">
        <v>303</v>
      </c>
      <c r="B14" s="15"/>
      <c r="C14" s="15"/>
      <c r="D14" s="15"/>
      <c r="E14" s="15"/>
    </row>
    <row r="15" spans="1:5" s="4" customFormat="1" ht="39" customHeight="1">
      <c r="A15" s="10" t="s">
        <v>350</v>
      </c>
      <c r="B15" s="15"/>
      <c r="C15" s="15"/>
      <c r="D15" s="15"/>
      <c r="E15" s="15"/>
    </row>
    <row r="16" spans="1:5" s="4" customFormat="1" ht="26.25" customHeight="1">
      <c r="A16" s="10" t="s">
        <v>304</v>
      </c>
      <c r="B16" s="15"/>
      <c r="C16" s="15"/>
      <c r="D16" s="15"/>
      <c r="E16" s="15"/>
    </row>
    <row r="17" spans="1:5" s="4" customFormat="1" ht="30" customHeight="1">
      <c r="A17" s="9" t="s">
        <v>348</v>
      </c>
      <c r="B17" s="15"/>
      <c r="C17" s="15"/>
      <c r="D17" s="15"/>
      <c r="E17" s="15"/>
    </row>
    <row r="18" spans="1:5" s="4" customFormat="1" ht="33" customHeight="1">
      <c r="A18" s="9" t="s">
        <v>305</v>
      </c>
      <c r="B18" s="15"/>
      <c r="C18" s="15"/>
      <c r="D18" s="15"/>
      <c r="E18" s="15"/>
    </row>
    <row r="19" spans="1:5" s="4" customFormat="1" ht="25.5">
      <c r="A19" s="9" t="s">
        <v>306</v>
      </c>
      <c r="B19" s="15"/>
      <c r="C19" s="15"/>
      <c r="D19" s="15"/>
      <c r="E19" s="15"/>
    </row>
    <row r="20" spans="1:5" s="4" customFormat="1" ht="26.25" customHeight="1">
      <c r="A20" s="9" t="s">
        <v>307</v>
      </c>
      <c r="B20" s="15"/>
      <c r="C20" s="15"/>
      <c r="D20" s="15"/>
      <c r="E20" s="15"/>
    </row>
    <row r="21" spans="1:5" s="4" customFormat="1" ht="12.75">
      <c r="A21" s="5" t="s">
        <v>308</v>
      </c>
      <c r="B21" s="15"/>
      <c r="C21" s="15"/>
      <c r="D21" s="15"/>
      <c r="E21" s="15"/>
    </row>
    <row r="22" spans="1:5" s="4" customFormat="1" ht="15.75" customHeight="1">
      <c r="A22" s="5" t="s">
        <v>309</v>
      </c>
      <c r="B22" s="15"/>
      <c r="C22" s="15"/>
      <c r="D22" s="15"/>
      <c r="E22" s="15"/>
    </row>
    <row r="23" spans="1:2" ht="12.75">
      <c r="A23" s="12"/>
      <c r="B23" s="16"/>
    </row>
    <row r="24" spans="1:5" ht="25.5" customHeight="1">
      <c r="A24" s="306" t="s">
        <v>310</v>
      </c>
      <c r="B24" s="306"/>
      <c r="C24" s="306"/>
      <c r="D24" s="306"/>
      <c r="E24" s="306"/>
    </row>
    <row r="26" spans="1:5" ht="76.5" customHeight="1">
      <c r="A26" s="307" t="s">
        <v>311</v>
      </c>
      <c r="B26" s="307"/>
      <c r="C26" s="307"/>
      <c r="D26" s="307"/>
      <c r="E26" s="307"/>
    </row>
  </sheetData>
  <sheetProtection/>
  <mergeCells count="11">
    <mergeCell ref="B9:E9"/>
    <mergeCell ref="A1:E1"/>
    <mergeCell ref="A2:E2"/>
    <mergeCell ref="A3:E3"/>
    <mergeCell ref="A4:E4"/>
    <mergeCell ref="A24:E24"/>
    <mergeCell ref="A26:E26"/>
    <mergeCell ref="A5:E5"/>
    <mergeCell ref="A6:E6"/>
    <mergeCell ref="A7:E7"/>
    <mergeCell ref="C8:E8"/>
  </mergeCells>
  <printOptions horizontalCentered="1"/>
  <pageMargins left="0.5118055555555556" right="0.5118055555555556" top="0.9840277777777778" bottom="0.9840277777777778" header="0.5118055555555556" footer="0.5118055555555556"/>
  <pageSetup horizontalDpi="300" verticalDpi="300" orientation="landscape" paperSize="9" scale="85" r:id="rId2"/>
  <drawing r:id="rId1"/>
</worksheet>
</file>

<file path=xl/worksheets/sheet4.xml><?xml version="1.0" encoding="utf-8"?>
<worksheet xmlns="http://schemas.openxmlformats.org/spreadsheetml/2006/main" xmlns:r="http://schemas.openxmlformats.org/officeDocument/2006/relationships">
  <dimension ref="A1:AE146"/>
  <sheetViews>
    <sheetView view="pageBreakPreview" zoomScale="78" zoomScaleNormal="85" zoomScaleSheetLayoutView="78" zoomScalePageLayoutView="0" workbookViewId="0" topLeftCell="A1">
      <selection activeCell="A5" sqref="A5:S5"/>
    </sheetView>
  </sheetViews>
  <sheetFormatPr defaultColWidth="11.421875" defaultRowHeight="12.75"/>
  <cols>
    <col min="1" max="1" width="2.7109375" style="0" customWidth="1"/>
    <col min="2" max="2" width="5.8515625" style="17" customWidth="1"/>
    <col min="3" max="3" width="4.7109375" style="0" customWidth="1"/>
    <col min="4" max="4" width="28.8515625" style="0" customWidth="1"/>
    <col min="5" max="5" width="41.28125" style="0" customWidth="1"/>
    <col min="6" max="6" width="2.8515625" style="0" customWidth="1"/>
    <col min="7" max="8" width="4.00390625" style="0" customWidth="1"/>
    <col min="9" max="9" width="2.8515625" style="0" customWidth="1"/>
    <col min="10" max="10" width="0.13671875" style="0" customWidth="1"/>
    <col min="11" max="11" width="6.00390625" style="0" customWidth="1"/>
    <col min="12" max="12" width="4.00390625" style="0" customWidth="1"/>
    <col min="13" max="13" width="7.7109375" style="0" customWidth="1"/>
    <col min="14" max="14" width="10.7109375" style="0" customWidth="1"/>
    <col min="15" max="15" width="8.57421875" style="0" customWidth="1"/>
    <col min="16" max="16" width="5.28125" style="0" customWidth="1"/>
    <col min="17" max="17" width="5.8515625" style="0" customWidth="1"/>
    <col min="18" max="18" width="4.7109375" style="0" customWidth="1"/>
    <col min="19" max="19" width="5.57421875" style="0" customWidth="1"/>
    <col min="20" max="20" width="16.57421875" style="18" hidden="1" customWidth="1"/>
    <col min="21" max="23" width="14.7109375" style="18" hidden="1" customWidth="1"/>
    <col min="24" max="24" width="15.421875" style="18" hidden="1" customWidth="1"/>
    <col min="25" max="31" width="11.421875" style="18" hidden="1" customWidth="1"/>
    <col min="32" max="32" width="0" style="0" hidden="1" customWidth="1"/>
  </cols>
  <sheetData>
    <row r="1" spans="1:19" ht="15.75" customHeight="1">
      <c r="A1" s="502" t="s">
        <v>482</v>
      </c>
      <c r="B1" s="502"/>
      <c r="C1" s="502"/>
      <c r="D1" s="502"/>
      <c r="E1" s="502"/>
      <c r="F1" s="502"/>
      <c r="G1" s="502"/>
      <c r="H1" s="502"/>
      <c r="I1" s="502"/>
      <c r="J1" s="502"/>
      <c r="K1" s="502"/>
      <c r="L1" s="502"/>
      <c r="M1" s="502"/>
      <c r="N1" s="502"/>
      <c r="O1" s="502"/>
      <c r="P1" s="502"/>
      <c r="Q1" s="502"/>
      <c r="R1" s="502"/>
      <c r="S1" s="502"/>
    </row>
    <row r="2" spans="1:19" ht="15.75" customHeight="1">
      <c r="A2" s="502" t="s">
        <v>292</v>
      </c>
      <c r="B2" s="502"/>
      <c r="C2" s="502"/>
      <c r="D2" s="502"/>
      <c r="E2" s="502"/>
      <c r="F2" s="502"/>
      <c r="G2" s="502"/>
      <c r="H2" s="502"/>
      <c r="I2" s="502"/>
      <c r="J2" s="502"/>
      <c r="K2" s="502"/>
      <c r="L2" s="502"/>
      <c r="M2" s="502"/>
      <c r="N2" s="502"/>
      <c r="O2" s="502"/>
      <c r="P2" s="502"/>
      <c r="Q2" s="502"/>
      <c r="R2" s="502"/>
      <c r="S2" s="502"/>
    </row>
    <row r="3" spans="1:19" ht="15.75" customHeight="1">
      <c r="A3" s="502" t="s">
        <v>293</v>
      </c>
      <c r="B3" s="502"/>
      <c r="C3" s="502"/>
      <c r="D3" s="502"/>
      <c r="E3" s="502"/>
      <c r="F3" s="502"/>
      <c r="G3" s="502"/>
      <c r="H3" s="502"/>
      <c r="I3" s="502"/>
      <c r="J3" s="502"/>
      <c r="K3" s="502"/>
      <c r="L3" s="502"/>
      <c r="M3" s="502"/>
      <c r="N3" s="502"/>
      <c r="O3" s="502"/>
      <c r="P3" s="502"/>
      <c r="Q3" s="502"/>
      <c r="R3" s="502"/>
      <c r="S3" s="502"/>
    </row>
    <row r="4" spans="1:19" ht="15.75" customHeight="1">
      <c r="A4" s="502" t="s">
        <v>294</v>
      </c>
      <c r="B4" s="502"/>
      <c r="C4" s="502"/>
      <c r="D4" s="502"/>
      <c r="E4" s="502"/>
      <c r="F4" s="502"/>
      <c r="G4" s="502"/>
      <c r="H4" s="502"/>
      <c r="I4" s="502"/>
      <c r="J4" s="502"/>
      <c r="K4" s="502"/>
      <c r="L4" s="502"/>
      <c r="M4" s="502"/>
      <c r="N4" s="502"/>
      <c r="O4" s="502"/>
      <c r="P4" s="502"/>
      <c r="Q4" s="502"/>
      <c r="R4" s="502"/>
      <c r="S4" s="502"/>
    </row>
    <row r="5" spans="1:31" s="20" customFormat="1" ht="15.75" customHeight="1">
      <c r="A5" s="502" t="s">
        <v>295</v>
      </c>
      <c r="B5" s="502"/>
      <c r="C5" s="502"/>
      <c r="D5" s="502"/>
      <c r="E5" s="502"/>
      <c r="F5" s="502"/>
      <c r="G5" s="502"/>
      <c r="H5" s="502"/>
      <c r="I5" s="502"/>
      <c r="J5" s="502"/>
      <c r="K5" s="502"/>
      <c r="L5" s="502"/>
      <c r="M5" s="502"/>
      <c r="N5" s="502"/>
      <c r="O5" s="502"/>
      <c r="P5" s="502"/>
      <c r="Q5" s="502"/>
      <c r="R5" s="502"/>
      <c r="S5" s="502"/>
      <c r="T5" s="19"/>
      <c r="U5" s="19"/>
      <c r="V5" s="19"/>
      <c r="W5" s="19"/>
      <c r="X5" s="19"/>
      <c r="Y5" s="19"/>
      <c r="Z5" s="19"/>
      <c r="AA5" s="19"/>
      <c r="AB5" s="19"/>
      <c r="AC5" s="19"/>
      <c r="AD5" s="19"/>
      <c r="AE5" s="19"/>
    </row>
    <row r="6" spans="1:19" ht="15.75" customHeight="1">
      <c r="A6" s="381" t="s">
        <v>296</v>
      </c>
      <c r="B6" s="381"/>
      <c r="C6" s="381"/>
      <c r="D6" s="381"/>
      <c r="E6" s="381"/>
      <c r="F6" s="381"/>
      <c r="G6" s="381"/>
      <c r="H6" s="381"/>
      <c r="I6" s="381"/>
      <c r="J6" s="381"/>
      <c r="K6" s="381"/>
      <c r="L6" s="381"/>
      <c r="M6" s="381"/>
      <c r="N6" s="381"/>
      <c r="O6" s="381"/>
      <c r="P6" s="381"/>
      <c r="Q6" s="381"/>
      <c r="R6" s="381"/>
      <c r="S6" s="381"/>
    </row>
    <row r="7" spans="1:19" ht="17.25" customHeight="1">
      <c r="A7" s="308" t="s">
        <v>314</v>
      </c>
      <c r="B7" s="308"/>
      <c r="C7" s="308"/>
      <c r="D7" s="308"/>
      <c r="E7" s="308"/>
      <c r="F7" s="308"/>
      <c r="G7" s="308"/>
      <c r="H7" s="308"/>
      <c r="I7" s="308"/>
      <c r="J7" s="308"/>
      <c r="K7" s="308"/>
      <c r="L7" s="308"/>
      <c r="M7" s="308"/>
      <c r="N7" s="308"/>
      <c r="O7" s="308"/>
      <c r="P7" s="308"/>
      <c r="Q7" s="308"/>
      <c r="R7" s="308"/>
      <c r="S7" s="308"/>
    </row>
    <row r="8" spans="1:19" ht="17.25" customHeight="1">
      <c r="A8" s="384" t="s">
        <v>315</v>
      </c>
      <c r="B8" s="384"/>
      <c r="C8" s="384"/>
      <c r="D8" s="384"/>
      <c r="E8" s="384"/>
      <c r="F8" s="384"/>
      <c r="G8" s="384"/>
      <c r="H8" s="384"/>
      <c r="I8" s="384"/>
      <c r="J8" s="384"/>
      <c r="K8" s="384"/>
      <c r="L8" s="384"/>
      <c r="M8" s="384"/>
      <c r="N8" s="384"/>
      <c r="O8" s="384"/>
      <c r="P8" s="384"/>
      <c r="Q8" s="384"/>
      <c r="R8" s="384"/>
      <c r="S8" s="384"/>
    </row>
    <row r="9" spans="1:19" ht="18.75" customHeight="1" thickBot="1">
      <c r="A9" s="383"/>
      <c r="B9" s="383"/>
      <c r="C9" s="383"/>
      <c r="D9" s="383"/>
      <c r="E9" s="383"/>
      <c r="F9" s="383"/>
      <c r="G9" s="383"/>
      <c r="H9" s="383"/>
      <c r="I9" s="383"/>
      <c r="J9" s="383"/>
      <c r="K9" s="383"/>
      <c r="L9" s="383"/>
      <c r="M9" s="383"/>
      <c r="N9" s="383"/>
      <c r="O9" s="383"/>
      <c r="P9" s="383"/>
      <c r="Q9" s="383"/>
      <c r="R9" s="383"/>
      <c r="S9" s="383"/>
    </row>
    <row r="10" spans="1:19" ht="24.75" customHeight="1" thickBot="1">
      <c r="A10" s="382"/>
      <c r="B10" s="382"/>
      <c r="C10" s="382"/>
      <c r="D10" s="22" t="s">
        <v>316</v>
      </c>
      <c r="E10" s="21"/>
      <c r="F10" s="21"/>
      <c r="G10" s="21"/>
      <c r="H10" s="21"/>
      <c r="I10" s="21"/>
      <c r="J10" s="21"/>
      <c r="K10" s="21"/>
      <c r="L10" s="21"/>
      <c r="M10" s="21"/>
      <c r="N10" s="21"/>
      <c r="O10" s="23"/>
      <c r="P10" s="383" t="s">
        <v>522</v>
      </c>
      <c r="Q10" s="383"/>
      <c r="R10" s="383"/>
      <c r="S10" s="383"/>
    </row>
    <row r="11" spans="1:31" ht="25.5" customHeight="1" thickBot="1">
      <c r="A11" s="382"/>
      <c r="B11" s="382"/>
      <c r="C11" s="382"/>
      <c r="D11" s="24" t="s">
        <v>317</v>
      </c>
      <c r="E11" s="25" t="s">
        <v>318</v>
      </c>
      <c r="F11" s="324" t="s">
        <v>319</v>
      </c>
      <c r="G11" s="324"/>
      <c r="H11" s="324"/>
      <c r="I11" s="324"/>
      <c r="J11" s="324"/>
      <c r="K11" s="324"/>
      <c r="L11" s="324"/>
      <c r="M11" s="324"/>
      <c r="N11" s="324"/>
      <c r="O11" s="324"/>
      <c r="P11" s="319" t="s">
        <v>320</v>
      </c>
      <c r="Q11" s="319"/>
      <c r="R11" s="319"/>
      <c r="S11" s="319"/>
      <c r="T11" s="313" t="s">
        <v>405</v>
      </c>
      <c r="U11" s="313"/>
      <c r="V11" s="313"/>
      <c r="W11" s="313"/>
      <c r="X11" s="313" t="s">
        <v>406</v>
      </c>
      <c r="Y11" s="313"/>
      <c r="Z11" s="313"/>
      <c r="AA11" s="313"/>
      <c r="AB11" s="313" t="s">
        <v>407</v>
      </c>
      <c r="AC11" s="313"/>
      <c r="AD11" s="313"/>
      <c r="AE11" s="313"/>
    </row>
    <row r="12" spans="1:31" ht="46.5" customHeight="1">
      <c r="A12" s="26">
        <v>2</v>
      </c>
      <c r="B12" s="27">
        <v>1</v>
      </c>
      <c r="C12" s="26">
        <v>2</v>
      </c>
      <c r="D12" s="380" t="s">
        <v>321</v>
      </c>
      <c r="E12" s="29" t="s">
        <v>322</v>
      </c>
      <c r="F12" s="320" t="s">
        <v>323</v>
      </c>
      <c r="G12" s="320"/>
      <c r="H12" s="320"/>
      <c r="I12" s="320"/>
      <c r="J12" s="320"/>
      <c r="K12" s="320"/>
      <c r="L12" s="320"/>
      <c r="M12" s="320"/>
      <c r="N12" s="320"/>
      <c r="O12" s="320"/>
      <c r="P12" s="30">
        <v>1</v>
      </c>
      <c r="Q12" s="30">
        <v>1</v>
      </c>
      <c r="R12" s="30">
        <v>1</v>
      </c>
      <c r="S12" s="31">
        <v>1</v>
      </c>
      <c r="T12" s="177">
        <f>IF(P12=X12,AB12)</f>
        <v>1</v>
      </c>
      <c r="U12" s="177">
        <f>IF(Q12=Y12,AC12)</f>
        <v>1</v>
      </c>
      <c r="V12" s="177">
        <f>IF(R12=Z12,AD12)</f>
        <v>1</v>
      </c>
      <c r="W12" s="177">
        <f>IF(S12=AA12,AE12)</f>
        <v>1</v>
      </c>
      <c r="X12" s="177">
        <f>IF(P12="NA","NA",AB12)</f>
        <v>1</v>
      </c>
      <c r="Y12" s="177">
        <f>IF(Q12="NA","NA",AC12)</f>
        <v>1</v>
      </c>
      <c r="Z12" s="177">
        <f>IF(R12="NA","NA",AD12)</f>
        <v>1</v>
      </c>
      <c r="AA12" s="177">
        <f>IF(S12="NA","NA",AE12)</f>
        <v>1</v>
      </c>
      <c r="AB12" s="178">
        <v>1</v>
      </c>
      <c r="AC12" s="178">
        <v>1</v>
      </c>
      <c r="AD12" s="178">
        <v>1</v>
      </c>
      <c r="AE12" s="178">
        <v>1</v>
      </c>
    </row>
    <row r="13" spans="1:31" ht="56.25" customHeight="1">
      <c r="A13" s="33"/>
      <c r="B13" s="27">
        <v>2</v>
      </c>
      <c r="C13" s="34"/>
      <c r="D13" s="380"/>
      <c r="E13" s="35" t="s">
        <v>324</v>
      </c>
      <c r="F13" s="343" t="s">
        <v>325</v>
      </c>
      <c r="G13" s="343"/>
      <c r="H13" s="343"/>
      <c r="I13" s="343"/>
      <c r="J13" s="343"/>
      <c r="K13" s="343"/>
      <c r="L13" s="343"/>
      <c r="M13" s="343"/>
      <c r="N13" s="343"/>
      <c r="O13" s="343"/>
      <c r="P13" s="30">
        <v>1</v>
      </c>
      <c r="Q13" s="30">
        <v>1</v>
      </c>
      <c r="R13" s="30">
        <v>1</v>
      </c>
      <c r="S13" s="31">
        <v>1</v>
      </c>
      <c r="T13" s="177">
        <f>IF(P13=X13,AB13)</f>
        <v>1</v>
      </c>
      <c r="U13" s="177">
        <f aca="true" t="shared" si="0" ref="U13:W14">IF(Q13=Y13,AC13)</f>
        <v>1</v>
      </c>
      <c r="V13" s="177">
        <f t="shared" si="0"/>
        <v>1</v>
      </c>
      <c r="W13" s="177">
        <f t="shared" si="0"/>
        <v>1</v>
      </c>
      <c r="X13" s="177">
        <f>IF(P13="NA","NA",AB13)</f>
        <v>1</v>
      </c>
      <c r="Y13" s="177">
        <f aca="true" t="shared" si="1" ref="Y13:AA14">IF(Q13="NA","NA",AC13)</f>
        <v>1</v>
      </c>
      <c r="Z13" s="177">
        <f t="shared" si="1"/>
        <v>1</v>
      </c>
      <c r="AA13" s="177">
        <f t="shared" si="1"/>
        <v>1</v>
      </c>
      <c r="AB13" s="177">
        <v>1</v>
      </c>
      <c r="AC13" s="177">
        <v>1</v>
      </c>
      <c r="AD13" s="177">
        <v>1</v>
      </c>
      <c r="AE13" s="177">
        <v>1</v>
      </c>
    </row>
    <row r="14" spans="1:31" ht="65.25" customHeight="1">
      <c r="A14" s="33"/>
      <c r="B14" s="27">
        <v>3</v>
      </c>
      <c r="C14" s="34"/>
      <c r="D14" s="380"/>
      <c r="E14" s="36" t="s">
        <v>326</v>
      </c>
      <c r="F14" s="351" t="s">
        <v>327</v>
      </c>
      <c r="G14" s="351"/>
      <c r="H14" s="351"/>
      <c r="I14" s="351"/>
      <c r="J14" s="351"/>
      <c r="K14" s="351"/>
      <c r="L14" s="351"/>
      <c r="M14" s="351"/>
      <c r="N14" s="351"/>
      <c r="O14" s="351"/>
      <c r="P14" s="37">
        <v>5</v>
      </c>
      <c r="Q14" s="37">
        <v>5</v>
      </c>
      <c r="R14" s="37">
        <v>5</v>
      </c>
      <c r="S14" s="38">
        <v>5</v>
      </c>
      <c r="T14" s="177">
        <f aca="true" t="shared" si="2" ref="T14:T71">IF(P14=X14,AB14)</f>
        <v>5</v>
      </c>
      <c r="U14" s="177">
        <f t="shared" si="0"/>
        <v>5</v>
      </c>
      <c r="V14" s="177">
        <f t="shared" si="0"/>
        <v>5</v>
      </c>
      <c r="W14" s="177">
        <f t="shared" si="0"/>
        <v>5</v>
      </c>
      <c r="X14" s="177">
        <f aca="true" t="shared" si="3" ref="X14:X71">IF(P14="NA","NA",AB14)</f>
        <v>5</v>
      </c>
      <c r="Y14" s="177">
        <f t="shared" si="1"/>
        <v>5</v>
      </c>
      <c r="Z14" s="177">
        <f t="shared" si="1"/>
        <v>5</v>
      </c>
      <c r="AA14" s="177">
        <f t="shared" si="1"/>
        <v>5</v>
      </c>
      <c r="AB14" s="178">
        <v>5</v>
      </c>
      <c r="AC14" s="178">
        <v>5</v>
      </c>
      <c r="AD14" s="178">
        <v>5</v>
      </c>
      <c r="AE14" s="178">
        <v>5</v>
      </c>
    </row>
    <row r="15" spans="1:31" ht="54.75" customHeight="1">
      <c r="A15" s="33"/>
      <c r="B15" s="27">
        <v>4</v>
      </c>
      <c r="C15" s="34"/>
      <c r="D15" s="380"/>
      <c r="E15" s="35" t="s">
        <v>328</v>
      </c>
      <c r="F15" s="343" t="s">
        <v>329</v>
      </c>
      <c r="G15" s="343"/>
      <c r="H15" s="343"/>
      <c r="I15" s="343"/>
      <c r="J15" s="343"/>
      <c r="K15" s="343"/>
      <c r="L15" s="343"/>
      <c r="M15" s="343"/>
      <c r="N15" s="343"/>
      <c r="O15" s="343"/>
      <c r="P15" s="30">
        <v>1</v>
      </c>
      <c r="Q15" s="30">
        <v>1</v>
      </c>
      <c r="R15" s="30">
        <v>1</v>
      </c>
      <c r="S15" s="31">
        <v>1</v>
      </c>
      <c r="T15" s="177">
        <f t="shared" si="2"/>
        <v>1</v>
      </c>
      <c r="U15" s="177">
        <f aca="true" t="shared" si="4" ref="U15:U71">IF(Q15=Y15,AC15)</f>
        <v>1</v>
      </c>
      <c r="V15" s="177">
        <f aca="true" t="shared" si="5" ref="V15:V71">IF(R15=Z15,AD15)</f>
        <v>1</v>
      </c>
      <c r="W15" s="177">
        <f aca="true" t="shared" si="6" ref="W15:W71">IF(S15=AA15,AE15)</f>
        <v>1</v>
      </c>
      <c r="X15" s="177">
        <f t="shared" si="3"/>
        <v>1</v>
      </c>
      <c r="Y15" s="177">
        <f aca="true" t="shared" si="7" ref="Y15:Y71">IF(Q15="NA","NA",AC15)</f>
        <v>1</v>
      </c>
      <c r="Z15" s="177">
        <f aca="true" t="shared" si="8" ref="Z15:Z71">IF(R15="NA","NA",AD15)</f>
        <v>1</v>
      </c>
      <c r="AA15" s="177">
        <f aca="true" t="shared" si="9" ref="AA15:AA71">IF(S15="NA","NA",AE15)</f>
        <v>1</v>
      </c>
      <c r="AB15" s="177">
        <v>1</v>
      </c>
      <c r="AC15" s="177">
        <v>1</v>
      </c>
      <c r="AD15" s="177">
        <v>1</v>
      </c>
      <c r="AE15" s="177">
        <v>1</v>
      </c>
    </row>
    <row r="16" spans="1:31" ht="43.5" customHeight="1">
      <c r="A16" s="33"/>
      <c r="B16" s="27">
        <v>5</v>
      </c>
      <c r="C16" s="34"/>
      <c r="D16" s="380"/>
      <c r="E16" s="35" t="s">
        <v>330</v>
      </c>
      <c r="F16" s="343" t="s">
        <v>331</v>
      </c>
      <c r="G16" s="343"/>
      <c r="H16" s="343"/>
      <c r="I16" s="343"/>
      <c r="J16" s="343"/>
      <c r="K16" s="343"/>
      <c r="L16" s="343"/>
      <c r="M16" s="343"/>
      <c r="N16" s="343"/>
      <c r="O16" s="343"/>
      <c r="P16" s="30">
        <v>1</v>
      </c>
      <c r="Q16" s="30">
        <v>1</v>
      </c>
      <c r="R16" s="30">
        <v>1</v>
      </c>
      <c r="S16" s="31">
        <v>1</v>
      </c>
      <c r="T16" s="177">
        <f t="shared" si="2"/>
        <v>1</v>
      </c>
      <c r="U16" s="177">
        <f t="shared" si="4"/>
        <v>1</v>
      </c>
      <c r="V16" s="177">
        <f t="shared" si="5"/>
        <v>1</v>
      </c>
      <c r="W16" s="177">
        <f t="shared" si="6"/>
        <v>1</v>
      </c>
      <c r="X16" s="177">
        <f t="shared" si="3"/>
        <v>1</v>
      </c>
      <c r="Y16" s="177">
        <f t="shared" si="7"/>
        <v>1</v>
      </c>
      <c r="Z16" s="177">
        <f t="shared" si="8"/>
        <v>1</v>
      </c>
      <c r="AA16" s="177">
        <f t="shared" si="9"/>
        <v>1</v>
      </c>
      <c r="AB16" s="178">
        <v>1</v>
      </c>
      <c r="AC16" s="178">
        <v>1</v>
      </c>
      <c r="AD16" s="178">
        <v>1</v>
      </c>
      <c r="AE16" s="178">
        <v>1</v>
      </c>
    </row>
    <row r="17" spans="1:31" ht="51.75" customHeight="1">
      <c r="A17" s="33"/>
      <c r="B17" s="27">
        <v>6</v>
      </c>
      <c r="C17" s="34"/>
      <c r="D17" s="380"/>
      <c r="E17" s="35" t="s">
        <v>332</v>
      </c>
      <c r="F17" s="343" t="s">
        <v>333</v>
      </c>
      <c r="G17" s="343"/>
      <c r="H17" s="343"/>
      <c r="I17" s="343"/>
      <c r="J17" s="343"/>
      <c r="K17" s="343"/>
      <c r="L17" s="343"/>
      <c r="M17" s="343"/>
      <c r="N17" s="343"/>
      <c r="O17" s="343"/>
      <c r="P17" s="30">
        <v>1</v>
      </c>
      <c r="Q17" s="30">
        <v>1</v>
      </c>
      <c r="R17" s="30">
        <v>1</v>
      </c>
      <c r="S17" s="31">
        <v>1</v>
      </c>
      <c r="T17" s="177">
        <f t="shared" si="2"/>
        <v>1</v>
      </c>
      <c r="U17" s="177">
        <f t="shared" si="4"/>
        <v>1</v>
      </c>
      <c r="V17" s="177">
        <f t="shared" si="5"/>
        <v>1</v>
      </c>
      <c r="W17" s="177">
        <f t="shared" si="6"/>
        <v>1</v>
      </c>
      <c r="X17" s="177">
        <f t="shared" si="3"/>
        <v>1</v>
      </c>
      <c r="Y17" s="177">
        <f t="shared" si="7"/>
        <v>1</v>
      </c>
      <c r="Z17" s="177">
        <f t="shared" si="8"/>
        <v>1</v>
      </c>
      <c r="AA17" s="177">
        <f t="shared" si="9"/>
        <v>1</v>
      </c>
      <c r="AB17" s="177">
        <v>1</v>
      </c>
      <c r="AC17" s="177">
        <v>1</v>
      </c>
      <c r="AD17" s="177">
        <v>1</v>
      </c>
      <c r="AE17" s="177">
        <v>1</v>
      </c>
    </row>
    <row r="18" spans="1:31" ht="79.5" customHeight="1">
      <c r="A18" s="33"/>
      <c r="B18" s="27">
        <v>7</v>
      </c>
      <c r="C18" s="34"/>
      <c r="D18" s="380"/>
      <c r="E18" s="36" t="s">
        <v>334</v>
      </c>
      <c r="F18" s="351" t="s">
        <v>335</v>
      </c>
      <c r="G18" s="351"/>
      <c r="H18" s="351"/>
      <c r="I18" s="351"/>
      <c r="J18" s="351"/>
      <c r="K18" s="351"/>
      <c r="L18" s="351"/>
      <c r="M18" s="351"/>
      <c r="N18" s="351"/>
      <c r="O18" s="351"/>
      <c r="P18" s="37">
        <v>5</v>
      </c>
      <c r="Q18" s="37">
        <v>5</v>
      </c>
      <c r="R18" s="37">
        <v>5</v>
      </c>
      <c r="S18" s="38">
        <v>5</v>
      </c>
      <c r="T18" s="177">
        <f t="shared" si="2"/>
        <v>5</v>
      </c>
      <c r="U18" s="177">
        <f t="shared" si="4"/>
        <v>5</v>
      </c>
      <c r="V18" s="177">
        <f t="shared" si="5"/>
        <v>5</v>
      </c>
      <c r="W18" s="177">
        <f t="shared" si="6"/>
        <v>5</v>
      </c>
      <c r="X18" s="177">
        <f t="shared" si="3"/>
        <v>5</v>
      </c>
      <c r="Y18" s="177">
        <f t="shared" si="7"/>
        <v>5</v>
      </c>
      <c r="Z18" s="177">
        <f t="shared" si="8"/>
        <v>5</v>
      </c>
      <c r="AA18" s="177">
        <f t="shared" si="9"/>
        <v>5</v>
      </c>
      <c r="AB18" s="178">
        <v>5</v>
      </c>
      <c r="AC18" s="178">
        <v>5</v>
      </c>
      <c r="AD18" s="178">
        <v>5</v>
      </c>
      <c r="AE18" s="178">
        <v>5</v>
      </c>
    </row>
    <row r="19" spans="1:31" ht="55.5" customHeight="1">
      <c r="A19" s="33"/>
      <c r="B19" s="39">
        <v>8</v>
      </c>
      <c r="C19" s="34"/>
      <c r="D19" s="380"/>
      <c r="E19" s="40" t="s">
        <v>336</v>
      </c>
      <c r="F19" s="335" t="s">
        <v>337</v>
      </c>
      <c r="G19" s="335"/>
      <c r="H19" s="335"/>
      <c r="I19" s="335"/>
      <c r="J19" s="335"/>
      <c r="K19" s="335"/>
      <c r="L19" s="335"/>
      <c r="M19" s="335"/>
      <c r="N19" s="335"/>
      <c r="O19" s="335"/>
      <c r="P19" s="41">
        <v>5</v>
      </c>
      <c r="Q19" s="41">
        <v>5</v>
      </c>
      <c r="R19" s="41">
        <v>5</v>
      </c>
      <c r="S19" s="42">
        <v>5</v>
      </c>
      <c r="T19" s="177">
        <f t="shared" si="2"/>
        <v>5</v>
      </c>
      <c r="U19" s="177">
        <f t="shared" si="4"/>
        <v>5</v>
      </c>
      <c r="V19" s="177">
        <f t="shared" si="5"/>
        <v>5</v>
      </c>
      <c r="W19" s="177">
        <f t="shared" si="6"/>
        <v>5</v>
      </c>
      <c r="X19" s="177">
        <f t="shared" si="3"/>
        <v>5</v>
      </c>
      <c r="Y19" s="177">
        <f t="shared" si="7"/>
        <v>5</v>
      </c>
      <c r="Z19" s="177">
        <f t="shared" si="8"/>
        <v>5</v>
      </c>
      <c r="AA19" s="177">
        <f t="shared" si="9"/>
        <v>5</v>
      </c>
      <c r="AB19" s="177">
        <v>5</v>
      </c>
      <c r="AC19" s="177">
        <v>5</v>
      </c>
      <c r="AD19" s="177">
        <v>5</v>
      </c>
      <c r="AE19" s="177">
        <v>5</v>
      </c>
    </row>
    <row r="20" spans="1:31" ht="51.75" customHeight="1">
      <c r="A20" s="33"/>
      <c r="B20" s="39">
        <v>9</v>
      </c>
      <c r="C20" s="34"/>
      <c r="D20" s="380"/>
      <c r="E20" s="36" t="s">
        <v>338</v>
      </c>
      <c r="F20" s="335" t="s">
        <v>339</v>
      </c>
      <c r="G20" s="335"/>
      <c r="H20" s="335"/>
      <c r="I20" s="335"/>
      <c r="J20" s="335"/>
      <c r="K20" s="335"/>
      <c r="L20" s="335"/>
      <c r="M20" s="335"/>
      <c r="N20" s="335"/>
      <c r="O20" s="335"/>
      <c r="P20" s="41">
        <v>5</v>
      </c>
      <c r="Q20" s="41">
        <v>5</v>
      </c>
      <c r="R20" s="41">
        <v>5</v>
      </c>
      <c r="S20" s="42">
        <v>5</v>
      </c>
      <c r="T20" s="177">
        <f t="shared" si="2"/>
        <v>5</v>
      </c>
      <c r="U20" s="177">
        <f t="shared" si="4"/>
        <v>5</v>
      </c>
      <c r="V20" s="177">
        <f t="shared" si="5"/>
        <v>5</v>
      </c>
      <c r="W20" s="177">
        <f t="shared" si="6"/>
        <v>5</v>
      </c>
      <c r="X20" s="177">
        <f t="shared" si="3"/>
        <v>5</v>
      </c>
      <c r="Y20" s="177">
        <f t="shared" si="7"/>
        <v>5</v>
      </c>
      <c r="Z20" s="177">
        <f t="shared" si="8"/>
        <v>5</v>
      </c>
      <c r="AA20" s="177">
        <f t="shared" si="9"/>
        <v>5</v>
      </c>
      <c r="AB20" s="178">
        <v>5</v>
      </c>
      <c r="AC20" s="178">
        <v>5</v>
      </c>
      <c r="AD20" s="178">
        <v>5</v>
      </c>
      <c r="AE20" s="178">
        <v>5</v>
      </c>
    </row>
    <row r="21" spans="1:31" ht="40.5" customHeight="1">
      <c r="A21" s="33"/>
      <c r="B21" s="39">
        <v>10</v>
      </c>
      <c r="C21" s="34"/>
      <c r="D21" s="380"/>
      <c r="E21" s="43" t="s">
        <v>340</v>
      </c>
      <c r="F21" s="377" t="s">
        <v>341</v>
      </c>
      <c r="G21" s="377"/>
      <c r="H21" s="377"/>
      <c r="I21" s="377"/>
      <c r="J21" s="377"/>
      <c r="K21" s="377"/>
      <c r="L21" s="377"/>
      <c r="M21" s="377"/>
      <c r="N21" s="377"/>
      <c r="O21" s="377"/>
      <c r="P21" s="41">
        <v>5</v>
      </c>
      <c r="Q21" s="41">
        <v>5</v>
      </c>
      <c r="R21" s="41">
        <v>5</v>
      </c>
      <c r="S21" s="42">
        <v>5</v>
      </c>
      <c r="T21" s="177">
        <f t="shared" si="2"/>
        <v>5</v>
      </c>
      <c r="U21" s="177">
        <f t="shared" si="4"/>
        <v>5</v>
      </c>
      <c r="V21" s="177">
        <f t="shared" si="5"/>
        <v>5</v>
      </c>
      <c r="W21" s="177">
        <f t="shared" si="6"/>
        <v>5</v>
      </c>
      <c r="X21" s="177">
        <f t="shared" si="3"/>
        <v>5</v>
      </c>
      <c r="Y21" s="177">
        <f t="shared" si="7"/>
        <v>5</v>
      </c>
      <c r="Z21" s="177">
        <f t="shared" si="8"/>
        <v>5</v>
      </c>
      <c r="AA21" s="177">
        <f t="shared" si="9"/>
        <v>5</v>
      </c>
      <c r="AB21" s="177">
        <v>5</v>
      </c>
      <c r="AC21" s="177">
        <v>5</v>
      </c>
      <c r="AD21" s="177">
        <v>5</v>
      </c>
      <c r="AE21" s="177">
        <v>5</v>
      </c>
    </row>
    <row r="22" spans="1:31" ht="64.5" customHeight="1">
      <c r="A22" s="33"/>
      <c r="B22" s="39">
        <v>11</v>
      </c>
      <c r="C22" s="34"/>
      <c r="D22" s="380"/>
      <c r="E22" s="40" t="s">
        <v>342</v>
      </c>
      <c r="F22" s="335" t="s">
        <v>343</v>
      </c>
      <c r="G22" s="335"/>
      <c r="H22" s="335"/>
      <c r="I22" s="335"/>
      <c r="J22" s="335"/>
      <c r="K22" s="335"/>
      <c r="L22" s="335"/>
      <c r="M22" s="335"/>
      <c r="N22" s="335"/>
      <c r="O22" s="335"/>
      <c r="P22" s="41">
        <v>5</v>
      </c>
      <c r="Q22" s="41">
        <v>5</v>
      </c>
      <c r="R22" s="41">
        <v>5</v>
      </c>
      <c r="S22" s="42">
        <v>5</v>
      </c>
      <c r="T22" s="177">
        <f t="shared" si="2"/>
        <v>5</v>
      </c>
      <c r="U22" s="177">
        <f t="shared" si="4"/>
        <v>5</v>
      </c>
      <c r="V22" s="177">
        <f t="shared" si="5"/>
        <v>5</v>
      </c>
      <c r="W22" s="177">
        <f t="shared" si="6"/>
        <v>5</v>
      </c>
      <c r="X22" s="177">
        <f t="shared" si="3"/>
        <v>5</v>
      </c>
      <c r="Y22" s="177">
        <f t="shared" si="7"/>
        <v>5</v>
      </c>
      <c r="Z22" s="177">
        <f t="shared" si="8"/>
        <v>5</v>
      </c>
      <c r="AA22" s="177">
        <f t="shared" si="9"/>
        <v>5</v>
      </c>
      <c r="AB22" s="178">
        <v>5</v>
      </c>
      <c r="AC22" s="178">
        <v>5</v>
      </c>
      <c r="AD22" s="178">
        <v>5</v>
      </c>
      <c r="AE22" s="178">
        <v>5</v>
      </c>
    </row>
    <row r="23" spans="1:31" ht="51" customHeight="1" thickBot="1">
      <c r="A23" s="33"/>
      <c r="B23" s="39">
        <v>12</v>
      </c>
      <c r="C23" s="34"/>
      <c r="D23" s="380"/>
      <c r="E23" s="44" t="s">
        <v>344</v>
      </c>
      <c r="F23" s="340" t="s">
        <v>345</v>
      </c>
      <c r="G23" s="340"/>
      <c r="H23" s="340"/>
      <c r="I23" s="340"/>
      <c r="J23" s="340"/>
      <c r="K23" s="340"/>
      <c r="L23" s="340"/>
      <c r="M23" s="340"/>
      <c r="N23" s="340"/>
      <c r="O23" s="340"/>
      <c r="P23" s="45">
        <v>1</v>
      </c>
      <c r="Q23" s="45">
        <v>1</v>
      </c>
      <c r="R23" s="45">
        <v>1</v>
      </c>
      <c r="S23" s="46">
        <v>1</v>
      </c>
      <c r="T23" s="177">
        <f t="shared" si="2"/>
        <v>1</v>
      </c>
      <c r="U23" s="177">
        <f t="shared" si="4"/>
        <v>1</v>
      </c>
      <c r="V23" s="177">
        <f t="shared" si="5"/>
        <v>1</v>
      </c>
      <c r="W23" s="177">
        <f t="shared" si="6"/>
        <v>1</v>
      </c>
      <c r="X23" s="177">
        <f t="shared" si="3"/>
        <v>1</v>
      </c>
      <c r="Y23" s="177">
        <f t="shared" si="7"/>
        <v>1</v>
      </c>
      <c r="Z23" s="177">
        <f t="shared" si="8"/>
        <v>1</v>
      </c>
      <c r="AA23" s="177">
        <f t="shared" si="9"/>
        <v>1</v>
      </c>
      <c r="AB23" s="177">
        <v>1</v>
      </c>
      <c r="AC23" s="177">
        <v>1</v>
      </c>
      <c r="AD23" s="177">
        <v>1</v>
      </c>
      <c r="AE23" s="177">
        <v>1</v>
      </c>
    </row>
    <row r="24" spans="1:31" ht="30.75" customHeight="1" thickBot="1">
      <c r="A24" s="323"/>
      <c r="B24" s="323"/>
      <c r="C24" s="323"/>
      <c r="D24" s="47" t="s">
        <v>346</v>
      </c>
      <c r="E24" s="48" t="s">
        <v>318</v>
      </c>
      <c r="F24" s="324" t="s">
        <v>319</v>
      </c>
      <c r="G24" s="324"/>
      <c r="H24" s="324"/>
      <c r="I24" s="324"/>
      <c r="J24" s="324"/>
      <c r="K24" s="324"/>
      <c r="L24" s="324"/>
      <c r="M24" s="324"/>
      <c r="N24" s="324"/>
      <c r="O24" s="324"/>
      <c r="P24" s="319" t="s">
        <v>320</v>
      </c>
      <c r="Q24" s="319"/>
      <c r="R24" s="319"/>
      <c r="S24" s="319"/>
      <c r="T24" s="177"/>
      <c r="U24" s="177">
        <f t="shared" si="4"/>
        <v>0</v>
      </c>
      <c r="V24" s="177">
        <f t="shared" si="5"/>
        <v>0</v>
      </c>
      <c r="W24" s="177">
        <f t="shared" si="6"/>
        <v>0</v>
      </c>
      <c r="X24" s="177">
        <f t="shared" si="3"/>
        <v>0</v>
      </c>
      <c r="Y24" s="177">
        <f t="shared" si="7"/>
        <v>0</v>
      </c>
      <c r="Z24" s="177">
        <f t="shared" si="8"/>
        <v>0</v>
      </c>
      <c r="AA24" s="177">
        <f t="shared" si="9"/>
        <v>0</v>
      </c>
      <c r="AB24" s="178"/>
      <c r="AC24" s="178"/>
      <c r="AD24" s="178"/>
      <c r="AE24" s="178"/>
    </row>
    <row r="25" spans="1:31" ht="104.25" customHeight="1">
      <c r="A25" s="33"/>
      <c r="B25" s="49">
        <v>13</v>
      </c>
      <c r="C25" s="33"/>
      <c r="D25" s="333" t="s">
        <v>347</v>
      </c>
      <c r="E25" s="50" t="s">
        <v>351</v>
      </c>
      <c r="F25" s="379" t="s">
        <v>352</v>
      </c>
      <c r="G25" s="379"/>
      <c r="H25" s="379"/>
      <c r="I25" s="379"/>
      <c r="J25" s="379"/>
      <c r="K25" s="379"/>
      <c r="L25" s="379"/>
      <c r="M25" s="379"/>
      <c r="N25" s="379"/>
      <c r="O25" s="379"/>
      <c r="P25" s="45">
        <v>1</v>
      </c>
      <c r="Q25" s="45">
        <v>1</v>
      </c>
      <c r="R25" s="45">
        <v>1</v>
      </c>
      <c r="S25" s="46">
        <v>1</v>
      </c>
      <c r="T25" s="177">
        <f t="shared" si="2"/>
        <v>1</v>
      </c>
      <c r="U25" s="177">
        <f t="shared" si="4"/>
        <v>1</v>
      </c>
      <c r="V25" s="177">
        <f t="shared" si="5"/>
        <v>1</v>
      </c>
      <c r="W25" s="177">
        <f t="shared" si="6"/>
        <v>1</v>
      </c>
      <c r="X25" s="177">
        <f t="shared" si="3"/>
        <v>1</v>
      </c>
      <c r="Y25" s="177">
        <f t="shared" si="7"/>
        <v>1</v>
      </c>
      <c r="Z25" s="177">
        <f t="shared" si="8"/>
        <v>1</v>
      </c>
      <c r="AA25" s="177">
        <f t="shared" si="9"/>
        <v>1</v>
      </c>
      <c r="AB25" s="177">
        <v>1</v>
      </c>
      <c r="AC25" s="177">
        <v>1</v>
      </c>
      <c r="AD25" s="177">
        <v>1</v>
      </c>
      <c r="AE25" s="177">
        <v>1</v>
      </c>
    </row>
    <row r="26" spans="1:31" ht="52.5" customHeight="1">
      <c r="A26" s="33"/>
      <c r="B26" s="27">
        <v>14</v>
      </c>
      <c r="C26" s="33"/>
      <c r="D26" s="333"/>
      <c r="E26" s="50" t="s">
        <v>353</v>
      </c>
      <c r="F26" s="316" t="s">
        <v>354</v>
      </c>
      <c r="G26" s="316"/>
      <c r="H26" s="316"/>
      <c r="I26" s="316"/>
      <c r="J26" s="316"/>
      <c r="K26" s="316"/>
      <c r="L26" s="316"/>
      <c r="M26" s="316"/>
      <c r="N26" s="316"/>
      <c r="O26" s="316"/>
      <c r="P26" s="45">
        <v>1</v>
      </c>
      <c r="Q26" s="45">
        <v>1</v>
      </c>
      <c r="R26" s="45">
        <v>1</v>
      </c>
      <c r="S26" s="46">
        <v>1</v>
      </c>
      <c r="T26" s="177">
        <f t="shared" si="2"/>
        <v>1</v>
      </c>
      <c r="U26" s="177">
        <f t="shared" si="4"/>
        <v>1</v>
      </c>
      <c r="V26" s="177">
        <f t="shared" si="5"/>
        <v>1</v>
      </c>
      <c r="W26" s="177">
        <f t="shared" si="6"/>
        <v>1</v>
      </c>
      <c r="X26" s="177">
        <f t="shared" si="3"/>
        <v>1</v>
      </c>
      <c r="Y26" s="177">
        <f t="shared" si="7"/>
        <v>1</v>
      </c>
      <c r="Z26" s="177">
        <f t="shared" si="8"/>
        <v>1</v>
      </c>
      <c r="AA26" s="177">
        <f t="shared" si="9"/>
        <v>1</v>
      </c>
      <c r="AB26" s="178">
        <v>1</v>
      </c>
      <c r="AC26" s="178">
        <v>1</v>
      </c>
      <c r="AD26" s="178">
        <v>1</v>
      </c>
      <c r="AE26" s="178">
        <v>1</v>
      </c>
    </row>
    <row r="27" spans="1:31" ht="79.5" customHeight="1">
      <c r="A27" s="33"/>
      <c r="B27" s="27">
        <v>15</v>
      </c>
      <c r="C27" s="33"/>
      <c r="D27" s="333"/>
      <c r="E27" s="51" t="s">
        <v>355</v>
      </c>
      <c r="F27" s="316" t="s">
        <v>356</v>
      </c>
      <c r="G27" s="316"/>
      <c r="H27" s="316"/>
      <c r="I27" s="316"/>
      <c r="J27" s="316"/>
      <c r="K27" s="316"/>
      <c r="L27" s="316"/>
      <c r="M27" s="316"/>
      <c r="N27" s="316"/>
      <c r="O27" s="316"/>
      <c r="P27" s="45">
        <v>1</v>
      </c>
      <c r="Q27" s="45">
        <v>1</v>
      </c>
      <c r="R27" s="45">
        <v>1</v>
      </c>
      <c r="S27" s="46">
        <v>1</v>
      </c>
      <c r="T27" s="177">
        <f t="shared" si="2"/>
        <v>1</v>
      </c>
      <c r="U27" s="177">
        <f t="shared" si="4"/>
        <v>1</v>
      </c>
      <c r="V27" s="177">
        <f t="shared" si="5"/>
        <v>1</v>
      </c>
      <c r="W27" s="177">
        <f t="shared" si="6"/>
        <v>1</v>
      </c>
      <c r="X27" s="177">
        <f t="shared" si="3"/>
        <v>1</v>
      </c>
      <c r="Y27" s="177">
        <f t="shared" si="7"/>
        <v>1</v>
      </c>
      <c r="Z27" s="177">
        <f t="shared" si="8"/>
        <v>1</v>
      </c>
      <c r="AA27" s="177">
        <f t="shared" si="9"/>
        <v>1</v>
      </c>
      <c r="AB27" s="177">
        <v>1</v>
      </c>
      <c r="AC27" s="177">
        <v>1</v>
      </c>
      <c r="AD27" s="177">
        <v>1</v>
      </c>
      <c r="AE27" s="177">
        <v>1</v>
      </c>
    </row>
    <row r="28" spans="1:31" ht="81.75" customHeight="1">
      <c r="A28" s="33"/>
      <c r="B28" s="49">
        <v>16</v>
      </c>
      <c r="C28" s="33"/>
      <c r="D28" s="333"/>
      <c r="E28" s="52" t="s">
        <v>357</v>
      </c>
      <c r="F28" s="316" t="s">
        <v>358</v>
      </c>
      <c r="G28" s="316"/>
      <c r="H28" s="316"/>
      <c r="I28" s="316"/>
      <c r="J28" s="316"/>
      <c r="K28" s="316"/>
      <c r="L28" s="316"/>
      <c r="M28" s="316"/>
      <c r="N28" s="316"/>
      <c r="O28" s="316"/>
      <c r="P28" s="45">
        <v>1</v>
      </c>
      <c r="Q28" s="45">
        <v>1</v>
      </c>
      <c r="R28" s="45">
        <v>1</v>
      </c>
      <c r="S28" s="46">
        <v>1</v>
      </c>
      <c r="T28" s="177">
        <f t="shared" si="2"/>
        <v>1</v>
      </c>
      <c r="U28" s="177">
        <f t="shared" si="4"/>
        <v>1</v>
      </c>
      <c r="V28" s="177">
        <f t="shared" si="5"/>
        <v>1</v>
      </c>
      <c r="W28" s="177">
        <f t="shared" si="6"/>
        <v>1</v>
      </c>
      <c r="X28" s="177">
        <f t="shared" si="3"/>
        <v>1</v>
      </c>
      <c r="Y28" s="177">
        <f t="shared" si="7"/>
        <v>1</v>
      </c>
      <c r="Z28" s="177">
        <f t="shared" si="8"/>
        <v>1</v>
      </c>
      <c r="AA28" s="177">
        <f t="shared" si="9"/>
        <v>1</v>
      </c>
      <c r="AB28" s="178">
        <v>1</v>
      </c>
      <c r="AC28" s="178">
        <v>1</v>
      </c>
      <c r="AD28" s="178">
        <v>1</v>
      </c>
      <c r="AE28" s="178">
        <v>1</v>
      </c>
    </row>
    <row r="29" spans="1:31" ht="39.75" customHeight="1" thickBot="1">
      <c r="A29" s="33"/>
      <c r="B29" s="27">
        <v>17</v>
      </c>
      <c r="C29" s="33"/>
      <c r="D29" s="333"/>
      <c r="E29" s="53" t="s">
        <v>359</v>
      </c>
      <c r="F29" s="340" t="s">
        <v>360</v>
      </c>
      <c r="G29" s="340"/>
      <c r="H29" s="340"/>
      <c r="I29" s="340"/>
      <c r="J29" s="340"/>
      <c r="K29" s="340"/>
      <c r="L29" s="340"/>
      <c r="M29" s="340"/>
      <c r="N29" s="340"/>
      <c r="O29" s="340"/>
      <c r="P29" s="45">
        <v>1</v>
      </c>
      <c r="Q29" s="45">
        <v>1</v>
      </c>
      <c r="R29" s="45">
        <v>1</v>
      </c>
      <c r="S29" s="46">
        <v>1</v>
      </c>
      <c r="T29" s="177">
        <f t="shared" si="2"/>
        <v>1</v>
      </c>
      <c r="U29" s="177">
        <f t="shared" si="4"/>
        <v>1</v>
      </c>
      <c r="V29" s="177">
        <f t="shared" si="5"/>
        <v>1</v>
      </c>
      <c r="W29" s="177">
        <f t="shared" si="6"/>
        <v>1</v>
      </c>
      <c r="X29" s="177">
        <f t="shared" si="3"/>
        <v>1</v>
      </c>
      <c r="Y29" s="177">
        <f t="shared" si="7"/>
        <v>1</v>
      </c>
      <c r="Z29" s="177">
        <f t="shared" si="8"/>
        <v>1</v>
      </c>
      <c r="AA29" s="177">
        <f t="shared" si="9"/>
        <v>1</v>
      </c>
      <c r="AB29" s="177">
        <v>1</v>
      </c>
      <c r="AC29" s="177">
        <v>1</v>
      </c>
      <c r="AD29" s="177">
        <v>1</v>
      </c>
      <c r="AE29" s="177">
        <v>1</v>
      </c>
    </row>
    <row r="30" spans="1:31" ht="32.25" customHeight="1" thickBot="1">
      <c r="A30" s="328"/>
      <c r="B30" s="328"/>
      <c r="C30" s="328"/>
      <c r="D30" s="55" t="s">
        <v>361</v>
      </c>
      <c r="E30" s="22" t="s">
        <v>318</v>
      </c>
      <c r="F30" s="324" t="s">
        <v>319</v>
      </c>
      <c r="G30" s="324"/>
      <c r="H30" s="324"/>
      <c r="I30" s="324"/>
      <c r="J30" s="324"/>
      <c r="K30" s="324"/>
      <c r="L30" s="324"/>
      <c r="M30" s="324"/>
      <c r="N30" s="324"/>
      <c r="O30" s="324"/>
      <c r="P30" s="319" t="s">
        <v>320</v>
      </c>
      <c r="Q30" s="319"/>
      <c r="R30" s="319"/>
      <c r="S30" s="319"/>
      <c r="T30" s="177"/>
      <c r="U30" s="177">
        <f t="shared" si="4"/>
        <v>0</v>
      </c>
      <c r="V30" s="177">
        <f t="shared" si="5"/>
        <v>0</v>
      </c>
      <c r="W30" s="177">
        <f t="shared" si="6"/>
        <v>0</v>
      </c>
      <c r="X30" s="177">
        <f t="shared" si="3"/>
        <v>0</v>
      </c>
      <c r="Y30" s="177">
        <f t="shared" si="7"/>
        <v>0</v>
      </c>
      <c r="Z30" s="177">
        <f t="shared" si="8"/>
        <v>0</v>
      </c>
      <c r="AA30" s="177">
        <f t="shared" si="9"/>
        <v>0</v>
      </c>
      <c r="AB30" s="178"/>
      <c r="AC30" s="178"/>
      <c r="AD30" s="178"/>
      <c r="AE30" s="178"/>
    </row>
    <row r="31" spans="1:31" ht="149.25" customHeight="1">
      <c r="A31" s="33"/>
      <c r="B31" s="49">
        <v>18</v>
      </c>
      <c r="C31" s="33"/>
      <c r="D31" s="56" t="s">
        <v>362</v>
      </c>
      <c r="E31" s="57" t="s">
        <v>363</v>
      </c>
      <c r="F31" s="331" t="s">
        <v>364</v>
      </c>
      <c r="G31" s="331"/>
      <c r="H31" s="331"/>
      <c r="I31" s="331"/>
      <c r="J31" s="331"/>
      <c r="K31" s="331"/>
      <c r="L31" s="331"/>
      <c r="M31" s="331"/>
      <c r="N31" s="331"/>
      <c r="O31" s="331"/>
      <c r="P31" s="37">
        <v>5</v>
      </c>
      <c r="Q31" s="37">
        <v>5</v>
      </c>
      <c r="R31" s="37">
        <v>5</v>
      </c>
      <c r="S31" s="38">
        <v>5</v>
      </c>
      <c r="T31" s="177">
        <f t="shared" si="2"/>
        <v>5</v>
      </c>
      <c r="U31" s="177">
        <f t="shared" si="4"/>
        <v>5</v>
      </c>
      <c r="V31" s="177">
        <f t="shared" si="5"/>
        <v>5</v>
      </c>
      <c r="W31" s="177">
        <f t="shared" si="6"/>
        <v>5</v>
      </c>
      <c r="X31" s="177">
        <f t="shared" si="3"/>
        <v>5</v>
      </c>
      <c r="Y31" s="177">
        <f t="shared" si="7"/>
        <v>5</v>
      </c>
      <c r="Z31" s="177">
        <f t="shared" si="8"/>
        <v>5</v>
      </c>
      <c r="AA31" s="177">
        <f t="shared" si="9"/>
        <v>5</v>
      </c>
      <c r="AB31" s="177">
        <v>5</v>
      </c>
      <c r="AC31" s="177">
        <v>5</v>
      </c>
      <c r="AD31" s="177">
        <v>5</v>
      </c>
      <c r="AE31" s="177">
        <v>5</v>
      </c>
    </row>
    <row r="32" spans="1:31" ht="198.75" customHeight="1">
      <c r="A32" s="33"/>
      <c r="B32" s="27">
        <v>19</v>
      </c>
      <c r="C32" s="33"/>
      <c r="D32" s="58" t="s">
        <v>365</v>
      </c>
      <c r="E32" s="58" t="s">
        <v>366</v>
      </c>
      <c r="F32" s="351" t="s">
        <v>367</v>
      </c>
      <c r="G32" s="351"/>
      <c r="H32" s="351"/>
      <c r="I32" s="351"/>
      <c r="J32" s="351"/>
      <c r="K32" s="351"/>
      <c r="L32" s="351"/>
      <c r="M32" s="351"/>
      <c r="N32" s="351"/>
      <c r="O32" s="351"/>
      <c r="P32" s="37">
        <v>5</v>
      </c>
      <c r="Q32" s="37">
        <v>5</v>
      </c>
      <c r="R32" s="37">
        <v>5</v>
      </c>
      <c r="S32" s="38">
        <v>5</v>
      </c>
      <c r="T32" s="177">
        <f t="shared" si="2"/>
        <v>5</v>
      </c>
      <c r="U32" s="177">
        <f t="shared" si="4"/>
        <v>5</v>
      </c>
      <c r="V32" s="177">
        <f t="shared" si="5"/>
        <v>5</v>
      </c>
      <c r="W32" s="177">
        <f t="shared" si="6"/>
        <v>5</v>
      </c>
      <c r="X32" s="177">
        <f t="shared" si="3"/>
        <v>5</v>
      </c>
      <c r="Y32" s="177">
        <f t="shared" si="7"/>
        <v>5</v>
      </c>
      <c r="Z32" s="177">
        <f t="shared" si="8"/>
        <v>5</v>
      </c>
      <c r="AA32" s="177">
        <f t="shared" si="9"/>
        <v>5</v>
      </c>
      <c r="AB32" s="178">
        <v>5</v>
      </c>
      <c r="AC32" s="178">
        <v>5</v>
      </c>
      <c r="AD32" s="178">
        <v>5</v>
      </c>
      <c r="AE32" s="178">
        <v>5</v>
      </c>
    </row>
    <row r="33" spans="1:31" ht="95.25" customHeight="1">
      <c r="A33" s="26">
        <v>2</v>
      </c>
      <c r="B33" s="59">
        <v>20</v>
      </c>
      <c r="C33" s="26">
        <v>2</v>
      </c>
      <c r="D33" s="58" t="s">
        <v>368</v>
      </c>
      <c r="E33" s="58" t="s">
        <v>369</v>
      </c>
      <c r="F33" s="351" t="s">
        <v>370</v>
      </c>
      <c r="G33" s="351"/>
      <c r="H33" s="351"/>
      <c r="I33" s="351"/>
      <c r="J33" s="351"/>
      <c r="K33" s="351"/>
      <c r="L33" s="351"/>
      <c r="M33" s="351"/>
      <c r="N33" s="351"/>
      <c r="O33" s="351"/>
      <c r="P33" s="37">
        <v>5</v>
      </c>
      <c r="Q33" s="37">
        <v>5</v>
      </c>
      <c r="R33" s="37">
        <v>5</v>
      </c>
      <c r="S33" s="38">
        <v>5</v>
      </c>
      <c r="T33" s="177">
        <f t="shared" si="2"/>
        <v>5</v>
      </c>
      <c r="U33" s="177">
        <f t="shared" si="4"/>
        <v>5</v>
      </c>
      <c r="V33" s="177">
        <f t="shared" si="5"/>
        <v>5</v>
      </c>
      <c r="W33" s="177">
        <f t="shared" si="6"/>
        <v>5</v>
      </c>
      <c r="X33" s="177">
        <f t="shared" si="3"/>
        <v>5</v>
      </c>
      <c r="Y33" s="177">
        <f t="shared" si="7"/>
        <v>5</v>
      </c>
      <c r="Z33" s="177">
        <f t="shared" si="8"/>
        <v>5</v>
      </c>
      <c r="AA33" s="177">
        <f t="shared" si="9"/>
        <v>5</v>
      </c>
      <c r="AB33" s="177">
        <v>5</v>
      </c>
      <c r="AC33" s="177">
        <v>5</v>
      </c>
      <c r="AD33" s="177">
        <v>5</v>
      </c>
      <c r="AE33" s="177">
        <v>5</v>
      </c>
    </row>
    <row r="34" spans="1:31" ht="247.5" customHeight="1">
      <c r="A34" s="33"/>
      <c r="B34" s="60">
        <v>21</v>
      </c>
      <c r="C34" s="33"/>
      <c r="D34" s="61" t="s">
        <v>371</v>
      </c>
      <c r="E34" s="62" t="s">
        <v>372</v>
      </c>
      <c r="F34" s="343" t="s">
        <v>373</v>
      </c>
      <c r="G34" s="343"/>
      <c r="H34" s="343"/>
      <c r="I34" s="343"/>
      <c r="J34" s="343"/>
      <c r="K34" s="343"/>
      <c r="L34" s="343"/>
      <c r="M34" s="343"/>
      <c r="N34" s="343"/>
      <c r="O34" s="343"/>
      <c r="P34" s="30">
        <v>1</v>
      </c>
      <c r="Q34" s="30">
        <v>1</v>
      </c>
      <c r="R34" s="30">
        <v>1</v>
      </c>
      <c r="S34" s="31">
        <v>1</v>
      </c>
      <c r="T34" s="177">
        <f t="shared" si="2"/>
        <v>1</v>
      </c>
      <c r="U34" s="177">
        <f t="shared" si="4"/>
        <v>1</v>
      </c>
      <c r="V34" s="177">
        <f t="shared" si="5"/>
        <v>1</v>
      </c>
      <c r="W34" s="177">
        <f t="shared" si="6"/>
        <v>1</v>
      </c>
      <c r="X34" s="177">
        <f t="shared" si="3"/>
        <v>1</v>
      </c>
      <c r="Y34" s="177">
        <f t="shared" si="7"/>
        <v>1</v>
      </c>
      <c r="Z34" s="177">
        <f t="shared" si="8"/>
        <v>1</v>
      </c>
      <c r="AA34" s="177">
        <f t="shared" si="9"/>
        <v>1</v>
      </c>
      <c r="AB34" s="178">
        <v>1</v>
      </c>
      <c r="AC34" s="178">
        <v>1</v>
      </c>
      <c r="AD34" s="178">
        <v>1</v>
      </c>
      <c r="AE34" s="178">
        <v>1</v>
      </c>
    </row>
    <row r="35" spans="1:31" ht="243.75" customHeight="1">
      <c r="A35" s="26">
        <v>2</v>
      </c>
      <c r="B35" s="63">
        <v>22</v>
      </c>
      <c r="C35" s="26">
        <v>2</v>
      </c>
      <c r="D35" s="64" t="s">
        <v>374</v>
      </c>
      <c r="E35" s="58" t="s">
        <v>375</v>
      </c>
      <c r="F35" s="351" t="s">
        <v>376</v>
      </c>
      <c r="G35" s="351"/>
      <c r="H35" s="351"/>
      <c r="I35" s="351"/>
      <c r="J35" s="351"/>
      <c r="K35" s="351"/>
      <c r="L35" s="351"/>
      <c r="M35" s="351"/>
      <c r="N35" s="351"/>
      <c r="O35" s="351"/>
      <c r="P35" s="37">
        <v>5</v>
      </c>
      <c r="Q35" s="37">
        <v>5</v>
      </c>
      <c r="R35" s="37">
        <v>5</v>
      </c>
      <c r="S35" s="38">
        <v>5</v>
      </c>
      <c r="T35" s="177">
        <f t="shared" si="2"/>
        <v>5</v>
      </c>
      <c r="U35" s="177">
        <f t="shared" si="4"/>
        <v>5</v>
      </c>
      <c r="V35" s="177">
        <f t="shared" si="5"/>
        <v>5</v>
      </c>
      <c r="W35" s="177">
        <f t="shared" si="6"/>
        <v>5</v>
      </c>
      <c r="X35" s="177">
        <f t="shared" si="3"/>
        <v>5</v>
      </c>
      <c r="Y35" s="177">
        <f t="shared" si="7"/>
        <v>5</v>
      </c>
      <c r="Z35" s="177">
        <f t="shared" si="8"/>
        <v>5</v>
      </c>
      <c r="AA35" s="177">
        <f t="shared" si="9"/>
        <v>5</v>
      </c>
      <c r="AB35" s="177">
        <v>5</v>
      </c>
      <c r="AC35" s="177">
        <v>5</v>
      </c>
      <c r="AD35" s="177">
        <v>5</v>
      </c>
      <c r="AE35" s="177">
        <v>5</v>
      </c>
    </row>
    <row r="36" spans="1:31" ht="174" customHeight="1">
      <c r="A36" s="33"/>
      <c r="B36" s="27">
        <v>23</v>
      </c>
      <c r="C36" s="33"/>
      <c r="D36" s="378" t="s">
        <v>377</v>
      </c>
      <c r="E36" s="36" t="s">
        <v>378</v>
      </c>
      <c r="F36" s="335" t="s">
        <v>379</v>
      </c>
      <c r="G36" s="335"/>
      <c r="H36" s="335"/>
      <c r="I36" s="335"/>
      <c r="J36" s="335"/>
      <c r="K36" s="335"/>
      <c r="L36" s="335"/>
      <c r="M36" s="335"/>
      <c r="N36" s="335"/>
      <c r="O36" s="335"/>
      <c r="P36" s="41">
        <v>5</v>
      </c>
      <c r="Q36" s="41">
        <v>5</v>
      </c>
      <c r="R36" s="41">
        <v>5</v>
      </c>
      <c r="S36" s="42">
        <v>5</v>
      </c>
      <c r="T36" s="177">
        <f t="shared" si="2"/>
        <v>5</v>
      </c>
      <c r="U36" s="177">
        <f t="shared" si="4"/>
        <v>5</v>
      </c>
      <c r="V36" s="177">
        <f t="shared" si="5"/>
        <v>5</v>
      </c>
      <c r="W36" s="177">
        <f t="shared" si="6"/>
        <v>5</v>
      </c>
      <c r="X36" s="177">
        <f t="shared" si="3"/>
        <v>5</v>
      </c>
      <c r="Y36" s="177">
        <f t="shared" si="7"/>
        <v>5</v>
      </c>
      <c r="Z36" s="177">
        <f t="shared" si="8"/>
        <v>5</v>
      </c>
      <c r="AA36" s="177">
        <f t="shared" si="9"/>
        <v>5</v>
      </c>
      <c r="AB36" s="178">
        <v>5</v>
      </c>
      <c r="AC36" s="178">
        <v>5</v>
      </c>
      <c r="AD36" s="178">
        <v>5</v>
      </c>
      <c r="AE36" s="178">
        <v>5</v>
      </c>
    </row>
    <row r="37" spans="1:31" ht="126.75" customHeight="1">
      <c r="A37" s="33"/>
      <c r="B37" s="27">
        <v>24</v>
      </c>
      <c r="C37" s="34"/>
      <c r="D37" s="378"/>
      <c r="E37" s="66" t="s">
        <v>380</v>
      </c>
      <c r="F37" s="377" t="s">
        <v>379</v>
      </c>
      <c r="G37" s="377"/>
      <c r="H37" s="377"/>
      <c r="I37" s="377"/>
      <c r="J37" s="377"/>
      <c r="K37" s="377"/>
      <c r="L37" s="377"/>
      <c r="M37" s="377"/>
      <c r="N37" s="377"/>
      <c r="O37" s="377"/>
      <c r="P37" s="41">
        <v>5</v>
      </c>
      <c r="Q37" s="41">
        <v>5</v>
      </c>
      <c r="R37" s="41">
        <v>5</v>
      </c>
      <c r="S37" s="42">
        <v>5</v>
      </c>
      <c r="T37" s="177">
        <f t="shared" si="2"/>
        <v>5</v>
      </c>
      <c r="U37" s="177">
        <f t="shared" si="4"/>
        <v>5</v>
      </c>
      <c r="V37" s="177">
        <f t="shared" si="5"/>
        <v>5</v>
      </c>
      <c r="W37" s="177">
        <f t="shared" si="6"/>
        <v>5</v>
      </c>
      <c r="X37" s="177">
        <f t="shared" si="3"/>
        <v>5</v>
      </c>
      <c r="Y37" s="177">
        <f t="shared" si="7"/>
        <v>5</v>
      </c>
      <c r="Z37" s="177">
        <f t="shared" si="8"/>
        <v>5</v>
      </c>
      <c r="AA37" s="177">
        <f t="shared" si="9"/>
        <v>5</v>
      </c>
      <c r="AB37" s="177">
        <v>5</v>
      </c>
      <c r="AC37" s="177">
        <v>5</v>
      </c>
      <c r="AD37" s="177">
        <v>5</v>
      </c>
      <c r="AE37" s="177">
        <v>5</v>
      </c>
    </row>
    <row r="38" spans="1:31" ht="166.5" customHeight="1">
      <c r="A38" s="33"/>
      <c r="B38" s="27">
        <v>25</v>
      </c>
      <c r="C38" s="34"/>
      <c r="D38" s="378"/>
      <c r="E38" s="36" t="s">
        <v>381</v>
      </c>
      <c r="F38" s="335" t="s">
        <v>379</v>
      </c>
      <c r="G38" s="335"/>
      <c r="H38" s="335"/>
      <c r="I38" s="335"/>
      <c r="J38" s="335"/>
      <c r="K38" s="335"/>
      <c r="L38" s="335"/>
      <c r="M38" s="335"/>
      <c r="N38" s="335"/>
      <c r="O38" s="335"/>
      <c r="P38" s="41">
        <v>5</v>
      </c>
      <c r="Q38" s="41">
        <v>5</v>
      </c>
      <c r="R38" s="41">
        <v>5</v>
      </c>
      <c r="S38" s="42">
        <v>5</v>
      </c>
      <c r="T38" s="177">
        <f t="shared" si="2"/>
        <v>5</v>
      </c>
      <c r="U38" s="177">
        <f t="shared" si="4"/>
        <v>5</v>
      </c>
      <c r="V38" s="177">
        <f t="shared" si="5"/>
        <v>5</v>
      </c>
      <c r="W38" s="177">
        <f t="shared" si="6"/>
        <v>5</v>
      </c>
      <c r="X38" s="177">
        <f t="shared" si="3"/>
        <v>5</v>
      </c>
      <c r="Y38" s="177">
        <f t="shared" si="7"/>
        <v>5</v>
      </c>
      <c r="Z38" s="177">
        <f t="shared" si="8"/>
        <v>5</v>
      </c>
      <c r="AA38" s="177">
        <f t="shared" si="9"/>
        <v>5</v>
      </c>
      <c r="AB38" s="178">
        <v>5</v>
      </c>
      <c r="AC38" s="178">
        <v>5</v>
      </c>
      <c r="AD38" s="178">
        <v>5</v>
      </c>
      <c r="AE38" s="178">
        <v>5</v>
      </c>
    </row>
    <row r="39" spans="1:31" ht="45.75" customHeight="1">
      <c r="A39" s="33"/>
      <c r="B39" s="27">
        <v>26</v>
      </c>
      <c r="C39" s="34"/>
      <c r="D39" s="378"/>
      <c r="E39" s="36" t="s">
        <v>382</v>
      </c>
      <c r="F39" s="335" t="s">
        <v>383</v>
      </c>
      <c r="G39" s="335"/>
      <c r="H39" s="335"/>
      <c r="I39" s="335"/>
      <c r="J39" s="335"/>
      <c r="K39" s="335"/>
      <c r="L39" s="335"/>
      <c r="M39" s="335"/>
      <c r="N39" s="335"/>
      <c r="O39" s="335"/>
      <c r="P39" s="41">
        <v>5</v>
      </c>
      <c r="Q39" s="41">
        <v>5</v>
      </c>
      <c r="R39" s="41">
        <v>5</v>
      </c>
      <c r="S39" s="42">
        <v>5</v>
      </c>
      <c r="T39" s="177">
        <f t="shared" si="2"/>
        <v>5</v>
      </c>
      <c r="U39" s="177">
        <f t="shared" si="4"/>
        <v>5</v>
      </c>
      <c r="V39" s="177">
        <f t="shared" si="5"/>
        <v>5</v>
      </c>
      <c r="W39" s="177">
        <f t="shared" si="6"/>
        <v>5</v>
      </c>
      <c r="X39" s="177">
        <f t="shared" si="3"/>
        <v>5</v>
      </c>
      <c r="Y39" s="177">
        <f t="shared" si="7"/>
        <v>5</v>
      </c>
      <c r="Z39" s="177">
        <f t="shared" si="8"/>
        <v>5</v>
      </c>
      <c r="AA39" s="177">
        <f t="shared" si="9"/>
        <v>5</v>
      </c>
      <c r="AB39" s="177">
        <v>5</v>
      </c>
      <c r="AC39" s="177">
        <v>5</v>
      </c>
      <c r="AD39" s="177">
        <v>5</v>
      </c>
      <c r="AE39" s="177">
        <v>5</v>
      </c>
    </row>
    <row r="40" spans="1:31" ht="140.25" customHeight="1">
      <c r="A40" s="33"/>
      <c r="B40" s="27">
        <v>27</v>
      </c>
      <c r="C40" s="34"/>
      <c r="D40" s="378"/>
      <c r="E40" s="67" t="s">
        <v>384</v>
      </c>
      <c r="F40" s="335" t="s">
        <v>385</v>
      </c>
      <c r="G40" s="335"/>
      <c r="H40" s="335"/>
      <c r="I40" s="335"/>
      <c r="J40" s="335"/>
      <c r="K40" s="335"/>
      <c r="L40" s="335"/>
      <c r="M40" s="335"/>
      <c r="N40" s="335"/>
      <c r="O40" s="335"/>
      <c r="P40" s="41">
        <v>5</v>
      </c>
      <c r="Q40" s="41">
        <v>5</v>
      </c>
      <c r="R40" s="41">
        <v>5</v>
      </c>
      <c r="S40" s="42">
        <v>5</v>
      </c>
      <c r="T40" s="177">
        <f t="shared" si="2"/>
        <v>5</v>
      </c>
      <c r="U40" s="177">
        <f t="shared" si="4"/>
        <v>5</v>
      </c>
      <c r="V40" s="177">
        <f t="shared" si="5"/>
        <v>5</v>
      </c>
      <c r="W40" s="177">
        <f t="shared" si="6"/>
        <v>5</v>
      </c>
      <c r="X40" s="177">
        <f t="shared" si="3"/>
        <v>5</v>
      </c>
      <c r="Y40" s="177">
        <f t="shared" si="7"/>
        <v>5</v>
      </c>
      <c r="Z40" s="177">
        <f t="shared" si="8"/>
        <v>5</v>
      </c>
      <c r="AA40" s="177">
        <f t="shared" si="9"/>
        <v>5</v>
      </c>
      <c r="AB40" s="178">
        <v>5</v>
      </c>
      <c r="AC40" s="178">
        <v>5</v>
      </c>
      <c r="AD40" s="178">
        <v>5</v>
      </c>
      <c r="AE40" s="178">
        <v>5</v>
      </c>
    </row>
    <row r="41" spans="1:31" ht="45" customHeight="1" thickBot="1">
      <c r="A41" s="26">
        <v>2</v>
      </c>
      <c r="B41" s="27">
        <v>28</v>
      </c>
      <c r="C41" s="26"/>
      <c r="D41" s="374" t="s">
        <v>386</v>
      </c>
      <c r="E41" s="51" t="s">
        <v>387</v>
      </c>
      <c r="F41" s="341" t="s">
        <v>388</v>
      </c>
      <c r="G41" s="341"/>
      <c r="H41" s="341"/>
      <c r="I41" s="341"/>
      <c r="J41" s="341"/>
      <c r="K41" s="341"/>
      <c r="L41" s="341"/>
      <c r="M41" s="341"/>
      <c r="N41" s="341"/>
      <c r="O41" s="341"/>
      <c r="P41" s="45">
        <v>1</v>
      </c>
      <c r="Q41" s="45">
        <v>1</v>
      </c>
      <c r="R41" s="45">
        <v>1</v>
      </c>
      <c r="S41" s="46">
        <v>1</v>
      </c>
      <c r="T41" s="177">
        <f t="shared" si="2"/>
        <v>1</v>
      </c>
      <c r="U41" s="177">
        <f t="shared" si="4"/>
        <v>1</v>
      </c>
      <c r="V41" s="177">
        <f t="shared" si="5"/>
        <v>1</v>
      </c>
      <c r="W41" s="177">
        <f t="shared" si="6"/>
        <v>1</v>
      </c>
      <c r="X41" s="177">
        <f t="shared" si="3"/>
        <v>1</v>
      </c>
      <c r="Y41" s="177">
        <f t="shared" si="7"/>
        <v>1</v>
      </c>
      <c r="Z41" s="177">
        <f t="shared" si="8"/>
        <v>1</v>
      </c>
      <c r="AA41" s="177">
        <f t="shared" si="9"/>
        <v>1</v>
      </c>
      <c r="AB41" s="177">
        <v>1</v>
      </c>
      <c r="AC41" s="177">
        <v>1</v>
      </c>
      <c r="AD41" s="177">
        <v>1</v>
      </c>
      <c r="AE41" s="177">
        <v>1</v>
      </c>
    </row>
    <row r="42" spans="1:31" ht="153.75" customHeight="1" thickBot="1">
      <c r="A42" s="26">
        <v>2</v>
      </c>
      <c r="B42" s="27">
        <v>29</v>
      </c>
      <c r="C42" s="26"/>
      <c r="D42" s="374"/>
      <c r="E42" s="68" t="s">
        <v>389</v>
      </c>
      <c r="F42" s="375" t="s">
        <v>390</v>
      </c>
      <c r="G42" s="375"/>
      <c r="H42" s="375"/>
      <c r="I42" s="375"/>
      <c r="J42" s="375"/>
      <c r="K42" s="375"/>
      <c r="L42" s="375"/>
      <c r="M42" s="375"/>
      <c r="N42" s="375"/>
      <c r="O42" s="375"/>
      <c r="P42" s="41">
        <v>5</v>
      </c>
      <c r="Q42" s="41">
        <v>5</v>
      </c>
      <c r="R42" s="41">
        <v>5</v>
      </c>
      <c r="S42" s="42">
        <v>5</v>
      </c>
      <c r="T42" s="177">
        <f t="shared" si="2"/>
        <v>5</v>
      </c>
      <c r="U42" s="177">
        <f t="shared" si="4"/>
        <v>5</v>
      </c>
      <c r="V42" s="177">
        <f t="shared" si="5"/>
        <v>5</v>
      </c>
      <c r="W42" s="177">
        <f t="shared" si="6"/>
        <v>5</v>
      </c>
      <c r="X42" s="177">
        <f t="shared" si="3"/>
        <v>5</v>
      </c>
      <c r="Y42" s="177">
        <f t="shared" si="7"/>
        <v>5</v>
      </c>
      <c r="Z42" s="177">
        <f t="shared" si="8"/>
        <v>5</v>
      </c>
      <c r="AA42" s="177">
        <f t="shared" si="9"/>
        <v>5</v>
      </c>
      <c r="AB42" s="178">
        <v>5</v>
      </c>
      <c r="AC42" s="178">
        <v>5</v>
      </c>
      <c r="AD42" s="178">
        <v>5</v>
      </c>
      <c r="AE42" s="178">
        <v>5</v>
      </c>
    </row>
    <row r="43" spans="1:31" ht="162" customHeight="1" thickBot="1">
      <c r="A43" s="26">
        <v>2</v>
      </c>
      <c r="B43" s="27">
        <v>30</v>
      </c>
      <c r="C43" s="26"/>
      <c r="D43" s="374"/>
      <c r="E43" s="64" t="s">
        <v>391</v>
      </c>
      <c r="F43" s="375" t="s">
        <v>392</v>
      </c>
      <c r="G43" s="375"/>
      <c r="H43" s="375"/>
      <c r="I43" s="375"/>
      <c r="J43" s="375"/>
      <c r="K43" s="375"/>
      <c r="L43" s="375"/>
      <c r="M43" s="375"/>
      <c r="N43" s="375"/>
      <c r="O43" s="375"/>
      <c r="P43" s="41">
        <v>5</v>
      </c>
      <c r="Q43" s="41">
        <v>5</v>
      </c>
      <c r="R43" s="41">
        <v>5</v>
      </c>
      <c r="S43" s="42">
        <v>5</v>
      </c>
      <c r="T43" s="177">
        <f t="shared" si="2"/>
        <v>5</v>
      </c>
      <c r="U43" s="177">
        <f t="shared" si="4"/>
        <v>5</v>
      </c>
      <c r="V43" s="177">
        <f t="shared" si="5"/>
        <v>5</v>
      </c>
      <c r="W43" s="177">
        <f t="shared" si="6"/>
        <v>5</v>
      </c>
      <c r="X43" s="177">
        <f t="shared" si="3"/>
        <v>5</v>
      </c>
      <c r="Y43" s="177">
        <f t="shared" si="7"/>
        <v>5</v>
      </c>
      <c r="Z43" s="177">
        <f t="shared" si="8"/>
        <v>5</v>
      </c>
      <c r="AA43" s="177">
        <f t="shared" si="9"/>
        <v>5</v>
      </c>
      <c r="AB43" s="177">
        <v>5</v>
      </c>
      <c r="AC43" s="177">
        <v>5</v>
      </c>
      <c r="AD43" s="177">
        <v>5</v>
      </c>
      <c r="AE43" s="177">
        <v>5</v>
      </c>
    </row>
    <row r="44" spans="1:31" ht="35.25" customHeight="1" thickBot="1">
      <c r="A44" s="370"/>
      <c r="B44" s="370"/>
      <c r="C44" s="370"/>
      <c r="D44" s="69" t="s">
        <v>393</v>
      </c>
      <c r="E44" s="70" t="s">
        <v>318</v>
      </c>
      <c r="F44" s="324" t="s">
        <v>319</v>
      </c>
      <c r="G44" s="324"/>
      <c r="H44" s="324"/>
      <c r="I44" s="324"/>
      <c r="J44" s="324"/>
      <c r="K44" s="324"/>
      <c r="L44" s="324"/>
      <c r="M44" s="324"/>
      <c r="N44" s="324"/>
      <c r="O44" s="324"/>
      <c r="P44" s="319" t="s">
        <v>320</v>
      </c>
      <c r="Q44" s="319"/>
      <c r="R44" s="319"/>
      <c r="S44" s="319"/>
      <c r="T44" s="177"/>
      <c r="U44" s="177">
        <f t="shared" si="4"/>
        <v>0</v>
      </c>
      <c r="V44" s="177">
        <f t="shared" si="5"/>
        <v>0</v>
      </c>
      <c r="W44" s="177">
        <f t="shared" si="6"/>
        <v>0</v>
      </c>
      <c r="X44" s="177">
        <f t="shared" si="3"/>
        <v>0</v>
      </c>
      <c r="Y44" s="177">
        <f t="shared" si="7"/>
        <v>0</v>
      </c>
      <c r="Z44" s="177">
        <f t="shared" si="8"/>
        <v>0</v>
      </c>
      <c r="AA44" s="177">
        <f t="shared" si="9"/>
        <v>0</v>
      </c>
      <c r="AB44" s="178"/>
      <c r="AC44" s="178"/>
      <c r="AD44" s="178"/>
      <c r="AE44" s="178"/>
    </row>
    <row r="45" spans="1:31" ht="105.75" customHeight="1" thickBot="1">
      <c r="A45" s="71"/>
      <c r="B45" s="72">
        <v>31</v>
      </c>
      <c r="C45" s="71"/>
      <c r="D45" s="376" t="s">
        <v>394</v>
      </c>
      <c r="E45" s="73" t="s">
        <v>395</v>
      </c>
      <c r="F45" s="377" t="s">
        <v>396</v>
      </c>
      <c r="G45" s="377"/>
      <c r="H45" s="377"/>
      <c r="I45" s="377"/>
      <c r="J45" s="377"/>
      <c r="K45" s="377"/>
      <c r="L45" s="377"/>
      <c r="M45" s="377"/>
      <c r="N45" s="377"/>
      <c r="O45" s="377"/>
      <c r="P45" s="41">
        <v>10</v>
      </c>
      <c r="Q45" s="41">
        <v>10</v>
      </c>
      <c r="R45" s="41">
        <v>10</v>
      </c>
      <c r="S45" s="42">
        <v>10</v>
      </c>
      <c r="T45" s="177">
        <f t="shared" si="2"/>
        <v>10</v>
      </c>
      <c r="U45" s="177">
        <f t="shared" si="4"/>
        <v>10</v>
      </c>
      <c r="V45" s="177">
        <f t="shared" si="5"/>
        <v>10</v>
      </c>
      <c r="W45" s="177">
        <f t="shared" si="6"/>
        <v>10</v>
      </c>
      <c r="X45" s="177">
        <f t="shared" si="3"/>
        <v>10</v>
      </c>
      <c r="Y45" s="177">
        <f t="shared" si="7"/>
        <v>10</v>
      </c>
      <c r="Z45" s="177">
        <f t="shared" si="8"/>
        <v>10</v>
      </c>
      <c r="AA45" s="177">
        <f t="shared" si="9"/>
        <v>10</v>
      </c>
      <c r="AB45" s="177">
        <v>10</v>
      </c>
      <c r="AC45" s="177">
        <v>10</v>
      </c>
      <c r="AD45" s="177">
        <v>10</v>
      </c>
      <c r="AE45" s="177">
        <v>10</v>
      </c>
    </row>
    <row r="46" spans="1:31" ht="69" customHeight="1">
      <c r="A46" s="33"/>
      <c r="B46" s="27">
        <v>32</v>
      </c>
      <c r="C46" s="33"/>
      <c r="D46" s="376"/>
      <c r="E46" s="74" t="s">
        <v>397</v>
      </c>
      <c r="F46" s="335" t="s">
        <v>398</v>
      </c>
      <c r="G46" s="335"/>
      <c r="H46" s="335"/>
      <c r="I46" s="335"/>
      <c r="J46" s="335"/>
      <c r="K46" s="335"/>
      <c r="L46" s="335"/>
      <c r="M46" s="335"/>
      <c r="N46" s="335"/>
      <c r="O46" s="335"/>
      <c r="P46" s="41">
        <v>10</v>
      </c>
      <c r="Q46" s="41">
        <v>10</v>
      </c>
      <c r="R46" s="41">
        <v>10</v>
      </c>
      <c r="S46" s="42">
        <v>10</v>
      </c>
      <c r="T46" s="177">
        <f t="shared" si="2"/>
        <v>10</v>
      </c>
      <c r="U46" s="177">
        <f t="shared" si="4"/>
        <v>10</v>
      </c>
      <c r="V46" s="177">
        <f t="shared" si="5"/>
        <v>10</v>
      </c>
      <c r="W46" s="177">
        <f t="shared" si="6"/>
        <v>10</v>
      </c>
      <c r="X46" s="177">
        <f t="shared" si="3"/>
        <v>10</v>
      </c>
      <c r="Y46" s="177">
        <f t="shared" si="7"/>
        <v>10</v>
      </c>
      <c r="Z46" s="177">
        <f t="shared" si="8"/>
        <v>10</v>
      </c>
      <c r="AA46" s="177">
        <f t="shared" si="9"/>
        <v>10</v>
      </c>
      <c r="AB46" s="178">
        <v>10</v>
      </c>
      <c r="AC46" s="178">
        <v>10</v>
      </c>
      <c r="AD46" s="178">
        <v>10</v>
      </c>
      <c r="AE46" s="178">
        <v>10</v>
      </c>
    </row>
    <row r="47" spans="1:31" ht="61.5" customHeight="1" thickBot="1">
      <c r="A47" s="33"/>
      <c r="B47" s="72">
        <v>33</v>
      </c>
      <c r="C47" s="33"/>
      <c r="D47" s="371" t="s">
        <v>399</v>
      </c>
      <c r="E47" s="75" t="s">
        <v>400</v>
      </c>
      <c r="F47" s="343" t="s">
        <v>401</v>
      </c>
      <c r="G47" s="343"/>
      <c r="H47" s="343"/>
      <c r="I47" s="343"/>
      <c r="J47" s="343"/>
      <c r="K47" s="343"/>
      <c r="L47" s="343"/>
      <c r="M47" s="343"/>
      <c r="N47" s="343"/>
      <c r="O47" s="343"/>
      <c r="P47" s="30">
        <v>5</v>
      </c>
      <c r="Q47" s="30">
        <v>5</v>
      </c>
      <c r="R47" s="30">
        <v>5</v>
      </c>
      <c r="S47" s="31">
        <v>5</v>
      </c>
      <c r="T47" s="177">
        <f t="shared" si="2"/>
        <v>5</v>
      </c>
      <c r="U47" s="177">
        <f t="shared" si="4"/>
        <v>5</v>
      </c>
      <c r="V47" s="177">
        <f t="shared" si="5"/>
        <v>5</v>
      </c>
      <c r="W47" s="177">
        <f t="shared" si="6"/>
        <v>5</v>
      </c>
      <c r="X47" s="177">
        <f t="shared" si="3"/>
        <v>5</v>
      </c>
      <c r="Y47" s="177">
        <f t="shared" si="7"/>
        <v>5</v>
      </c>
      <c r="Z47" s="177">
        <f t="shared" si="8"/>
        <v>5</v>
      </c>
      <c r="AA47" s="177">
        <f t="shared" si="9"/>
        <v>5</v>
      </c>
      <c r="AB47" s="177">
        <v>5</v>
      </c>
      <c r="AC47" s="177">
        <v>5</v>
      </c>
      <c r="AD47" s="177">
        <v>5</v>
      </c>
      <c r="AE47" s="177">
        <v>5</v>
      </c>
    </row>
    <row r="48" spans="1:31" ht="117" customHeight="1" thickBot="1">
      <c r="A48" s="33"/>
      <c r="B48" s="27">
        <v>34</v>
      </c>
      <c r="C48" s="33"/>
      <c r="D48" s="371"/>
      <c r="E48" s="76" t="s">
        <v>418</v>
      </c>
      <c r="F48" s="372" t="s">
        <v>419</v>
      </c>
      <c r="G48" s="372"/>
      <c r="H48" s="372"/>
      <c r="I48" s="372"/>
      <c r="J48" s="372"/>
      <c r="K48" s="372"/>
      <c r="L48" s="372"/>
      <c r="M48" s="372"/>
      <c r="N48" s="372"/>
      <c r="O48" s="372"/>
      <c r="P48" s="77">
        <v>5</v>
      </c>
      <c r="Q48" s="77">
        <v>5</v>
      </c>
      <c r="R48" s="77">
        <v>5</v>
      </c>
      <c r="S48" s="78">
        <v>5</v>
      </c>
      <c r="T48" s="177">
        <f t="shared" si="2"/>
        <v>5</v>
      </c>
      <c r="U48" s="177">
        <f t="shared" si="4"/>
        <v>5</v>
      </c>
      <c r="V48" s="177">
        <f t="shared" si="5"/>
        <v>5</v>
      </c>
      <c r="W48" s="177">
        <f t="shared" si="6"/>
        <v>5</v>
      </c>
      <c r="X48" s="177">
        <f t="shared" si="3"/>
        <v>5</v>
      </c>
      <c r="Y48" s="177">
        <f t="shared" si="7"/>
        <v>5</v>
      </c>
      <c r="Z48" s="177">
        <f t="shared" si="8"/>
        <v>5</v>
      </c>
      <c r="AA48" s="177">
        <f t="shared" si="9"/>
        <v>5</v>
      </c>
      <c r="AB48" s="178">
        <v>5</v>
      </c>
      <c r="AC48" s="178">
        <v>5</v>
      </c>
      <c r="AD48" s="178">
        <v>5</v>
      </c>
      <c r="AE48" s="178">
        <v>5</v>
      </c>
    </row>
    <row r="49" spans="1:31" s="12" customFormat="1" ht="112.5" customHeight="1" thickBot="1">
      <c r="A49" s="79"/>
      <c r="B49" s="72">
        <v>35</v>
      </c>
      <c r="C49" s="79"/>
      <c r="D49" s="371"/>
      <c r="E49" s="80" t="s">
        <v>26</v>
      </c>
      <c r="F49" s="373" t="s">
        <v>27</v>
      </c>
      <c r="G49" s="373"/>
      <c r="H49" s="373"/>
      <c r="I49" s="373"/>
      <c r="J49" s="373"/>
      <c r="K49" s="373"/>
      <c r="L49" s="373"/>
      <c r="M49" s="373"/>
      <c r="N49" s="373"/>
      <c r="O49" s="373"/>
      <c r="P49" s="30">
        <v>5</v>
      </c>
      <c r="Q49" s="30">
        <v>5</v>
      </c>
      <c r="R49" s="30">
        <v>5</v>
      </c>
      <c r="S49" s="31">
        <v>5</v>
      </c>
      <c r="T49" s="177">
        <f t="shared" si="2"/>
        <v>5</v>
      </c>
      <c r="U49" s="177">
        <f t="shared" si="4"/>
        <v>5</v>
      </c>
      <c r="V49" s="177">
        <f t="shared" si="5"/>
        <v>5</v>
      </c>
      <c r="W49" s="177">
        <f t="shared" si="6"/>
        <v>5</v>
      </c>
      <c r="X49" s="177">
        <f t="shared" si="3"/>
        <v>5</v>
      </c>
      <c r="Y49" s="177">
        <f t="shared" si="7"/>
        <v>5</v>
      </c>
      <c r="Z49" s="177">
        <f t="shared" si="8"/>
        <v>5</v>
      </c>
      <c r="AA49" s="177">
        <f t="shared" si="9"/>
        <v>5</v>
      </c>
      <c r="AB49" s="177">
        <v>5</v>
      </c>
      <c r="AC49" s="177">
        <v>5</v>
      </c>
      <c r="AD49" s="177">
        <v>5</v>
      </c>
      <c r="AE49" s="177">
        <v>5</v>
      </c>
    </row>
    <row r="50" spans="1:31" ht="33.75" customHeight="1" thickBot="1">
      <c r="A50" s="317"/>
      <c r="B50" s="317"/>
      <c r="C50" s="317"/>
      <c r="D50" s="81" t="s">
        <v>28</v>
      </c>
      <c r="E50" s="22" t="s">
        <v>318</v>
      </c>
      <c r="F50" s="324" t="s">
        <v>319</v>
      </c>
      <c r="G50" s="324"/>
      <c r="H50" s="324"/>
      <c r="I50" s="324"/>
      <c r="J50" s="324"/>
      <c r="K50" s="324"/>
      <c r="L50" s="324"/>
      <c r="M50" s="324"/>
      <c r="N50" s="324"/>
      <c r="O50" s="324"/>
      <c r="P50" s="319" t="s">
        <v>320</v>
      </c>
      <c r="Q50" s="319"/>
      <c r="R50" s="319"/>
      <c r="S50" s="319"/>
      <c r="T50" s="177"/>
      <c r="U50" s="177">
        <f t="shared" si="4"/>
        <v>0</v>
      </c>
      <c r="V50" s="177">
        <f t="shared" si="5"/>
        <v>0</v>
      </c>
      <c r="W50" s="177">
        <f t="shared" si="6"/>
        <v>0</v>
      </c>
      <c r="X50" s="177">
        <f t="shared" si="3"/>
        <v>0</v>
      </c>
      <c r="Y50" s="177">
        <f t="shared" si="7"/>
        <v>0</v>
      </c>
      <c r="Z50" s="177">
        <f t="shared" si="8"/>
        <v>0</v>
      </c>
      <c r="AA50" s="177">
        <f t="shared" si="9"/>
        <v>0</v>
      </c>
      <c r="AB50" s="178"/>
      <c r="AC50" s="178"/>
      <c r="AD50" s="178"/>
      <c r="AE50" s="178"/>
    </row>
    <row r="51" spans="1:31" ht="33.75" customHeight="1" thickBot="1">
      <c r="A51" s="82"/>
      <c r="B51" s="27">
        <v>36</v>
      </c>
      <c r="C51" s="82"/>
      <c r="D51" s="369" t="s">
        <v>29</v>
      </c>
      <c r="E51" s="83" t="s">
        <v>30</v>
      </c>
      <c r="F51" s="320" t="s">
        <v>31</v>
      </c>
      <c r="G51" s="320"/>
      <c r="H51" s="320"/>
      <c r="I51" s="320"/>
      <c r="J51" s="320"/>
      <c r="K51" s="320"/>
      <c r="L51" s="320"/>
      <c r="M51" s="320"/>
      <c r="N51" s="320"/>
      <c r="O51" s="320"/>
      <c r="P51" s="30">
        <v>1</v>
      </c>
      <c r="Q51" s="30">
        <v>1</v>
      </c>
      <c r="R51" s="30">
        <v>1</v>
      </c>
      <c r="S51" s="31">
        <v>1</v>
      </c>
      <c r="T51" s="177">
        <f t="shared" si="2"/>
        <v>1</v>
      </c>
      <c r="U51" s="177">
        <f t="shared" si="4"/>
        <v>1</v>
      </c>
      <c r="V51" s="177">
        <f t="shared" si="5"/>
        <v>1</v>
      </c>
      <c r="W51" s="177">
        <f t="shared" si="6"/>
        <v>1</v>
      </c>
      <c r="X51" s="177">
        <f t="shared" si="3"/>
        <v>1</v>
      </c>
      <c r="Y51" s="177">
        <f t="shared" si="7"/>
        <v>1</v>
      </c>
      <c r="Z51" s="177">
        <f t="shared" si="8"/>
        <v>1</v>
      </c>
      <c r="AA51" s="177">
        <f t="shared" si="9"/>
        <v>1</v>
      </c>
      <c r="AB51" s="177">
        <v>1</v>
      </c>
      <c r="AC51" s="177">
        <v>1</v>
      </c>
      <c r="AD51" s="177">
        <v>1</v>
      </c>
      <c r="AE51" s="177">
        <v>1</v>
      </c>
    </row>
    <row r="52" spans="1:31" ht="33.75" customHeight="1" thickBot="1">
      <c r="A52" s="82"/>
      <c r="B52" s="27">
        <v>37</v>
      </c>
      <c r="C52" s="33"/>
      <c r="D52" s="369"/>
      <c r="E52" s="62" t="s">
        <v>32</v>
      </c>
      <c r="F52" s="343" t="s">
        <v>33</v>
      </c>
      <c r="G52" s="343"/>
      <c r="H52" s="343"/>
      <c r="I52" s="343"/>
      <c r="J52" s="343"/>
      <c r="K52" s="343"/>
      <c r="L52" s="343"/>
      <c r="M52" s="343"/>
      <c r="N52" s="343"/>
      <c r="O52" s="343"/>
      <c r="P52" s="30">
        <v>1</v>
      </c>
      <c r="Q52" s="30">
        <v>1</v>
      </c>
      <c r="R52" s="30">
        <v>1</v>
      </c>
      <c r="S52" s="31">
        <v>1</v>
      </c>
      <c r="T52" s="177">
        <f t="shared" si="2"/>
        <v>1</v>
      </c>
      <c r="U52" s="177">
        <f t="shared" si="4"/>
        <v>1</v>
      </c>
      <c r="V52" s="177">
        <f t="shared" si="5"/>
        <v>1</v>
      </c>
      <c r="W52" s="177">
        <f t="shared" si="6"/>
        <v>1</v>
      </c>
      <c r="X52" s="177">
        <f t="shared" si="3"/>
        <v>1</v>
      </c>
      <c r="Y52" s="177">
        <f t="shared" si="7"/>
        <v>1</v>
      </c>
      <c r="Z52" s="177">
        <f t="shared" si="8"/>
        <v>1</v>
      </c>
      <c r="AA52" s="177">
        <f t="shared" si="9"/>
        <v>1</v>
      </c>
      <c r="AB52" s="178">
        <v>1</v>
      </c>
      <c r="AC52" s="178">
        <v>1</v>
      </c>
      <c r="AD52" s="178">
        <v>1</v>
      </c>
      <c r="AE52" s="178">
        <v>1</v>
      </c>
    </row>
    <row r="53" spans="1:31" ht="93.75" customHeight="1" thickBot="1">
      <c r="A53" s="33"/>
      <c r="B53" s="27">
        <v>38</v>
      </c>
      <c r="C53" s="33"/>
      <c r="D53" s="369"/>
      <c r="E53" s="58" t="s">
        <v>34</v>
      </c>
      <c r="F53" s="351" t="s">
        <v>35</v>
      </c>
      <c r="G53" s="351"/>
      <c r="H53" s="351"/>
      <c r="I53" s="351"/>
      <c r="J53" s="351"/>
      <c r="K53" s="351"/>
      <c r="L53" s="351"/>
      <c r="M53" s="351"/>
      <c r="N53" s="351"/>
      <c r="O53" s="351"/>
      <c r="P53" s="37">
        <v>5</v>
      </c>
      <c r="Q53" s="37">
        <v>5</v>
      </c>
      <c r="R53" s="37">
        <v>5</v>
      </c>
      <c r="S53" s="38">
        <v>5</v>
      </c>
      <c r="T53" s="177">
        <f t="shared" si="2"/>
        <v>5</v>
      </c>
      <c r="U53" s="177">
        <f t="shared" si="4"/>
        <v>5</v>
      </c>
      <c r="V53" s="177">
        <f t="shared" si="5"/>
        <v>5</v>
      </c>
      <c r="W53" s="177">
        <f t="shared" si="6"/>
        <v>5</v>
      </c>
      <c r="X53" s="177">
        <f t="shared" si="3"/>
        <v>5</v>
      </c>
      <c r="Y53" s="177">
        <f t="shared" si="7"/>
        <v>5</v>
      </c>
      <c r="Z53" s="177">
        <f t="shared" si="8"/>
        <v>5</v>
      </c>
      <c r="AA53" s="177">
        <f t="shared" si="9"/>
        <v>5</v>
      </c>
      <c r="AB53" s="177">
        <v>5</v>
      </c>
      <c r="AC53" s="177">
        <v>5</v>
      </c>
      <c r="AD53" s="177">
        <v>5</v>
      </c>
      <c r="AE53" s="177">
        <v>5</v>
      </c>
    </row>
    <row r="54" spans="1:31" ht="68.25" customHeight="1" thickBot="1">
      <c r="A54" s="33"/>
      <c r="B54" s="27">
        <v>39</v>
      </c>
      <c r="C54" s="33"/>
      <c r="D54" s="369"/>
      <c r="E54" s="84" t="s">
        <v>36</v>
      </c>
      <c r="F54" s="366" t="s">
        <v>37</v>
      </c>
      <c r="G54" s="366"/>
      <c r="H54" s="366"/>
      <c r="I54" s="366"/>
      <c r="J54" s="366"/>
      <c r="K54" s="366"/>
      <c r="L54" s="366"/>
      <c r="M54" s="366"/>
      <c r="N54" s="366"/>
      <c r="O54" s="366"/>
      <c r="P54" s="41">
        <v>5</v>
      </c>
      <c r="Q54" s="41">
        <v>5</v>
      </c>
      <c r="R54" s="41">
        <v>5</v>
      </c>
      <c r="S54" s="42">
        <v>5</v>
      </c>
      <c r="T54" s="177">
        <f t="shared" si="2"/>
        <v>5</v>
      </c>
      <c r="U54" s="177">
        <f t="shared" si="4"/>
        <v>5</v>
      </c>
      <c r="V54" s="177">
        <f t="shared" si="5"/>
        <v>5</v>
      </c>
      <c r="W54" s="177">
        <f t="shared" si="6"/>
        <v>5</v>
      </c>
      <c r="X54" s="177">
        <f t="shared" si="3"/>
        <v>5</v>
      </c>
      <c r="Y54" s="177">
        <f t="shared" si="7"/>
        <v>5</v>
      </c>
      <c r="Z54" s="177">
        <f t="shared" si="8"/>
        <v>5</v>
      </c>
      <c r="AA54" s="177">
        <f t="shared" si="9"/>
        <v>5</v>
      </c>
      <c r="AB54" s="178">
        <v>5</v>
      </c>
      <c r="AC54" s="178">
        <v>5</v>
      </c>
      <c r="AD54" s="178">
        <v>5</v>
      </c>
      <c r="AE54" s="178">
        <v>5</v>
      </c>
    </row>
    <row r="55" spans="1:31" ht="36" customHeight="1" thickBot="1">
      <c r="A55" s="317"/>
      <c r="B55" s="317"/>
      <c r="C55" s="317"/>
      <c r="D55" s="85" t="s">
        <v>38</v>
      </c>
      <c r="E55" s="22" t="s">
        <v>318</v>
      </c>
      <c r="F55" s="324" t="s">
        <v>319</v>
      </c>
      <c r="G55" s="324"/>
      <c r="H55" s="324"/>
      <c r="I55" s="324"/>
      <c r="J55" s="324"/>
      <c r="K55" s="324"/>
      <c r="L55" s="324"/>
      <c r="M55" s="324"/>
      <c r="N55" s="324"/>
      <c r="O55" s="324"/>
      <c r="P55" s="319" t="s">
        <v>320</v>
      </c>
      <c r="Q55" s="319"/>
      <c r="R55" s="319"/>
      <c r="S55" s="319"/>
      <c r="T55" s="177" t="b">
        <f t="shared" si="2"/>
        <v>0</v>
      </c>
      <c r="U55" s="177">
        <f t="shared" si="4"/>
        <v>0</v>
      </c>
      <c r="V55" s="177">
        <f t="shared" si="5"/>
        <v>0</v>
      </c>
      <c r="W55" s="177">
        <f t="shared" si="6"/>
        <v>0</v>
      </c>
      <c r="X55" s="177">
        <f t="shared" si="3"/>
        <v>0</v>
      </c>
      <c r="Y55" s="177">
        <f t="shared" si="7"/>
        <v>0</v>
      </c>
      <c r="Z55" s="177">
        <f t="shared" si="8"/>
        <v>0</v>
      </c>
      <c r="AA55" s="177">
        <f t="shared" si="9"/>
        <v>0</v>
      </c>
      <c r="AB55" s="177"/>
      <c r="AC55" s="177"/>
      <c r="AD55" s="177"/>
      <c r="AE55" s="177"/>
    </row>
    <row r="56" spans="1:31" ht="63.75" customHeight="1" thickBot="1">
      <c r="A56" s="71"/>
      <c r="B56" s="72">
        <v>40</v>
      </c>
      <c r="C56" s="71"/>
      <c r="D56" s="368" t="s">
        <v>39</v>
      </c>
      <c r="E56" s="50" t="s">
        <v>40</v>
      </c>
      <c r="F56" s="315" t="s">
        <v>41</v>
      </c>
      <c r="G56" s="315"/>
      <c r="H56" s="315"/>
      <c r="I56" s="315"/>
      <c r="J56" s="315"/>
      <c r="K56" s="315"/>
      <c r="L56" s="315"/>
      <c r="M56" s="315"/>
      <c r="N56" s="315"/>
      <c r="O56" s="315"/>
      <c r="P56" s="45">
        <v>1</v>
      </c>
      <c r="Q56" s="45">
        <v>1</v>
      </c>
      <c r="R56" s="45">
        <v>1</v>
      </c>
      <c r="S56" s="46">
        <v>1</v>
      </c>
      <c r="T56" s="177">
        <f t="shared" si="2"/>
        <v>1</v>
      </c>
      <c r="U56" s="177">
        <f t="shared" si="4"/>
        <v>1</v>
      </c>
      <c r="V56" s="177">
        <f t="shared" si="5"/>
        <v>1</v>
      </c>
      <c r="W56" s="177">
        <f t="shared" si="6"/>
        <v>1</v>
      </c>
      <c r="X56" s="177">
        <f t="shared" si="3"/>
        <v>1</v>
      </c>
      <c r="Y56" s="177">
        <f t="shared" si="7"/>
        <v>1</v>
      </c>
      <c r="Z56" s="177">
        <f t="shared" si="8"/>
        <v>1</v>
      </c>
      <c r="AA56" s="177">
        <f t="shared" si="9"/>
        <v>1</v>
      </c>
      <c r="AB56" s="178">
        <v>1</v>
      </c>
      <c r="AC56" s="178">
        <v>1</v>
      </c>
      <c r="AD56" s="178">
        <v>1</v>
      </c>
      <c r="AE56" s="178">
        <v>1</v>
      </c>
    </row>
    <row r="57" spans="1:31" ht="81.75" customHeight="1" thickBot="1">
      <c r="A57" s="33"/>
      <c r="B57" s="27">
        <v>41</v>
      </c>
      <c r="C57" s="33"/>
      <c r="D57" s="368"/>
      <c r="E57" s="51" t="s">
        <v>355</v>
      </c>
      <c r="F57" s="316" t="s">
        <v>42</v>
      </c>
      <c r="G57" s="316"/>
      <c r="H57" s="316"/>
      <c r="I57" s="316"/>
      <c r="J57" s="316"/>
      <c r="K57" s="316"/>
      <c r="L57" s="316"/>
      <c r="M57" s="316"/>
      <c r="N57" s="316"/>
      <c r="O57" s="316"/>
      <c r="P57" s="45">
        <v>1</v>
      </c>
      <c r="Q57" s="45">
        <v>1</v>
      </c>
      <c r="R57" s="45">
        <v>1</v>
      </c>
      <c r="S57" s="46">
        <v>1</v>
      </c>
      <c r="T57" s="177">
        <f t="shared" si="2"/>
        <v>1</v>
      </c>
      <c r="U57" s="177">
        <f t="shared" si="4"/>
        <v>1</v>
      </c>
      <c r="V57" s="177">
        <f t="shared" si="5"/>
        <v>1</v>
      </c>
      <c r="W57" s="177">
        <f t="shared" si="6"/>
        <v>1</v>
      </c>
      <c r="X57" s="177">
        <f t="shared" si="3"/>
        <v>1</v>
      </c>
      <c r="Y57" s="177">
        <f t="shared" si="7"/>
        <v>1</v>
      </c>
      <c r="Z57" s="177">
        <f t="shared" si="8"/>
        <v>1</v>
      </c>
      <c r="AA57" s="177">
        <f t="shared" si="9"/>
        <v>1</v>
      </c>
      <c r="AB57" s="177">
        <v>1</v>
      </c>
      <c r="AC57" s="177">
        <v>1</v>
      </c>
      <c r="AD57" s="177">
        <v>1</v>
      </c>
      <c r="AE57" s="177">
        <v>1</v>
      </c>
    </row>
    <row r="58" spans="1:31" ht="60" customHeight="1" thickBot="1">
      <c r="A58" s="33"/>
      <c r="B58" s="72">
        <v>42</v>
      </c>
      <c r="C58" s="33"/>
      <c r="D58" s="368"/>
      <c r="E58" s="62" t="s">
        <v>357</v>
      </c>
      <c r="F58" s="316" t="s">
        <v>41</v>
      </c>
      <c r="G58" s="316"/>
      <c r="H58" s="316"/>
      <c r="I58" s="316"/>
      <c r="J58" s="316"/>
      <c r="K58" s="316"/>
      <c r="L58" s="316"/>
      <c r="M58" s="316"/>
      <c r="N58" s="316"/>
      <c r="O58" s="316"/>
      <c r="P58" s="45">
        <v>1</v>
      </c>
      <c r="Q58" s="45">
        <v>1</v>
      </c>
      <c r="R58" s="45">
        <v>1</v>
      </c>
      <c r="S58" s="46">
        <v>1</v>
      </c>
      <c r="T58" s="177">
        <f t="shared" si="2"/>
        <v>1</v>
      </c>
      <c r="U58" s="177">
        <f t="shared" si="4"/>
        <v>1</v>
      </c>
      <c r="V58" s="177">
        <f t="shared" si="5"/>
        <v>1</v>
      </c>
      <c r="W58" s="177">
        <f t="shared" si="6"/>
        <v>1</v>
      </c>
      <c r="X58" s="177">
        <f t="shared" si="3"/>
        <v>1</v>
      </c>
      <c r="Y58" s="177">
        <f t="shared" si="7"/>
        <v>1</v>
      </c>
      <c r="Z58" s="177">
        <f t="shared" si="8"/>
        <v>1</v>
      </c>
      <c r="AA58" s="177">
        <f t="shared" si="9"/>
        <v>1</v>
      </c>
      <c r="AB58" s="178">
        <v>1</v>
      </c>
      <c r="AC58" s="178">
        <v>1</v>
      </c>
      <c r="AD58" s="178">
        <v>1</v>
      </c>
      <c r="AE58" s="178">
        <v>1</v>
      </c>
    </row>
    <row r="59" spans="1:31" ht="54.75" customHeight="1" thickBot="1">
      <c r="A59" s="33"/>
      <c r="B59" s="27">
        <v>43</v>
      </c>
      <c r="C59" s="33"/>
      <c r="D59" s="368"/>
      <c r="E59" s="51" t="s">
        <v>359</v>
      </c>
      <c r="F59" s="316" t="s">
        <v>41</v>
      </c>
      <c r="G59" s="316"/>
      <c r="H59" s="316"/>
      <c r="I59" s="316"/>
      <c r="J59" s="316"/>
      <c r="K59" s="316"/>
      <c r="L59" s="316"/>
      <c r="M59" s="316"/>
      <c r="N59" s="316"/>
      <c r="O59" s="316"/>
      <c r="P59" s="45">
        <v>1</v>
      </c>
      <c r="Q59" s="45">
        <v>1</v>
      </c>
      <c r="R59" s="45">
        <v>1</v>
      </c>
      <c r="S59" s="46">
        <v>1</v>
      </c>
      <c r="T59" s="177">
        <f t="shared" si="2"/>
        <v>1</v>
      </c>
      <c r="U59" s="177">
        <f t="shared" si="4"/>
        <v>1</v>
      </c>
      <c r="V59" s="177">
        <f t="shared" si="5"/>
        <v>1</v>
      </c>
      <c r="W59" s="177">
        <f t="shared" si="6"/>
        <v>1</v>
      </c>
      <c r="X59" s="177">
        <f t="shared" si="3"/>
        <v>1</v>
      </c>
      <c r="Y59" s="177">
        <f t="shared" si="7"/>
        <v>1</v>
      </c>
      <c r="Z59" s="177">
        <f t="shared" si="8"/>
        <v>1</v>
      </c>
      <c r="AA59" s="177">
        <f t="shared" si="9"/>
        <v>1</v>
      </c>
      <c r="AB59" s="177">
        <v>1</v>
      </c>
      <c r="AC59" s="177">
        <v>1</v>
      </c>
      <c r="AD59" s="177">
        <v>1</v>
      </c>
      <c r="AE59" s="177">
        <v>1</v>
      </c>
    </row>
    <row r="60" spans="1:31" ht="81" customHeight="1">
      <c r="A60" s="33"/>
      <c r="B60" s="72">
        <v>44</v>
      </c>
      <c r="C60" s="33"/>
      <c r="D60" s="368"/>
      <c r="E60" s="58" t="s">
        <v>43</v>
      </c>
      <c r="F60" s="335" t="s">
        <v>44</v>
      </c>
      <c r="G60" s="335"/>
      <c r="H60" s="335"/>
      <c r="I60" s="335"/>
      <c r="J60" s="335"/>
      <c r="K60" s="335"/>
      <c r="L60" s="335"/>
      <c r="M60" s="335"/>
      <c r="N60" s="335"/>
      <c r="O60" s="335"/>
      <c r="P60" s="41">
        <v>5</v>
      </c>
      <c r="Q60" s="41">
        <v>5</v>
      </c>
      <c r="R60" s="41">
        <v>5</v>
      </c>
      <c r="S60" s="42">
        <v>5</v>
      </c>
      <c r="T60" s="177">
        <f t="shared" si="2"/>
        <v>5</v>
      </c>
      <c r="U60" s="177">
        <f t="shared" si="4"/>
        <v>5</v>
      </c>
      <c r="V60" s="177">
        <f t="shared" si="5"/>
        <v>5</v>
      </c>
      <c r="W60" s="177">
        <f t="shared" si="6"/>
        <v>5</v>
      </c>
      <c r="X60" s="177">
        <f t="shared" si="3"/>
        <v>5</v>
      </c>
      <c r="Y60" s="177">
        <f t="shared" si="7"/>
        <v>5</v>
      </c>
      <c r="Z60" s="177">
        <f t="shared" si="8"/>
        <v>5</v>
      </c>
      <c r="AA60" s="177">
        <f t="shared" si="9"/>
        <v>5</v>
      </c>
      <c r="AB60" s="178">
        <v>5</v>
      </c>
      <c r="AC60" s="178">
        <v>5</v>
      </c>
      <c r="AD60" s="178">
        <v>5</v>
      </c>
      <c r="AE60" s="178">
        <v>5</v>
      </c>
    </row>
    <row r="61" spans="1:31" ht="43.5" customHeight="1">
      <c r="A61" s="33"/>
      <c r="B61" s="27">
        <v>45</v>
      </c>
      <c r="C61" s="34"/>
      <c r="D61" s="367" t="s">
        <v>45</v>
      </c>
      <c r="E61" s="51" t="s">
        <v>46</v>
      </c>
      <c r="F61" s="341" t="s">
        <v>47</v>
      </c>
      <c r="G61" s="341"/>
      <c r="H61" s="341"/>
      <c r="I61" s="341"/>
      <c r="J61" s="341"/>
      <c r="K61" s="341"/>
      <c r="L61" s="341"/>
      <c r="M61" s="341"/>
      <c r="N61" s="341"/>
      <c r="O61" s="341"/>
      <c r="P61" s="45">
        <v>1</v>
      </c>
      <c r="Q61" s="45">
        <v>1</v>
      </c>
      <c r="R61" s="45">
        <v>1</v>
      </c>
      <c r="S61" s="46">
        <v>1</v>
      </c>
      <c r="T61" s="177">
        <f t="shared" si="2"/>
        <v>1</v>
      </c>
      <c r="U61" s="177">
        <f t="shared" si="4"/>
        <v>1</v>
      </c>
      <c r="V61" s="177">
        <f t="shared" si="5"/>
        <v>1</v>
      </c>
      <c r="W61" s="177">
        <f t="shared" si="6"/>
        <v>1</v>
      </c>
      <c r="X61" s="177">
        <f t="shared" si="3"/>
        <v>1</v>
      </c>
      <c r="Y61" s="177">
        <f t="shared" si="7"/>
        <v>1</v>
      </c>
      <c r="Z61" s="177">
        <f t="shared" si="8"/>
        <v>1</v>
      </c>
      <c r="AA61" s="177">
        <f t="shared" si="9"/>
        <v>1</v>
      </c>
      <c r="AB61" s="177">
        <v>1</v>
      </c>
      <c r="AC61" s="177">
        <v>1</v>
      </c>
      <c r="AD61" s="177">
        <v>1</v>
      </c>
      <c r="AE61" s="177">
        <v>1</v>
      </c>
    </row>
    <row r="62" spans="1:31" ht="409.5" customHeight="1">
      <c r="A62" s="26">
        <v>2</v>
      </c>
      <c r="B62" s="72">
        <v>46</v>
      </c>
      <c r="C62" s="26">
        <v>2</v>
      </c>
      <c r="D62" s="367"/>
      <c r="E62" s="57" t="s">
        <v>444</v>
      </c>
      <c r="F62" s="351" t="s">
        <v>443</v>
      </c>
      <c r="G62" s="335"/>
      <c r="H62" s="335"/>
      <c r="I62" s="335"/>
      <c r="J62" s="335"/>
      <c r="K62" s="335"/>
      <c r="L62" s="335"/>
      <c r="M62" s="335"/>
      <c r="N62" s="335"/>
      <c r="O62" s="335"/>
      <c r="P62" s="41">
        <v>5</v>
      </c>
      <c r="Q62" s="41">
        <v>5</v>
      </c>
      <c r="R62" s="41">
        <v>5</v>
      </c>
      <c r="S62" s="42">
        <v>5</v>
      </c>
      <c r="T62" s="177">
        <f t="shared" si="2"/>
        <v>5</v>
      </c>
      <c r="U62" s="177">
        <f t="shared" si="4"/>
        <v>5</v>
      </c>
      <c r="V62" s="177">
        <f t="shared" si="5"/>
        <v>5</v>
      </c>
      <c r="W62" s="177">
        <f t="shared" si="6"/>
        <v>5</v>
      </c>
      <c r="X62" s="177">
        <f t="shared" si="3"/>
        <v>5</v>
      </c>
      <c r="Y62" s="177">
        <f t="shared" si="7"/>
        <v>5</v>
      </c>
      <c r="Z62" s="177">
        <f t="shared" si="8"/>
        <v>5</v>
      </c>
      <c r="AA62" s="177">
        <f t="shared" si="9"/>
        <v>5</v>
      </c>
      <c r="AB62" s="178">
        <v>5</v>
      </c>
      <c r="AC62" s="178">
        <v>5</v>
      </c>
      <c r="AD62" s="178">
        <v>5</v>
      </c>
      <c r="AE62" s="178">
        <v>5</v>
      </c>
    </row>
    <row r="63" spans="1:31" ht="409.5" customHeight="1">
      <c r="A63" s="26">
        <v>2</v>
      </c>
      <c r="B63" s="27">
        <v>47</v>
      </c>
      <c r="C63" s="26">
        <v>2</v>
      </c>
      <c r="D63" s="61" t="s">
        <v>445</v>
      </c>
      <c r="E63" s="58" t="s">
        <v>48</v>
      </c>
      <c r="F63" s="351" t="s">
        <v>49</v>
      </c>
      <c r="G63" s="351"/>
      <c r="H63" s="351"/>
      <c r="I63" s="351"/>
      <c r="J63" s="351"/>
      <c r="K63" s="351"/>
      <c r="L63" s="351"/>
      <c r="M63" s="351"/>
      <c r="N63" s="351"/>
      <c r="O63" s="351"/>
      <c r="P63" s="41">
        <v>5</v>
      </c>
      <c r="Q63" s="41">
        <v>5</v>
      </c>
      <c r="R63" s="41">
        <v>5</v>
      </c>
      <c r="S63" s="42">
        <v>5</v>
      </c>
      <c r="T63" s="177">
        <f t="shared" si="2"/>
        <v>5</v>
      </c>
      <c r="U63" s="177">
        <f t="shared" si="4"/>
        <v>5</v>
      </c>
      <c r="V63" s="177">
        <f t="shared" si="5"/>
        <v>5</v>
      </c>
      <c r="W63" s="177">
        <f t="shared" si="6"/>
        <v>5</v>
      </c>
      <c r="X63" s="177">
        <f t="shared" si="3"/>
        <v>5</v>
      </c>
      <c r="Y63" s="177">
        <f t="shared" si="7"/>
        <v>5</v>
      </c>
      <c r="Z63" s="177">
        <f t="shared" si="8"/>
        <v>5</v>
      </c>
      <c r="AA63" s="177">
        <f t="shared" si="9"/>
        <v>5</v>
      </c>
      <c r="AB63" s="177">
        <v>5</v>
      </c>
      <c r="AC63" s="177">
        <v>5</v>
      </c>
      <c r="AD63" s="177">
        <v>5</v>
      </c>
      <c r="AE63" s="177">
        <v>5</v>
      </c>
    </row>
    <row r="64" spans="1:31" ht="99" customHeight="1">
      <c r="A64" s="26">
        <v>2</v>
      </c>
      <c r="B64" s="72">
        <v>48</v>
      </c>
      <c r="C64" s="26">
        <v>2</v>
      </c>
      <c r="D64" s="28" t="s">
        <v>50</v>
      </c>
      <c r="E64" s="86" t="s">
        <v>51</v>
      </c>
      <c r="F64" s="360" t="s">
        <v>52</v>
      </c>
      <c r="G64" s="360"/>
      <c r="H64" s="360"/>
      <c r="I64" s="360"/>
      <c r="J64" s="360"/>
      <c r="K64" s="360"/>
      <c r="L64" s="360"/>
      <c r="M64" s="360"/>
      <c r="N64" s="360"/>
      <c r="O64" s="360"/>
      <c r="P64" s="41">
        <v>5</v>
      </c>
      <c r="Q64" s="41">
        <v>5</v>
      </c>
      <c r="R64" s="41">
        <v>5</v>
      </c>
      <c r="S64" s="42">
        <v>5</v>
      </c>
      <c r="T64" s="177">
        <f t="shared" si="2"/>
        <v>5</v>
      </c>
      <c r="U64" s="177">
        <f t="shared" si="4"/>
        <v>5</v>
      </c>
      <c r="V64" s="177">
        <f t="shared" si="5"/>
        <v>5</v>
      </c>
      <c r="W64" s="177">
        <f t="shared" si="6"/>
        <v>5</v>
      </c>
      <c r="X64" s="177">
        <f t="shared" si="3"/>
        <v>5</v>
      </c>
      <c r="Y64" s="177">
        <f t="shared" si="7"/>
        <v>5</v>
      </c>
      <c r="Z64" s="177">
        <f t="shared" si="8"/>
        <v>5</v>
      </c>
      <c r="AA64" s="177">
        <f t="shared" si="9"/>
        <v>5</v>
      </c>
      <c r="AB64" s="178">
        <v>5</v>
      </c>
      <c r="AC64" s="178">
        <v>5</v>
      </c>
      <c r="AD64" s="178">
        <v>5</v>
      </c>
      <c r="AE64" s="178">
        <v>5</v>
      </c>
    </row>
    <row r="65" spans="1:31" ht="94.5" customHeight="1">
      <c r="A65" s="26">
        <v>2</v>
      </c>
      <c r="B65" s="27">
        <v>49</v>
      </c>
      <c r="C65" s="87">
        <v>2</v>
      </c>
      <c r="D65" s="61" t="s">
        <v>53</v>
      </c>
      <c r="E65" s="88" t="s">
        <v>54</v>
      </c>
      <c r="F65" s="335" t="s">
        <v>55</v>
      </c>
      <c r="G65" s="335"/>
      <c r="H65" s="335"/>
      <c r="I65" s="335"/>
      <c r="J65" s="335"/>
      <c r="K65" s="335"/>
      <c r="L65" s="335"/>
      <c r="M65" s="335"/>
      <c r="N65" s="335"/>
      <c r="O65" s="335"/>
      <c r="P65" s="41">
        <v>5</v>
      </c>
      <c r="Q65" s="41">
        <v>5</v>
      </c>
      <c r="R65" s="41">
        <v>5</v>
      </c>
      <c r="S65" s="42">
        <v>5</v>
      </c>
      <c r="T65" s="177">
        <f t="shared" si="2"/>
        <v>5</v>
      </c>
      <c r="U65" s="177">
        <f t="shared" si="4"/>
        <v>5</v>
      </c>
      <c r="V65" s="177">
        <f t="shared" si="5"/>
        <v>5</v>
      </c>
      <c r="W65" s="177">
        <f t="shared" si="6"/>
        <v>5</v>
      </c>
      <c r="X65" s="177">
        <f t="shared" si="3"/>
        <v>5</v>
      </c>
      <c r="Y65" s="177">
        <f t="shared" si="7"/>
        <v>5</v>
      </c>
      <c r="Z65" s="177">
        <f t="shared" si="8"/>
        <v>5</v>
      </c>
      <c r="AA65" s="177">
        <f t="shared" si="9"/>
        <v>5</v>
      </c>
      <c r="AB65" s="177">
        <v>5</v>
      </c>
      <c r="AC65" s="177">
        <v>5</v>
      </c>
      <c r="AD65" s="177">
        <v>5</v>
      </c>
      <c r="AE65" s="177">
        <v>5</v>
      </c>
    </row>
    <row r="66" spans="1:31" ht="78" customHeight="1" thickBot="1">
      <c r="A66" s="26">
        <v>2</v>
      </c>
      <c r="B66" s="72">
        <v>50</v>
      </c>
      <c r="C66" s="87">
        <v>2</v>
      </c>
      <c r="D66" s="28" t="s">
        <v>56</v>
      </c>
      <c r="E66" s="64" t="s">
        <v>57</v>
      </c>
      <c r="F66" s="361" t="s">
        <v>58</v>
      </c>
      <c r="G66" s="361"/>
      <c r="H66" s="361"/>
      <c r="I66" s="361"/>
      <c r="J66" s="361"/>
      <c r="K66" s="361"/>
      <c r="L66" s="361"/>
      <c r="M66" s="361"/>
      <c r="N66" s="361"/>
      <c r="O66" s="361"/>
      <c r="P66" s="41">
        <v>5</v>
      </c>
      <c r="Q66" s="41">
        <v>5</v>
      </c>
      <c r="R66" s="41">
        <v>5</v>
      </c>
      <c r="S66" s="42">
        <v>5</v>
      </c>
      <c r="T66" s="177">
        <f t="shared" si="2"/>
        <v>5</v>
      </c>
      <c r="U66" s="177">
        <f t="shared" si="4"/>
        <v>5</v>
      </c>
      <c r="V66" s="177">
        <f t="shared" si="5"/>
        <v>5</v>
      </c>
      <c r="W66" s="177">
        <f t="shared" si="6"/>
        <v>5</v>
      </c>
      <c r="X66" s="177">
        <f t="shared" si="3"/>
        <v>5</v>
      </c>
      <c r="Y66" s="177">
        <f t="shared" si="7"/>
        <v>5</v>
      </c>
      <c r="Z66" s="177">
        <f t="shared" si="8"/>
        <v>5</v>
      </c>
      <c r="AA66" s="177">
        <f t="shared" si="9"/>
        <v>5</v>
      </c>
      <c r="AB66" s="178">
        <v>5</v>
      </c>
      <c r="AC66" s="178">
        <v>5</v>
      </c>
      <c r="AD66" s="178">
        <v>5</v>
      </c>
      <c r="AE66" s="178">
        <v>5</v>
      </c>
    </row>
    <row r="67" spans="1:31" ht="21" customHeight="1" thickBot="1">
      <c r="A67" s="364"/>
      <c r="B67" s="364"/>
      <c r="C67" s="364"/>
      <c r="D67" s="365" t="s">
        <v>59</v>
      </c>
      <c r="E67" s="365"/>
      <c r="F67" s="365"/>
      <c r="G67" s="365"/>
      <c r="H67" s="365"/>
      <c r="I67" s="365"/>
      <c r="J67" s="365"/>
      <c r="K67" s="365"/>
      <c r="L67" s="365"/>
      <c r="M67" s="365"/>
      <c r="N67" s="365"/>
      <c r="O67" s="365"/>
      <c r="P67" s="362"/>
      <c r="Q67" s="362"/>
      <c r="R67" s="362"/>
      <c r="S67" s="362"/>
      <c r="T67" s="177">
        <f t="shared" si="2"/>
        <v>0</v>
      </c>
      <c r="U67" s="177">
        <f t="shared" si="4"/>
        <v>0</v>
      </c>
      <c r="V67" s="177">
        <f t="shared" si="5"/>
        <v>0</v>
      </c>
      <c r="W67" s="177">
        <f t="shared" si="6"/>
        <v>0</v>
      </c>
      <c r="X67" s="177">
        <f t="shared" si="3"/>
        <v>0</v>
      </c>
      <c r="Y67" s="177">
        <f t="shared" si="7"/>
        <v>0</v>
      </c>
      <c r="Z67" s="177">
        <f t="shared" si="8"/>
        <v>0</v>
      </c>
      <c r="AA67" s="177">
        <f t="shared" si="9"/>
        <v>0</v>
      </c>
      <c r="AB67" s="177"/>
      <c r="AC67" s="177"/>
      <c r="AD67" s="177"/>
      <c r="AE67" s="177"/>
    </row>
    <row r="68" spans="1:31" ht="34.5" customHeight="1" thickBot="1">
      <c r="A68" s="364"/>
      <c r="B68" s="364"/>
      <c r="C68" s="364"/>
      <c r="D68" s="22" t="s">
        <v>60</v>
      </c>
      <c r="E68" s="22" t="s">
        <v>61</v>
      </c>
      <c r="F68" s="324" t="s">
        <v>319</v>
      </c>
      <c r="G68" s="324"/>
      <c r="H68" s="324"/>
      <c r="I68" s="324"/>
      <c r="J68" s="324"/>
      <c r="K68" s="324"/>
      <c r="L68" s="324"/>
      <c r="M68" s="324"/>
      <c r="N68" s="324"/>
      <c r="O68" s="324"/>
      <c r="P68" s="363" t="s">
        <v>320</v>
      </c>
      <c r="Q68" s="363"/>
      <c r="R68" s="363"/>
      <c r="S68" s="363"/>
      <c r="T68" s="177"/>
      <c r="U68" s="177">
        <f t="shared" si="4"/>
        <v>0</v>
      </c>
      <c r="V68" s="177">
        <f t="shared" si="5"/>
        <v>0</v>
      </c>
      <c r="W68" s="177">
        <f t="shared" si="6"/>
        <v>0</v>
      </c>
      <c r="X68" s="177">
        <f t="shared" si="3"/>
        <v>0</v>
      </c>
      <c r="Y68" s="177">
        <f t="shared" si="7"/>
        <v>0</v>
      </c>
      <c r="Z68" s="177">
        <f t="shared" si="8"/>
        <v>0</v>
      </c>
      <c r="AA68" s="177">
        <f t="shared" si="9"/>
        <v>0</v>
      </c>
      <c r="AB68" s="178"/>
      <c r="AC68" s="178"/>
      <c r="AD68" s="178"/>
      <c r="AE68" s="178"/>
    </row>
    <row r="69" spans="1:31" ht="60.75" customHeight="1">
      <c r="A69" s="33"/>
      <c r="B69" s="63">
        <v>51</v>
      </c>
      <c r="C69" s="33"/>
      <c r="D69" s="352" t="s">
        <v>56</v>
      </c>
      <c r="E69" s="89" t="s">
        <v>517</v>
      </c>
      <c r="F69" s="355" t="s">
        <v>520</v>
      </c>
      <c r="G69" s="356"/>
      <c r="H69" s="356"/>
      <c r="I69" s="356"/>
      <c r="J69" s="356"/>
      <c r="K69" s="356"/>
      <c r="L69" s="356"/>
      <c r="M69" s="356"/>
      <c r="N69" s="356"/>
      <c r="O69" s="357"/>
      <c r="P69" s="45">
        <f>IF(AND('Farmacia 3 Tipos'!P130&gt;=278,'Farmacia 3 Tipos'!P130&lt;=327),10,"N/A")</f>
        <v>10</v>
      </c>
      <c r="Q69" s="45">
        <f>IF(AND('Farmacia 3 Tipos'!Q130&gt;=278,'Farmacia 3 Tipos'!Q130&lt;=327),10,"N/A")</f>
        <v>10</v>
      </c>
      <c r="R69" s="45">
        <f>IF(AND('Farmacia 3 Tipos'!R130&gt;=278,'Farmacia 3 Tipos'!R130&lt;=327),10,"N/A")</f>
        <v>10</v>
      </c>
      <c r="S69" s="45">
        <f>IF(AND('Farmacia 3 Tipos'!S130&gt;=278,'Farmacia 3 Tipos'!S130&lt;=327),10,"N/A")</f>
        <v>10</v>
      </c>
      <c r="T69" s="177">
        <f t="shared" si="2"/>
        <v>10</v>
      </c>
      <c r="U69" s="177">
        <f t="shared" si="4"/>
        <v>10</v>
      </c>
      <c r="V69" s="177">
        <f t="shared" si="5"/>
        <v>10</v>
      </c>
      <c r="W69" s="177">
        <f t="shared" si="6"/>
        <v>10</v>
      </c>
      <c r="X69" s="177">
        <f t="shared" si="3"/>
        <v>10</v>
      </c>
      <c r="Y69" s="177">
        <f t="shared" si="7"/>
        <v>10</v>
      </c>
      <c r="Z69" s="177">
        <f t="shared" si="8"/>
        <v>10</v>
      </c>
      <c r="AA69" s="177">
        <f t="shared" si="9"/>
        <v>10</v>
      </c>
      <c r="AB69" s="177">
        <v>10</v>
      </c>
      <c r="AC69" s="177">
        <v>10</v>
      </c>
      <c r="AD69" s="177">
        <v>10</v>
      </c>
      <c r="AE69" s="177">
        <v>10</v>
      </c>
    </row>
    <row r="70" spans="1:31" ht="34.5" customHeight="1">
      <c r="A70" s="33"/>
      <c r="B70" s="63">
        <v>52</v>
      </c>
      <c r="C70" s="33"/>
      <c r="D70" s="353"/>
      <c r="E70" s="90" t="s">
        <v>518</v>
      </c>
      <c r="F70" s="358" t="s">
        <v>521</v>
      </c>
      <c r="G70" s="358"/>
      <c r="H70" s="358"/>
      <c r="I70" s="358"/>
      <c r="J70" s="358"/>
      <c r="K70" s="358"/>
      <c r="L70" s="358"/>
      <c r="M70" s="358"/>
      <c r="N70" s="358"/>
      <c r="O70" s="358"/>
      <c r="P70" s="45" t="str">
        <f>IF(AND('Farmacia 3 Tipos'!P130&gt;=229,'Farmacia 3 Tipos'!P130&lt;=277),5,"N/A")</f>
        <v>N/A</v>
      </c>
      <c r="Q70" s="45" t="str">
        <f>IF(AND('Farmacia 3 Tipos'!Q130&gt;=229,'Farmacia 3 Tipos'!Q130&lt;=277),5,"N/A")</f>
        <v>N/A</v>
      </c>
      <c r="R70" s="45" t="str">
        <f>IF(AND('Farmacia 3 Tipos'!R130&gt;=229,'Farmacia 3 Tipos'!R130&lt;=277),5,"N/A")</f>
        <v>N/A</v>
      </c>
      <c r="S70" s="45" t="str">
        <f>IF(AND('Farmacia 3 Tipos'!S130&gt;=229,'Farmacia 3 Tipos'!S130&lt;=277),5,"N/A")</f>
        <v>N/A</v>
      </c>
      <c r="T70" s="177" t="b">
        <f t="shared" si="2"/>
        <v>0</v>
      </c>
      <c r="U70" s="177" t="b">
        <f t="shared" si="4"/>
        <v>0</v>
      </c>
      <c r="V70" s="177" t="b">
        <f t="shared" si="5"/>
        <v>0</v>
      </c>
      <c r="W70" s="177" t="b">
        <f t="shared" si="6"/>
        <v>0</v>
      </c>
      <c r="X70" s="177">
        <f t="shared" si="3"/>
        <v>5</v>
      </c>
      <c r="Y70" s="177">
        <f t="shared" si="7"/>
        <v>5</v>
      </c>
      <c r="Z70" s="177">
        <f t="shared" si="8"/>
        <v>5</v>
      </c>
      <c r="AA70" s="177">
        <f t="shared" si="9"/>
        <v>5</v>
      </c>
      <c r="AB70" s="178">
        <v>5</v>
      </c>
      <c r="AC70" s="178">
        <v>5</v>
      </c>
      <c r="AD70" s="178">
        <v>5</v>
      </c>
      <c r="AE70" s="178">
        <v>5</v>
      </c>
    </row>
    <row r="71" spans="1:31" ht="35.25" customHeight="1" thickBot="1">
      <c r="A71" s="33"/>
      <c r="B71" s="63">
        <v>53</v>
      </c>
      <c r="C71" s="33"/>
      <c r="D71" s="354"/>
      <c r="E71" s="91" t="s">
        <v>519</v>
      </c>
      <c r="F71" s="359" t="s">
        <v>524</v>
      </c>
      <c r="G71" s="359"/>
      <c r="H71" s="359"/>
      <c r="I71" s="359"/>
      <c r="J71" s="359"/>
      <c r="K71" s="359"/>
      <c r="L71" s="359"/>
      <c r="M71" s="359"/>
      <c r="N71" s="359"/>
      <c r="O71" s="359"/>
      <c r="P71" s="45" t="str">
        <f>IF(AND('Farmacia 3 Tipos'!P130&gt;=0,'Farmacia 3 Tipos'!P130&lt;=228),0,"N/A")</f>
        <v>N/A</v>
      </c>
      <c r="Q71" s="45" t="str">
        <f>IF(AND('Farmacia 3 Tipos'!Q130&gt;=0,'Farmacia 3 Tipos'!Q130&lt;=228),0,"N/A")</f>
        <v>N/A</v>
      </c>
      <c r="R71" s="45" t="str">
        <f>IF(AND('Farmacia 3 Tipos'!R130&gt;=0,'Farmacia 3 Tipos'!R130&lt;=228),0,"N/A")</f>
        <v>N/A</v>
      </c>
      <c r="S71" s="45" t="str">
        <f>IF(AND('Farmacia 3 Tipos'!S130&gt;=0,'Farmacia 3 Tipos'!S130&lt;=228),0,"N/A")</f>
        <v>N/A</v>
      </c>
      <c r="T71" s="177" t="b">
        <f t="shared" si="2"/>
        <v>0</v>
      </c>
      <c r="U71" s="177" t="b">
        <f t="shared" si="4"/>
        <v>0</v>
      </c>
      <c r="V71" s="177" t="b">
        <f t="shared" si="5"/>
        <v>0</v>
      </c>
      <c r="W71" s="177" t="b">
        <f t="shared" si="6"/>
        <v>0</v>
      </c>
      <c r="X71" s="177">
        <f t="shared" si="3"/>
        <v>0</v>
      </c>
      <c r="Y71" s="177">
        <f t="shared" si="7"/>
        <v>0</v>
      </c>
      <c r="Z71" s="177">
        <f t="shared" si="8"/>
        <v>0</v>
      </c>
      <c r="AA71" s="177">
        <f t="shared" si="9"/>
        <v>0</v>
      </c>
      <c r="AB71" s="177">
        <v>0</v>
      </c>
      <c r="AC71" s="177">
        <v>0</v>
      </c>
      <c r="AD71" s="177">
        <v>0</v>
      </c>
      <c r="AE71" s="177">
        <v>0</v>
      </c>
    </row>
    <row r="72" spans="1:31" ht="56.25" customHeight="1" thickBot="1">
      <c r="A72" s="323"/>
      <c r="B72" s="323"/>
      <c r="C72" s="323"/>
      <c r="D72" s="47" t="s">
        <v>190</v>
      </c>
      <c r="E72" s="22" t="s">
        <v>318</v>
      </c>
      <c r="F72" s="324" t="s">
        <v>319</v>
      </c>
      <c r="G72" s="324"/>
      <c r="H72" s="324"/>
      <c r="I72" s="324"/>
      <c r="J72" s="324"/>
      <c r="K72" s="324"/>
      <c r="L72" s="324"/>
      <c r="M72" s="324"/>
      <c r="N72" s="324"/>
      <c r="O72" s="324"/>
      <c r="P72" s="349" t="s">
        <v>320</v>
      </c>
      <c r="Q72" s="349"/>
      <c r="R72" s="349"/>
      <c r="S72" s="349"/>
      <c r="T72" s="177"/>
      <c r="U72" s="177">
        <f aca="true" t="shared" si="10" ref="U72:U80">IF(Q72=Y72,AC72)</f>
        <v>0</v>
      </c>
      <c r="V72" s="177">
        <f aca="true" t="shared" si="11" ref="V72:V80">IF(R72=Z72,AD72)</f>
        <v>0</v>
      </c>
      <c r="W72" s="177">
        <f aca="true" t="shared" si="12" ref="W72:W80">IF(S72=AA72,AE72)</f>
        <v>0</v>
      </c>
      <c r="X72" s="177">
        <f aca="true" t="shared" si="13" ref="X72:X79">IF(P72="NA","NA",AB72)</f>
        <v>0</v>
      </c>
      <c r="Y72" s="177">
        <f aca="true" t="shared" si="14" ref="Y72:Y80">IF(Q72="NA","NA",AC72)</f>
        <v>0</v>
      </c>
      <c r="Z72" s="177">
        <f aca="true" t="shared" si="15" ref="Z72:Z80">IF(R72="NA","NA",AD72)</f>
        <v>0</v>
      </c>
      <c r="AA72" s="177">
        <f aca="true" t="shared" si="16" ref="AA72:AA80">IF(S72="NA","NA",AE72)</f>
        <v>0</v>
      </c>
      <c r="AB72" s="178"/>
      <c r="AC72" s="178"/>
      <c r="AD72" s="178"/>
      <c r="AE72" s="178"/>
    </row>
    <row r="73" spans="1:31" ht="78.75">
      <c r="A73" s="34"/>
      <c r="B73" s="63">
        <v>54</v>
      </c>
      <c r="C73" s="34"/>
      <c r="D73" s="350" t="s">
        <v>191</v>
      </c>
      <c r="E73" s="57" t="s">
        <v>192</v>
      </c>
      <c r="F73" s="331" t="s">
        <v>193</v>
      </c>
      <c r="G73" s="331"/>
      <c r="H73" s="331"/>
      <c r="I73" s="331"/>
      <c r="J73" s="331"/>
      <c r="K73" s="331"/>
      <c r="L73" s="331"/>
      <c r="M73" s="331"/>
      <c r="N73" s="331"/>
      <c r="O73" s="331"/>
      <c r="P73" s="37">
        <v>10</v>
      </c>
      <c r="Q73" s="37">
        <v>10</v>
      </c>
      <c r="R73" s="37">
        <v>10</v>
      </c>
      <c r="S73" s="38">
        <v>10</v>
      </c>
      <c r="T73" s="177">
        <f aca="true" t="shared" si="17" ref="T73:T79">IF(P73=X73,AB73)</f>
        <v>10</v>
      </c>
      <c r="U73" s="177">
        <f t="shared" si="10"/>
        <v>10</v>
      </c>
      <c r="V73" s="177">
        <f t="shared" si="11"/>
        <v>10</v>
      </c>
      <c r="W73" s="177">
        <f t="shared" si="12"/>
        <v>10</v>
      </c>
      <c r="X73" s="177">
        <f t="shared" si="13"/>
        <v>10</v>
      </c>
      <c r="Y73" s="177">
        <f t="shared" si="14"/>
        <v>10</v>
      </c>
      <c r="Z73" s="177">
        <f t="shared" si="15"/>
        <v>10</v>
      </c>
      <c r="AA73" s="177">
        <f t="shared" si="16"/>
        <v>10</v>
      </c>
      <c r="AB73" s="177">
        <v>10</v>
      </c>
      <c r="AC73" s="177">
        <v>10</v>
      </c>
      <c r="AD73" s="177">
        <v>10</v>
      </c>
      <c r="AE73" s="177">
        <v>10</v>
      </c>
    </row>
    <row r="74" spans="1:31" ht="56.25" customHeight="1">
      <c r="A74" s="34"/>
      <c r="B74" s="63">
        <v>55</v>
      </c>
      <c r="C74" s="34"/>
      <c r="D74" s="350"/>
      <c r="E74" s="58" t="s">
        <v>194</v>
      </c>
      <c r="F74" s="351" t="s">
        <v>193</v>
      </c>
      <c r="G74" s="351"/>
      <c r="H74" s="351"/>
      <c r="I74" s="351"/>
      <c r="J74" s="351"/>
      <c r="K74" s="351"/>
      <c r="L74" s="351"/>
      <c r="M74" s="351"/>
      <c r="N74" s="351"/>
      <c r="O74" s="351"/>
      <c r="P74" s="37">
        <v>10</v>
      </c>
      <c r="Q74" s="37">
        <v>10</v>
      </c>
      <c r="R74" s="37">
        <v>10</v>
      </c>
      <c r="S74" s="38">
        <v>10</v>
      </c>
      <c r="T74" s="177">
        <f t="shared" si="17"/>
        <v>10</v>
      </c>
      <c r="U74" s="177">
        <f t="shared" si="10"/>
        <v>10</v>
      </c>
      <c r="V74" s="177">
        <f t="shared" si="11"/>
        <v>10</v>
      </c>
      <c r="W74" s="177">
        <f t="shared" si="12"/>
        <v>10</v>
      </c>
      <c r="X74" s="177">
        <f t="shared" si="13"/>
        <v>10</v>
      </c>
      <c r="Y74" s="177">
        <f t="shared" si="14"/>
        <v>10</v>
      </c>
      <c r="Z74" s="177">
        <f t="shared" si="15"/>
        <v>10</v>
      </c>
      <c r="AA74" s="177">
        <f t="shared" si="16"/>
        <v>10</v>
      </c>
      <c r="AB74" s="178">
        <v>10</v>
      </c>
      <c r="AC74" s="178">
        <v>10</v>
      </c>
      <c r="AD74" s="178">
        <v>10</v>
      </c>
      <c r="AE74" s="178">
        <v>10</v>
      </c>
    </row>
    <row r="75" spans="1:31" ht="267.75" customHeight="1">
      <c r="A75" s="34"/>
      <c r="B75" s="63">
        <v>56</v>
      </c>
      <c r="C75" s="34"/>
      <c r="D75" s="56" t="s">
        <v>195</v>
      </c>
      <c r="E75" s="57" t="s">
        <v>196</v>
      </c>
      <c r="F75" s="331" t="s">
        <v>197</v>
      </c>
      <c r="G75" s="331"/>
      <c r="H75" s="331"/>
      <c r="I75" s="331"/>
      <c r="J75" s="331"/>
      <c r="K75" s="331"/>
      <c r="L75" s="331"/>
      <c r="M75" s="331"/>
      <c r="N75" s="331"/>
      <c r="O75" s="331"/>
      <c r="P75" s="37">
        <v>5</v>
      </c>
      <c r="Q75" s="37">
        <v>5</v>
      </c>
      <c r="R75" s="37">
        <v>5</v>
      </c>
      <c r="S75" s="38">
        <v>5</v>
      </c>
      <c r="T75" s="177">
        <f t="shared" si="17"/>
        <v>5</v>
      </c>
      <c r="U75" s="177">
        <f t="shared" si="10"/>
        <v>5</v>
      </c>
      <c r="V75" s="177">
        <f t="shared" si="11"/>
        <v>5</v>
      </c>
      <c r="W75" s="177">
        <f t="shared" si="12"/>
        <v>5</v>
      </c>
      <c r="X75" s="177">
        <f t="shared" si="13"/>
        <v>5</v>
      </c>
      <c r="Y75" s="177">
        <f t="shared" si="14"/>
        <v>5</v>
      </c>
      <c r="Z75" s="177">
        <f t="shared" si="15"/>
        <v>5</v>
      </c>
      <c r="AA75" s="177">
        <f t="shared" si="16"/>
        <v>5</v>
      </c>
      <c r="AB75" s="177">
        <v>5</v>
      </c>
      <c r="AC75" s="177">
        <v>5</v>
      </c>
      <c r="AD75" s="177">
        <v>5</v>
      </c>
      <c r="AE75" s="177">
        <v>5</v>
      </c>
    </row>
    <row r="76" spans="1:31" ht="213.75" customHeight="1">
      <c r="A76" s="34"/>
      <c r="B76" s="63">
        <v>57</v>
      </c>
      <c r="C76" s="34"/>
      <c r="D76" s="61" t="s">
        <v>198</v>
      </c>
      <c r="E76" s="58" t="s">
        <v>196</v>
      </c>
      <c r="F76" s="351" t="s">
        <v>199</v>
      </c>
      <c r="G76" s="351"/>
      <c r="H76" s="351"/>
      <c r="I76" s="351"/>
      <c r="J76" s="351"/>
      <c r="K76" s="351"/>
      <c r="L76" s="351"/>
      <c r="M76" s="351"/>
      <c r="N76" s="351"/>
      <c r="O76" s="351"/>
      <c r="P76" s="37">
        <v>5</v>
      </c>
      <c r="Q76" s="37">
        <v>5</v>
      </c>
      <c r="R76" s="37">
        <v>5</v>
      </c>
      <c r="S76" s="38">
        <v>5</v>
      </c>
      <c r="T76" s="177">
        <f t="shared" si="17"/>
        <v>5</v>
      </c>
      <c r="U76" s="177">
        <f t="shared" si="10"/>
        <v>5</v>
      </c>
      <c r="V76" s="177">
        <f t="shared" si="11"/>
        <v>5</v>
      </c>
      <c r="W76" s="177">
        <f t="shared" si="12"/>
        <v>5</v>
      </c>
      <c r="X76" s="177">
        <f t="shared" si="13"/>
        <v>5</v>
      </c>
      <c r="Y76" s="177">
        <f t="shared" si="14"/>
        <v>5</v>
      </c>
      <c r="Z76" s="177">
        <f t="shared" si="15"/>
        <v>5</v>
      </c>
      <c r="AA76" s="177">
        <f t="shared" si="16"/>
        <v>5</v>
      </c>
      <c r="AB76" s="178">
        <v>5</v>
      </c>
      <c r="AC76" s="178">
        <v>5</v>
      </c>
      <c r="AD76" s="178">
        <v>5</v>
      </c>
      <c r="AE76" s="178">
        <v>5</v>
      </c>
    </row>
    <row r="77" spans="1:31" ht="153.75" customHeight="1">
      <c r="A77" s="98"/>
      <c r="B77" s="63">
        <v>58</v>
      </c>
      <c r="C77" s="98"/>
      <c r="D77" s="99" t="s">
        <v>200</v>
      </c>
      <c r="E77" s="51" t="s">
        <v>201</v>
      </c>
      <c r="F77" s="316" t="s">
        <v>202</v>
      </c>
      <c r="G77" s="316"/>
      <c r="H77" s="316"/>
      <c r="I77" s="316"/>
      <c r="J77" s="316"/>
      <c r="K77" s="316"/>
      <c r="L77" s="316"/>
      <c r="M77" s="316"/>
      <c r="N77" s="316"/>
      <c r="O77" s="316"/>
      <c r="P77" s="45">
        <v>1</v>
      </c>
      <c r="Q77" s="45">
        <v>1</v>
      </c>
      <c r="R77" s="45">
        <v>1</v>
      </c>
      <c r="S77" s="46">
        <v>1</v>
      </c>
      <c r="T77" s="177">
        <f t="shared" si="17"/>
        <v>1</v>
      </c>
      <c r="U77" s="177">
        <f t="shared" si="10"/>
        <v>1</v>
      </c>
      <c r="V77" s="177">
        <f t="shared" si="11"/>
        <v>1</v>
      </c>
      <c r="W77" s="177">
        <f t="shared" si="12"/>
        <v>1</v>
      </c>
      <c r="X77" s="177">
        <f t="shared" si="13"/>
        <v>1</v>
      </c>
      <c r="Y77" s="177">
        <f t="shared" si="14"/>
        <v>1</v>
      </c>
      <c r="Z77" s="177">
        <f t="shared" si="15"/>
        <v>1</v>
      </c>
      <c r="AA77" s="177">
        <f t="shared" si="16"/>
        <v>1</v>
      </c>
      <c r="AB77" s="177">
        <v>1</v>
      </c>
      <c r="AC77" s="177">
        <v>1</v>
      </c>
      <c r="AD77" s="177">
        <v>1</v>
      </c>
      <c r="AE77" s="177">
        <v>1</v>
      </c>
    </row>
    <row r="78" spans="1:31" ht="244.5" customHeight="1">
      <c r="A78" s="98"/>
      <c r="B78" s="63">
        <v>59</v>
      </c>
      <c r="C78" s="98"/>
      <c r="D78" s="100" t="s">
        <v>408</v>
      </c>
      <c r="E78" s="101" t="s">
        <v>409</v>
      </c>
      <c r="F78" s="347" t="s">
        <v>410</v>
      </c>
      <c r="G78" s="347"/>
      <c r="H78" s="347"/>
      <c r="I78" s="347"/>
      <c r="J78" s="347"/>
      <c r="K78" s="347"/>
      <c r="L78" s="347"/>
      <c r="M78" s="347"/>
      <c r="N78" s="347"/>
      <c r="O78" s="347"/>
      <c r="P78" s="41">
        <v>5</v>
      </c>
      <c r="Q78" s="41">
        <v>5</v>
      </c>
      <c r="R78" s="41">
        <v>5</v>
      </c>
      <c r="S78" s="42">
        <v>5</v>
      </c>
      <c r="T78" s="177">
        <f t="shared" si="17"/>
        <v>5</v>
      </c>
      <c r="U78" s="177">
        <f t="shared" si="10"/>
        <v>5</v>
      </c>
      <c r="V78" s="177">
        <f t="shared" si="11"/>
        <v>5</v>
      </c>
      <c r="W78" s="177">
        <f t="shared" si="12"/>
        <v>5</v>
      </c>
      <c r="X78" s="177">
        <f t="shared" si="13"/>
        <v>5</v>
      </c>
      <c r="Y78" s="177">
        <f t="shared" si="14"/>
        <v>5</v>
      </c>
      <c r="Z78" s="177">
        <f t="shared" si="15"/>
        <v>5</v>
      </c>
      <c r="AA78" s="177">
        <f t="shared" si="16"/>
        <v>5</v>
      </c>
      <c r="AB78" s="178">
        <v>5</v>
      </c>
      <c r="AC78" s="178">
        <v>5</v>
      </c>
      <c r="AD78" s="178">
        <v>5</v>
      </c>
      <c r="AE78" s="178">
        <v>5</v>
      </c>
    </row>
    <row r="79" spans="1:31" ht="276" customHeight="1" thickBot="1">
      <c r="A79" s="98"/>
      <c r="B79" s="63">
        <v>60</v>
      </c>
      <c r="C79" s="98"/>
      <c r="D79" s="102" t="s">
        <v>411</v>
      </c>
      <c r="E79" s="103" t="s">
        <v>366</v>
      </c>
      <c r="F79" s="348" t="s">
        <v>412</v>
      </c>
      <c r="G79" s="348"/>
      <c r="H79" s="348"/>
      <c r="I79" s="348"/>
      <c r="J79" s="348"/>
      <c r="K79" s="348"/>
      <c r="L79" s="348"/>
      <c r="M79" s="348"/>
      <c r="N79" s="348"/>
      <c r="O79" s="348"/>
      <c r="P79" s="45">
        <v>1</v>
      </c>
      <c r="Q79" s="45">
        <v>1</v>
      </c>
      <c r="R79" s="45">
        <v>1</v>
      </c>
      <c r="S79" s="46">
        <v>1</v>
      </c>
      <c r="T79" s="177">
        <f t="shared" si="17"/>
        <v>1</v>
      </c>
      <c r="U79" s="177">
        <f t="shared" si="10"/>
        <v>1</v>
      </c>
      <c r="V79" s="177">
        <f t="shared" si="11"/>
        <v>1</v>
      </c>
      <c r="W79" s="177">
        <f t="shared" si="12"/>
        <v>1</v>
      </c>
      <c r="X79" s="177">
        <f t="shared" si="13"/>
        <v>1</v>
      </c>
      <c r="Y79" s="177">
        <f t="shared" si="14"/>
        <v>1</v>
      </c>
      <c r="Z79" s="177">
        <f t="shared" si="15"/>
        <v>1</v>
      </c>
      <c r="AA79" s="177">
        <f t="shared" si="16"/>
        <v>1</v>
      </c>
      <c r="AB79" s="177">
        <v>1</v>
      </c>
      <c r="AC79" s="177">
        <v>1</v>
      </c>
      <c r="AD79" s="177">
        <v>1</v>
      </c>
      <c r="AE79" s="177">
        <v>1</v>
      </c>
    </row>
    <row r="80" spans="1:31" ht="56.25" customHeight="1" thickBot="1">
      <c r="A80" s="346"/>
      <c r="B80" s="346">
        <v>184</v>
      </c>
      <c r="C80" s="346"/>
      <c r="D80" s="47" t="s">
        <v>190</v>
      </c>
      <c r="E80" s="22" t="s">
        <v>318</v>
      </c>
      <c r="F80" s="324" t="s">
        <v>319</v>
      </c>
      <c r="G80" s="324"/>
      <c r="H80" s="324"/>
      <c r="I80" s="324"/>
      <c r="J80" s="324"/>
      <c r="K80" s="324"/>
      <c r="L80" s="324"/>
      <c r="M80" s="324"/>
      <c r="N80" s="324"/>
      <c r="O80" s="324"/>
      <c r="P80" s="319" t="s">
        <v>320</v>
      </c>
      <c r="Q80" s="319"/>
      <c r="R80" s="319"/>
      <c r="S80" s="319"/>
      <c r="T80" s="177"/>
      <c r="U80" s="177">
        <f t="shared" si="10"/>
        <v>0</v>
      </c>
      <c r="V80" s="177">
        <f t="shared" si="11"/>
        <v>0</v>
      </c>
      <c r="W80" s="177">
        <f t="shared" si="12"/>
        <v>0</v>
      </c>
      <c r="X80" s="177">
        <f aca="true" t="shared" si="18" ref="X80:X143">IF(P80="NA","NA",AB80)</f>
        <v>0</v>
      </c>
      <c r="Y80" s="177">
        <f t="shared" si="14"/>
        <v>0</v>
      </c>
      <c r="Z80" s="177">
        <f t="shared" si="15"/>
        <v>0</v>
      </c>
      <c r="AA80" s="177">
        <f t="shared" si="16"/>
        <v>0</v>
      </c>
      <c r="AB80" s="178"/>
      <c r="AC80" s="178"/>
      <c r="AD80" s="178"/>
      <c r="AE80" s="178"/>
    </row>
    <row r="81" spans="1:31" ht="123.75" customHeight="1">
      <c r="A81" s="98"/>
      <c r="B81" s="63">
        <v>61</v>
      </c>
      <c r="C81" s="98"/>
      <c r="D81" s="57" t="s">
        <v>413</v>
      </c>
      <c r="E81" s="83" t="s">
        <v>414</v>
      </c>
      <c r="F81" s="320" t="s">
        <v>415</v>
      </c>
      <c r="G81" s="320"/>
      <c r="H81" s="320"/>
      <c r="I81" s="320"/>
      <c r="J81" s="320"/>
      <c r="K81" s="320"/>
      <c r="L81" s="320"/>
      <c r="M81" s="320"/>
      <c r="N81" s="320"/>
      <c r="O81" s="320"/>
      <c r="P81" s="30">
        <v>1</v>
      </c>
      <c r="Q81" s="30">
        <v>1</v>
      </c>
      <c r="R81" s="30">
        <v>1</v>
      </c>
      <c r="S81" s="31">
        <v>1</v>
      </c>
      <c r="T81" s="177">
        <f aca="true" t="shared" si="19" ref="T81:T143">IF(P81=X81,AB81)</f>
        <v>1</v>
      </c>
      <c r="U81" s="177">
        <f aca="true" t="shared" si="20" ref="U81:U144">IF(Q81=Y81,AC81)</f>
        <v>1</v>
      </c>
      <c r="V81" s="177">
        <f aca="true" t="shared" si="21" ref="V81:V144">IF(R81=Z81,AD81)</f>
        <v>1</v>
      </c>
      <c r="W81" s="177">
        <f aca="true" t="shared" si="22" ref="W81:W144">IF(S81=AA81,AE81)</f>
        <v>1</v>
      </c>
      <c r="X81" s="177">
        <f t="shared" si="18"/>
        <v>1</v>
      </c>
      <c r="Y81" s="177">
        <f aca="true" t="shared" si="23" ref="Y81:Y144">IF(Q81="NA","NA",AC81)</f>
        <v>1</v>
      </c>
      <c r="Z81" s="177">
        <f aca="true" t="shared" si="24" ref="Z81:Z144">IF(R81="NA","NA",AD81)</f>
        <v>1</v>
      </c>
      <c r="AA81" s="177">
        <f aca="true" t="shared" si="25" ref="AA81:AA144">IF(S81="NA","NA",AE81)</f>
        <v>1</v>
      </c>
      <c r="AB81" s="177">
        <v>1</v>
      </c>
      <c r="AC81" s="177">
        <v>1</v>
      </c>
      <c r="AD81" s="177">
        <v>1</v>
      </c>
      <c r="AE81" s="177">
        <v>1</v>
      </c>
    </row>
    <row r="82" spans="1:31" ht="109.5" customHeight="1">
      <c r="A82" s="98"/>
      <c r="B82" s="63">
        <v>62</v>
      </c>
      <c r="C82" s="98"/>
      <c r="D82" s="58" t="s">
        <v>416</v>
      </c>
      <c r="E82" s="62" t="s">
        <v>417</v>
      </c>
      <c r="F82" s="343" t="s">
        <v>420</v>
      </c>
      <c r="G82" s="343"/>
      <c r="H82" s="343"/>
      <c r="I82" s="343"/>
      <c r="J82" s="343"/>
      <c r="K82" s="343"/>
      <c r="L82" s="343"/>
      <c r="M82" s="343"/>
      <c r="N82" s="343"/>
      <c r="O82" s="343"/>
      <c r="P82" s="30">
        <v>1</v>
      </c>
      <c r="Q82" s="30">
        <v>1</v>
      </c>
      <c r="R82" s="30">
        <v>1</v>
      </c>
      <c r="S82" s="31">
        <v>1</v>
      </c>
      <c r="T82" s="177">
        <f t="shared" si="19"/>
        <v>1</v>
      </c>
      <c r="U82" s="177">
        <f t="shared" si="20"/>
        <v>1</v>
      </c>
      <c r="V82" s="177">
        <f t="shared" si="21"/>
        <v>1</v>
      </c>
      <c r="W82" s="177">
        <f t="shared" si="22"/>
        <v>1</v>
      </c>
      <c r="X82" s="177">
        <f t="shared" si="18"/>
        <v>1</v>
      </c>
      <c r="Y82" s="177">
        <f t="shared" si="23"/>
        <v>1</v>
      </c>
      <c r="Z82" s="177">
        <f t="shared" si="24"/>
        <v>1</v>
      </c>
      <c r="AA82" s="177">
        <f t="shared" si="25"/>
        <v>1</v>
      </c>
      <c r="AB82" s="178">
        <v>1</v>
      </c>
      <c r="AC82" s="178">
        <v>1</v>
      </c>
      <c r="AD82" s="178">
        <v>1</v>
      </c>
      <c r="AE82" s="178">
        <v>1</v>
      </c>
    </row>
    <row r="83" spans="1:31" ht="166.5" customHeight="1">
      <c r="A83" s="98"/>
      <c r="B83" s="63">
        <v>63</v>
      </c>
      <c r="C83" s="98"/>
      <c r="D83" s="58" t="s">
        <v>421</v>
      </c>
      <c r="E83" s="62" t="s">
        <v>422</v>
      </c>
      <c r="F83" s="343" t="s">
        <v>423</v>
      </c>
      <c r="G83" s="343"/>
      <c r="H83" s="343"/>
      <c r="I83" s="343"/>
      <c r="J83" s="343"/>
      <c r="K83" s="343"/>
      <c r="L83" s="343"/>
      <c r="M83" s="343"/>
      <c r="N83" s="343"/>
      <c r="O83" s="343"/>
      <c r="P83" s="30">
        <v>1</v>
      </c>
      <c r="Q83" s="30">
        <v>1</v>
      </c>
      <c r="R83" s="30">
        <v>1</v>
      </c>
      <c r="S83" s="31">
        <v>1</v>
      </c>
      <c r="T83" s="177">
        <f t="shared" si="19"/>
        <v>1</v>
      </c>
      <c r="U83" s="177">
        <f t="shared" si="20"/>
        <v>1</v>
      </c>
      <c r="V83" s="177">
        <f t="shared" si="21"/>
        <v>1</v>
      </c>
      <c r="W83" s="177">
        <f t="shared" si="22"/>
        <v>1</v>
      </c>
      <c r="X83" s="177">
        <f t="shared" si="18"/>
        <v>1</v>
      </c>
      <c r="Y83" s="177">
        <f t="shared" si="23"/>
        <v>1</v>
      </c>
      <c r="Z83" s="177">
        <f t="shared" si="24"/>
        <v>1</v>
      </c>
      <c r="AA83" s="177">
        <f t="shared" si="25"/>
        <v>1</v>
      </c>
      <c r="AB83" s="177">
        <v>1</v>
      </c>
      <c r="AC83" s="177">
        <v>1</v>
      </c>
      <c r="AD83" s="177">
        <v>1</v>
      </c>
      <c r="AE83" s="177">
        <v>1</v>
      </c>
    </row>
    <row r="84" spans="1:31" ht="210" customHeight="1">
      <c r="A84" s="33"/>
      <c r="B84" s="63">
        <v>64</v>
      </c>
      <c r="C84" s="33"/>
      <c r="D84" s="104" t="s">
        <v>424</v>
      </c>
      <c r="E84" s="62" t="s">
        <v>422</v>
      </c>
      <c r="F84" s="316" t="s">
        <v>425</v>
      </c>
      <c r="G84" s="316"/>
      <c r="H84" s="316"/>
      <c r="I84" s="316"/>
      <c r="J84" s="316"/>
      <c r="K84" s="316"/>
      <c r="L84" s="316"/>
      <c r="M84" s="316"/>
      <c r="N84" s="316"/>
      <c r="O84" s="316"/>
      <c r="P84" s="45">
        <v>1</v>
      </c>
      <c r="Q84" s="45">
        <v>1</v>
      </c>
      <c r="R84" s="45">
        <v>1</v>
      </c>
      <c r="S84" s="46">
        <v>1</v>
      </c>
      <c r="T84" s="177">
        <f t="shared" si="19"/>
        <v>1</v>
      </c>
      <c r="U84" s="177">
        <f t="shared" si="20"/>
        <v>1</v>
      </c>
      <c r="V84" s="177">
        <f t="shared" si="21"/>
        <v>1</v>
      </c>
      <c r="W84" s="177">
        <f t="shared" si="22"/>
        <v>1</v>
      </c>
      <c r="X84" s="177">
        <f t="shared" si="18"/>
        <v>1</v>
      </c>
      <c r="Y84" s="177">
        <f t="shared" si="23"/>
        <v>1</v>
      </c>
      <c r="Z84" s="177">
        <f t="shared" si="24"/>
        <v>1</v>
      </c>
      <c r="AA84" s="177">
        <f t="shared" si="25"/>
        <v>1</v>
      </c>
      <c r="AB84" s="178">
        <v>1</v>
      </c>
      <c r="AC84" s="178">
        <v>1</v>
      </c>
      <c r="AD84" s="178">
        <v>1</v>
      </c>
      <c r="AE84" s="178">
        <v>1</v>
      </c>
    </row>
    <row r="85" spans="1:31" ht="165" customHeight="1">
      <c r="A85" s="33"/>
      <c r="B85" s="63">
        <v>65</v>
      </c>
      <c r="C85" s="33"/>
      <c r="D85" s="104" t="s">
        <v>426</v>
      </c>
      <c r="E85" s="62" t="s">
        <v>422</v>
      </c>
      <c r="F85" s="316" t="s">
        <v>427</v>
      </c>
      <c r="G85" s="316"/>
      <c r="H85" s="316"/>
      <c r="I85" s="316"/>
      <c r="J85" s="316"/>
      <c r="K85" s="316"/>
      <c r="L85" s="316"/>
      <c r="M85" s="316"/>
      <c r="N85" s="316"/>
      <c r="O85" s="316"/>
      <c r="P85" s="45">
        <v>1</v>
      </c>
      <c r="Q85" s="45">
        <v>1</v>
      </c>
      <c r="R85" s="45">
        <v>1</v>
      </c>
      <c r="S85" s="46">
        <v>1</v>
      </c>
      <c r="T85" s="177">
        <f t="shared" si="19"/>
        <v>1</v>
      </c>
      <c r="U85" s="177">
        <f t="shared" si="20"/>
        <v>1</v>
      </c>
      <c r="V85" s="177">
        <f t="shared" si="21"/>
        <v>1</v>
      </c>
      <c r="W85" s="177">
        <f t="shared" si="22"/>
        <v>1</v>
      </c>
      <c r="X85" s="177">
        <f t="shared" si="18"/>
        <v>1</v>
      </c>
      <c r="Y85" s="177">
        <f t="shared" si="23"/>
        <v>1</v>
      </c>
      <c r="Z85" s="177">
        <f t="shared" si="24"/>
        <v>1</v>
      </c>
      <c r="AA85" s="177">
        <f t="shared" si="25"/>
        <v>1</v>
      </c>
      <c r="AB85" s="177">
        <v>1</v>
      </c>
      <c r="AC85" s="177">
        <v>1</v>
      </c>
      <c r="AD85" s="177">
        <v>1</v>
      </c>
      <c r="AE85" s="177">
        <v>1</v>
      </c>
    </row>
    <row r="86" spans="1:31" ht="84" customHeight="1">
      <c r="A86" s="33"/>
      <c r="B86" s="63">
        <v>66</v>
      </c>
      <c r="C86" s="33"/>
      <c r="D86" s="104" t="s">
        <v>428</v>
      </c>
      <c r="E86" s="62" t="s">
        <v>422</v>
      </c>
      <c r="F86" s="316" t="s">
        <v>427</v>
      </c>
      <c r="G86" s="316"/>
      <c r="H86" s="316"/>
      <c r="I86" s="316"/>
      <c r="J86" s="316"/>
      <c r="K86" s="316"/>
      <c r="L86" s="316"/>
      <c r="M86" s="316"/>
      <c r="N86" s="316"/>
      <c r="O86" s="316"/>
      <c r="P86" s="45">
        <v>1</v>
      </c>
      <c r="Q86" s="45">
        <v>1</v>
      </c>
      <c r="R86" s="45">
        <v>1</v>
      </c>
      <c r="S86" s="46">
        <v>1</v>
      </c>
      <c r="T86" s="177">
        <f t="shared" si="19"/>
        <v>1</v>
      </c>
      <c r="U86" s="177">
        <f t="shared" si="20"/>
        <v>1</v>
      </c>
      <c r="V86" s="177">
        <f t="shared" si="21"/>
        <v>1</v>
      </c>
      <c r="W86" s="177">
        <f t="shared" si="22"/>
        <v>1</v>
      </c>
      <c r="X86" s="177">
        <f t="shared" si="18"/>
        <v>1</v>
      </c>
      <c r="Y86" s="177">
        <f t="shared" si="23"/>
        <v>1</v>
      </c>
      <c r="Z86" s="177">
        <f t="shared" si="24"/>
        <v>1</v>
      </c>
      <c r="AA86" s="177">
        <f t="shared" si="25"/>
        <v>1</v>
      </c>
      <c r="AB86" s="178">
        <v>1</v>
      </c>
      <c r="AC86" s="178">
        <v>1</v>
      </c>
      <c r="AD86" s="178">
        <v>1</v>
      </c>
      <c r="AE86" s="178">
        <v>1</v>
      </c>
    </row>
    <row r="87" spans="1:31" ht="63">
      <c r="A87" s="33"/>
      <c r="B87" s="63">
        <v>67</v>
      </c>
      <c r="C87" s="33"/>
      <c r="D87" s="104" t="s">
        <v>429</v>
      </c>
      <c r="E87" s="62" t="s">
        <v>422</v>
      </c>
      <c r="F87" s="316" t="s">
        <v>427</v>
      </c>
      <c r="G87" s="316"/>
      <c r="H87" s="316"/>
      <c r="I87" s="316"/>
      <c r="J87" s="316"/>
      <c r="K87" s="316"/>
      <c r="L87" s="316"/>
      <c r="M87" s="316"/>
      <c r="N87" s="316"/>
      <c r="O87" s="316"/>
      <c r="P87" s="45">
        <v>1</v>
      </c>
      <c r="Q87" s="45">
        <v>1</v>
      </c>
      <c r="R87" s="45">
        <v>1</v>
      </c>
      <c r="S87" s="46">
        <v>1</v>
      </c>
      <c r="T87" s="177">
        <f t="shared" si="19"/>
        <v>1</v>
      </c>
      <c r="U87" s="177">
        <f t="shared" si="20"/>
        <v>1</v>
      </c>
      <c r="V87" s="177">
        <f t="shared" si="21"/>
        <v>1</v>
      </c>
      <c r="W87" s="177">
        <f t="shared" si="22"/>
        <v>1</v>
      </c>
      <c r="X87" s="177">
        <f t="shared" si="18"/>
        <v>1</v>
      </c>
      <c r="Y87" s="177">
        <f t="shared" si="23"/>
        <v>1</v>
      </c>
      <c r="Z87" s="177">
        <f t="shared" si="24"/>
        <v>1</v>
      </c>
      <c r="AA87" s="177">
        <f t="shared" si="25"/>
        <v>1</v>
      </c>
      <c r="AB87" s="177">
        <v>1</v>
      </c>
      <c r="AC87" s="177">
        <v>1</v>
      </c>
      <c r="AD87" s="177">
        <v>1</v>
      </c>
      <c r="AE87" s="177">
        <v>1</v>
      </c>
    </row>
    <row r="88" spans="1:31" ht="47.25">
      <c r="A88" s="33"/>
      <c r="B88" s="63">
        <v>68</v>
      </c>
      <c r="C88" s="33"/>
      <c r="D88" s="104" t="s">
        <v>430</v>
      </c>
      <c r="E88" s="62" t="s">
        <v>422</v>
      </c>
      <c r="F88" s="316" t="s">
        <v>427</v>
      </c>
      <c r="G88" s="316"/>
      <c r="H88" s="316"/>
      <c r="I88" s="316"/>
      <c r="J88" s="316"/>
      <c r="K88" s="316"/>
      <c r="L88" s="316"/>
      <c r="M88" s="316"/>
      <c r="N88" s="316"/>
      <c r="O88" s="316"/>
      <c r="P88" s="45">
        <v>1</v>
      </c>
      <c r="Q88" s="45">
        <v>1</v>
      </c>
      <c r="R88" s="45">
        <v>1</v>
      </c>
      <c r="S88" s="46">
        <v>1</v>
      </c>
      <c r="T88" s="177">
        <f t="shared" si="19"/>
        <v>1</v>
      </c>
      <c r="U88" s="177">
        <f t="shared" si="20"/>
        <v>1</v>
      </c>
      <c r="V88" s="177">
        <f t="shared" si="21"/>
        <v>1</v>
      </c>
      <c r="W88" s="177">
        <f t="shared" si="22"/>
        <v>1</v>
      </c>
      <c r="X88" s="177">
        <f t="shared" si="18"/>
        <v>1</v>
      </c>
      <c r="Y88" s="177">
        <f t="shared" si="23"/>
        <v>1</v>
      </c>
      <c r="Z88" s="177">
        <f t="shared" si="24"/>
        <v>1</v>
      </c>
      <c r="AA88" s="177">
        <f t="shared" si="25"/>
        <v>1</v>
      </c>
      <c r="AB88" s="178">
        <v>1</v>
      </c>
      <c r="AC88" s="178">
        <v>1</v>
      </c>
      <c r="AD88" s="178">
        <v>1</v>
      </c>
      <c r="AE88" s="178">
        <v>1</v>
      </c>
    </row>
    <row r="89" spans="1:31" ht="63">
      <c r="A89" s="33"/>
      <c r="B89" s="63">
        <v>69</v>
      </c>
      <c r="C89" s="33"/>
      <c r="D89" s="104" t="s">
        <v>431</v>
      </c>
      <c r="E89" s="62" t="s">
        <v>432</v>
      </c>
      <c r="F89" s="316" t="s">
        <v>433</v>
      </c>
      <c r="G89" s="316"/>
      <c r="H89" s="316"/>
      <c r="I89" s="316"/>
      <c r="J89" s="316"/>
      <c r="K89" s="316"/>
      <c r="L89" s="316"/>
      <c r="M89" s="316"/>
      <c r="N89" s="316"/>
      <c r="O89" s="316"/>
      <c r="P89" s="45">
        <v>1</v>
      </c>
      <c r="Q89" s="45">
        <v>1</v>
      </c>
      <c r="R89" s="45">
        <v>1</v>
      </c>
      <c r="S89" s="46">
        <v>1</v>
      </c>
      <c r="T89" s="177">
        <f t="shared" si="19"/>
        <v>1</v>
      </c>
      <c r="U89" s="177">
        <f t="shared" si="20"/>
        <v>1</v>
      </c>
      <c r="V89" s="177">
        <f t="shared" si="21"/>
        <v>1</v>
      </c>
      <c r="W89" s="177">
        <f t="shared" si="22"/>
        <v>1</v>
      </c>
      <c r="X89" s="177">
        <f t="shared" si="18"/>
        <v>1</v>
      </c>
      <c r="Y89" s="177">
        <f t="shared" si="23"/>
        <v>1</v>
      </c>
      <c r="Z89" s="177">
        <f t="shared" si="24"/>
        <v>1</v>
      </c>
      <c r="AA89" s="177">
        <f t="shared" si="25"/>
        <v>1</v>
      </c>
      <c r="AB89" s="177">
        <v>1</v>
      </c>
      <c r="AC89" s="177">
        <v>1</v>
      </c>
      <c r="AD89" s="177">
        <v>1</v>
      </c>
      <c r="AE89" s="177">
        <v>1</v>
      </c>
    </row>
    <row r="90" spans="1:31" ht="72" customHeight="1">
      <c r="A90" s="33"/>
      <c r="B90" s="63">
        <v>70</v>
      </c>
      <c r="C90" s="33"/>
      <c r="D90" s="104" t="s">
        <v>434</v>
      </c>
      <c r="E90" s="62" t="s">
        <v>422</v>
      </c>
      <c r="F90" s="316" t="s">
        <v>427</v>
      </c>
      <c r="G90" s="316"/>
      <c r="H90" s="316"/>
      <c r="I90" s="316"/>
      <c r="J90" s="316"/>
      <c r="K90" s="316"/>
      <c r="L90" s="316"/>
      <c r="M90" s="316"/>
      <c r="N90" s="316"/>
      <c r="O90" s="316"/>
      <c r="P90" s="45">
        <v>1</v>
      </c>
      <c r="Q90" s="45">
        <v>1</v>
      </c>
      <c r="R90" s="45">
        <v>1</v>
      </c>
      <c r="S90" s="46">
        <v>1</v>
      </c>
      <c r="T90" s="177">
        <f t="shared" si="19"/>
        <v>1</v>
      </c>
      <c r="U90" s="177">
        <f t="shared" si="20"/>
        <v>1</v>
      </c>
      <c r="V90" s="177">
        <f t="shared" si="21"/>
        <v>1</v>
      </c>
      <c r="W90" s="177">
        <f t="shared" si="22"/>
        <v>1</v>
      </c>
      <c r="X90" s="177">
        <f t="shared" si="18"/>
        <v>1</v>
      </c>
      <c r="Y90" s="177">
        <f t="shared" si="23"/>
        <v>1</v>
      </c>
      <c r="Z90" s="177">
        <f t="shared" si="24"/>
        <v>1</v>
      </c>
      <c r="AA90" s="177">
        <f t="shared" si="25"/>
        <v>1</v>
      </c>
      <c r="AB90" s="178">
        <v>1</v>
      </c>
      <c r="AC90" s="178">
        <v>1</v>
      </c>
      <c r="AD90" s="178">
        <v>1</v>
      </c>
      <c r="AE90" s="178">
        <v>1</v>
      </c>
    </row>
    <row r="91" spans="1:31" ht="289.5" customHeight="1">
      <c r="A91" s="33"/>
      <c r="B91" s="63">
        <v>71</v>
      </c>
      <c r="C91" s="33"/>
      <c r="D91" s="58" t="s">
        <v>435</v>
      </c>
      <c r="E91" s="62" t="s">
        <v>422</v>
      </c>
      <c r="F91" s="343" t="s">
        <v>436</v>
      </c>
      <c r="G91" s="343"/>
      <c r="H91" s="343"/>
      <c r="I91" s="343"/>
      <c r="J91" s="343"/>
      <c r="K91" s="343"/>
      <c r="L91" s="343"/>
      <c r="M91" s="343"/>
      <c r="N91" s="343"/>
      <c r="O91" s="343"/>
      <c r="P91" s="45">
        <v>1</v>
      </c>
      <c r="Q91" s="45">
        <v>1</v>
      </c>
      <c r="R91" s="45">
        <v>1</v>
      </c>
      <c r="S91" s="46">
        <v>1</v>
      </c>
      <c r="T91" s="177">
        <f t="shared" si="19"/>
        <v>1</v>
      </c>
      <c r="U91" s="177">
        <f t="shared" si="20"/>
        <v>1</v>
      </c>
      <c r="V91" s="177">
        <f t="shared" si="21"/>
        <v>1</v>
      </c>
      <c r="W91" s="177">
        <f t="shared" si="22"/>
        <v>1</v>
      </c>
      <c r="X91" s="177">
        <f t="shared" si="18"/>
        <v>1</v>
      </c>
      <c r="Y91" s="177">
        <f t="shared" si="23"/>
        <v>1</v>
      </c>
      <c r="Z91" s="177">
        <f t="shared" si="24"/>
        <v>1</v>
      </c>
      <c r="AA91" s="177">
        <f t="shared" si="25"/>
        <v>1</v>
      </c>
      <c r="AB91" s="177">
        <v>1</v>
      </c>
      <c r="AC91" s="177">
        <v>1</v>
      </c>
      <c r="AD91" s="177">
        <v>1</v>
      </c>
      <c r="AE91" s="177">
        <v>1</v>
      </c>
    </row>
    <row r="92" spans="1:31" ht="121.5" customHeight="1">
      <c r="A92" s="33"/>
      <c r="B92" s="63">
        <v>72</v>
      </c>
      <c r="C92" s="33"/>
      <c r="D92" s="58" t="s">
        <v>437</v>
      </c>
      <c r="E92" s="62" t="s">
        <v>422</v>
      </c>
      <c r="F92" s="343" t="s">
        <v>427</v>
      </c>
      <c r="G92" s="343"/>
      <c r="H92" s="343"/>
      <c r="I92" s="343"/>
      <c r="J92" s="343"/>
      <c r="K92" s="343"/>
      <c r="L92" s="343"/>
      <c r="M92" s="343"/>
      <c r="N92" s="343"/>
      <c r="O92" s="343"/>
      <c r="P92" s="45">
        <v>1</v>
      </c>
      <c r="Q92" s="45">
        <v>1</v>
      </c>
      <c r="R92" s="45">
        <v>1</v>
      </c>
      <c r="S92" s="46">
        <v>1</v>
      </c>
      <c r="T92" s="177">
        <f t="shared" si="19"/>
        <v>1</v>
      </c>
      <c r="U92" s="177">
        <f t="shared" si="20"/>
        <v>1</v>
      </c>
      <c r="V92" s="177">
        <f t="shared" si="21"/>
        <v>1</v>
      </c>
      <c r="W92" s="177">
        <f t="shared" si="22"/>
        <v>1</v>
      </c>
      <c r="X92" s="177">
        <f t="shared" si="18"/>
        <v>1</v>
      </c>
      <c r="Y92" s="177">
        <f t="shared" si="23"/>
        <v>1</v>
      </c>
      <c r="Z92" s="177">
        <f t="shared" si="24"/>
        <v>1</v>
      </c>
      <c r="AA92" s="177">
        <f t="shared" si="25"/>
        <v>1</v>
      </c>
      <c r="AB92" s="178">
        <v>1</v>
      </c>
      <c r="AC92" s="178">
        <v>1</v>
      </c>
      <c r="AD92" s="178">
        <v>1</v>
      </c>
      <c r="AE92" s="178">
        <v>1</v>
      </c>
    </row>
    <row r="93" spans="1:31" ht="136.5" customHeight="1" thickBot="1">
      <c r="A93" s="93"/>
      <c r="B93" s="63">
        <v>73</v>
      </c>
      <c r="C93" s="93"/>
      <c r="D93" s="65" t="s">
        <v>438</v>
      </c>
      <c r="E93" s="105" t="s">
        <v>439</v>
      </c>
      <c r="F93" s="343" t="s">
        <v>436</v>
      </c>
      <c r="G93" s="343"/>
      <c r="H93" s="343"/>
      <c r="I93" s="343"/>
      <c r="J93" s="343"/>
      <c r="K93" s="343"/>
      <c r="L93" s="343"/>
      <c r="M93" s="343"/>
      <c r="N93" s="343"/>
      <c r="O93" s="343"/>
      <c r="P93" s="45">
        <v>1</v>
      </c>
      <c r="Q93" s="45">
        <v>1</v>
      </c>
      <c r="R93" s="45">
        <v>1</v>
      </c>
      <c r="S93" s="46">
        <v>1</v>
      </c>
      <c r="T93" s="177">
        <f t="shared" si="19"/>
        <v>1</v>
      </c>
      <c r="U93" s="177">
        <f t="shared" si="20"/>
        <v>1</v>
      </c>
      <c r="V93" s="177">
        <f t="shared" si="21"/>
        <v>1</v>
      </c>
      <c r="W93" s="177">
        <f t="shared" si="22"/>
        <v>1</v>
      </c>
      <c r="X93" s="177">
        <f t="shared" si="18"/>
        <v>1</v>
      </c>
      <c r="Y93" s="177">
        <f t="shared" si="23"/>
        <v>1</v>
      </c>
      <c r="Z93" s="177">
        <f t="shared" si="24"/>
        <v>1</v>
      </c>
      <c r="AA93" s="177">
        <f t="shared" si="25"/>
        <v>1</v>
      </c>
      <c r="AB93" s="177">
        <v>1</v>
      </c>
      <c r="AC93" s="177">
        <v>1</v>
      </c>
      <c r="AD93" s="177">
        <v>1</v>
      </c>
      <c r="AE93" s="177">
        <v>1</v>
      </c>
    </row>
    <row r="94" spans="1:31" ht="32.25" thickBot="1">
      <c r="A94" s="344"/>
      <c r="B94" s="344"/>
      <c r="C94" s="344"/>
      <c r="D94" s="106" t="s">
        <v>190</v>
      </c>
      <c r="E94" s="22" t="s">
        <v>318</v>
      </c>
      <c r="F94" s="345" t="s">
        <v>319</v>
      </c>
      <c r="G94" s="345"/>
      <c r="H94" s="345"/>
      <c r="I94" s="345"/>
      <c r="J94" s="345"/>
      <c r="K94" s="345"/>
      <c r="L94" s="345"/>
      <c r="M94" s="345"/>
      <c r="N94" s="345"/>
      <c r="O94" s="345"/>
      <c r="P94" s="319" t="s">
        <v>320</v>
      </c>
      <c r="Q94" s="319"/>
      <c r="R94" s="319"/>
      <c r="S94" s="319"/>
      <c r="T94" s="177"/>
      <c r="U94" s="177">
        <f t="shared" si="20"/>
        <v>0</v>
      </c>
      <c r="V94" s="177">
        <f t="shared" si="21"/>
        <v>0</v>
      </c>
      <c r="W94" s="177">
        <f t="shared" si="22"/>
        <v>0</v>
      </c>
      <c r="X94" s="177">
        <f t="shared" si="18"/>
        <v>0</v>
      </c>
      <c r="Y94" s="177">
        <f t="shared" si="23"/>
        <v>0</v>
      </c>
      <c r="Z94" s="177">
        <f t="shared" si="24"/>
        <v>0</v>
      </c>
      <c r="AA94" s="177">
        <f t="shared" si="25"/>
        <v>0</v>
      </c>
      <c r="AB94" s="178"/>
      <c r="AC94" s="178"/>
      <c r="AD94" s="178"/>
      <c r="AE94" s="178"/>
    </row>
    <row r="95" spans="1:31" ht="95.25" customHeight="1">
      <c r="A95" s="93"/>
      <c r="B95" s="107">
        <v>74</v>
      </c>
      <c r="C95" s="93"/>
      <c r="D95" s="104" t="s">
        <v>440</v>
      </c>
      <c r="E95" s="108" t="s">
        <v>439</v>
      </c>
      <c r="F95" s="343" t="s">
        <v>436</v>
      </c>
      <c r="G95" s="343"/>
      <c r="H95" s="343"/>
      <c r="I95" s="343"/>
      <c r="J95" s="343"/>
      <c r="K95" s="343"/>
      <c r="L95" s="343"/>
      <c r="M95" s="343"/>
      <c r="N95" s="343"/>
      <c r="O95" s="343"/>
      <c r="P95" s="30">
        <v>1</v>
      </c>
      <c r="Q95" s="30">
        <v>1</v>
      </c>
      <c r="R95" s="30">
        <v>1</v>
      </c>
      <c r="S95" s="31">
        <v>1</v>
      </c>
      <c r="T95" s="177">
        <f t="shared" si="19"/>
        <v>1</v>
      </c>
      <c r="U95" s="177">
        <f t="shared" si="20"/>
        <v>1</v>
      </c>
      <c r="V95" s="177">
        <f t="shared" si="21"/>
        <v>1</v>
      </c>
      <c r="W95" s="177">
        <f t="shared" si="22"/>
        <v>1</v>
      </c>
      <c r="X95" s="177">
        <f t="shared" si="18"/>
        <v>1</v>
      </c>
      <c r="Y95" s="177">
        <f t="shared" si="23"/>
        <v>1</v>
      </c>
      <c r="Z95" s="177">
        <f t="shared" si="24"/>
        <v>1</v>
      </c>
      <c r="AA95" s="177">
        <f t="shared" si="25"/>
        <v>1</v>
      </c>
      <c r="AB95" s="177">
        <v>1</v>
      </c>
      <c r="AC95" s="177">
        <v>1</v>
      </c>
      <c r="AD95" s="177">
        <v>1</v>
      </c>
      <c r="AE95" s="177">
        <v>1</v>
      </c>
    </row>
    <row r="96" spans="1:31" ht="115.5" customHeight="1">
      <c r="A96" s="34"/>
      <c r="B96" s="107">
        <v>75</v>
      </c>
      <c r="C96" s="109"/>
      <c r="D96" s="57" t="s">
        <v>441</v>
      </c>
      <c r="E96" s="62" t="s">
        <v>442</v>
      </c>
      <c r="F96" s="315" t="s">
        <v>446</v>
      </c>
      <c r="G96" s="315"/>
      <c r="H96" s="315"/>
      <c r="I96" s="315"/>
      <c r="J96" s="315"/>
      <c r="K96" s="315"/>
      <c r="L96" s="315"/>
      <c r="M96" s="315"/>
      <c r="N96" s="315"/>
      <c r="O96" s="315"/>
      <c r="P96" s="45">
        <v>1</v>
      </c>
      <c r="Q96" s="45">
        <v>1</v>
      </c>
      <c r="R96" s="45">
        <v>1</v>
      </c>
      <c r="S96" s="46">
        <v>1</v>
      </c>
      <c r="T96" s="177">
        <f t="shared" si="19"/>
        <v>1</v>
      </c>
      <c r="U96" s="177">
        <f t="shared" si="20"/>
        <v>1</v>
      </c>
      <c r="V96" s="177">
        <f t="shared" si="21"/>
        <v>1</v>
      </c>
      <c r="W96" s="177">
        <f t="shared" si="22"/>
        <v>1</v>
      </c>
      <c r="X96" s="177">
        <f t="shared" si="18"/>
        <v>1</v>
      </c>
      <c r="Y96" s="177">
        <f t="shared" si="23"/>
        <v>1</v>
      </c>
      <c r="Z96" s="177">
        <f t="shared" si="24"/>
        <v>1</v>
      </c>
      <c r="AA96" s="177">
        <f t="shared" si="25"/>
        <v>1</v>
      </c>
      <c r="AB96" s="178">
        <v>1</v>
      </c>
      <c r="AC96" s="178">
        <v>1</v>
      </c>
      <c r="AD96" s="178">
        <v>1</v>
      </c>
      <c r="AE96" s="178">
        <v>1</v>
      </c>
    </row>
    <row r="97" spans="1:31" ht="75">
      <c r="A97" s="34"/>
      <c r="B97" s="107">
        <v>76</v>
      </c>
      <c r="C97" s="109"/>
      <c r="D97" s="104" t="s">
        <v>447</v>
      </c>
      <c r="E97" s="62" t="s">
        <v>448</v>
      </c>
      <c r="F97" s="316" t="s">
        <v>427</v>
      </c>
      <c r="G97" s="316"/>
      <c r="H97" s="316"/>
      <c r="I97" s="316"/>
      <c r="J97" s="316"/>
      <c r="K97" s="316"/>
      <c r="L97" s="316"/>
      <c r="M97" s="316"/>
      <c r="N97" s="316"/>
      <c r="O97" s="316"/>
      <c r="P97" s="45">
        <v>1</v>
      </c>
      <c r="Q97" s="45">
        <v>1</v>
      </c>
      <c r="R97" s="45">
        <v>1</v>
      </c>
      <c r="S97" s="46">
        <v>1</v>
      </c>
      <c r="T97" s="177">
        <f t="shared" si="19"/>
        <v>1</v>
      </c>
      <c r="U97" s="177">
        <f t="shared" si="20"/>
        <v>1</v>
      </c>
      <c r="V97" s="177">
        <f t="shared" si="21"/>
        <v>1</v>
      </c>
      <c r="W97" s="177">
        <f t="shared" si="22"/>
        <v>1</v>
      </c>
      <c r="X97" s="177">
        <f t="shared" si="18"/>
        <v>1</v>
      </c>
      <c r="Y97" s="177">
        <f t="shared" si="23"/>
        <v>1</v>
      </c>
      <c r="Z97" s="177">
        <f t="shared" si="24"/>
        <v>1</v>
      </c>
      <c r="AA97" s="177">
        <f t="shared" si="25"/>
        <v>1</v>
      </c>
      <c r="AB97" s="177">
        <v>1</v>
      </c>
      <c r="AC97" s="177">
        <v>1</v>
      </c>
      <c r="AD97" s="177">
        <v>1</v>
      </c>
      <c r="AE97" s="177">
        <v>1</v>
      </c>
    </row>
    <row r="98" spans="1:31" ht="91.5" customHeight="1">
      <c r="A98" s="34"/>
      <c r="B98" s="107">
        <v>77</v>
      </c>
      <c r="C98" s="109"/>
      <c r="D98" s="104" t="s">
        <v>449</v>
      </c>
      <c r="E98" s="62" t="s">
        <v>450</v>
      </c>
      <c r="F98" s="316" t="s">
        <v>451</v>
      </c>
      <c r="G98" s="316"/>
      <c r="H98" s="316"/>
      <c r="I98" s="316"/>
      <c r="J98" s="316"/>
      <c r="K98" s="316"/>
      <c r="L98" s="316"/>
      <c r="M98" s="316"/>
      <c r="N98" s="316"/>
      <c r="O98" s="316"/>
      <c r="P98" s="45">
        <v>1</v>
      </c>
      <c r="Q98" s="45">
        <v>1</v>
      </c>
      <c r="R98" s="45">
        <v>1</v>
      </c>
      <c r="S98" s="46">
        <v>1</v>
      </c>
      <c r="T98" s="177">
        <f t="shared" si="19"/>
        <v>1</v>
      </c>
      <c r="U98" s="177">
        <f t="shared" si="20"/>
        <v>1</v>
      </c>
      <c r="V98" s="177">
        <f t="shared" si="21"/>
        <v>1</v>
      </c>
      <c r="W98" s="177">
        <f t="shared" si="22"/>
        <v>1</v>
      </c>
      <c r="X98" s="177">
        <f t="shared" si="18"/>
        <v>1</v>
      </c>
      <c r="Y98" s="177">
        <f t="shared" si="23"/>
        <v>1</v>
      </c>
      <c r="Z98" s="177">
        <f t="shared" si="24"/>
        <v>1</v>
      </c>
      <c r="AA98" s="177">
        <f t="shared" si="25"/>
        <v>1</v>
      </c>
      <c r="AB98" s="178">
        <v>1</v>
      </c>
      <c r="AC98" s="178">
        <v>1</v>
      </c>
      <c r="AD98" s="178">
        <v>1</v>
      </c>
      <c r="AE98" s="178">
        <v>1</v>
      </c>
    </row>
    <row r="99" spans="1:31" ht="110.25">
      <c r="A99" s="34"/>
      <c r="B99" s="107">
        <v>78</v>
      </c>
      <c r="C99" s="109"/>
      <c r="D99" s="104" t="s">
        <v>452</v>
      </c>
      <c r="E99" s="62" t="s">
        <v>453</v>
      </c>
      <c r="F99" s="316" t="s">
        <v>425</v>
      </c>
      <c r="G99" s="316"/>
      <c r="H99" s="316"/>
      <c r="I99" s="316"/>
      <c r="J99" s="316"/>
      <c r="K99" s="316"/>
      <c r="L99" s="316"/>
      <c r="M99" s="316"/>
      <c r="N99" s="316"/>
      <c r="O99" s="316"/>
      <c r="P99" s="45">
        <v>1</v>
      </c>
      <c r="Q99" s="45">
        <v>1</v>
      </c>
      <c r="R99" s="45">
        <v>1</v>
      </c>
      <c r="S99" s="46">
        <v>1</v>
      </c>
      <c r="T99" s="177">
        <f t="shared" si="19"/>
        <v>1</v>
      </c>
      <c r="U99" s="177">
        <f t="shared" si="20"/>
        <v>1</v>
      </c>
      <c r="V99" s="177">
        <f t="shared" si="21"/>
        <v>1</v>
      </c>
      <c r="W99" s="177">
        <f t="shared" si="22"/>
        <v>1</v>
      </c>
      <c r="X99" s="177">
        <f t="shared" si="18"/>
        <v>1</v>
      </c>
      <c r="Y99" s="177">
        <f t="shared" si="23"/>
        <v>1</v>
      </c>
      <c r="Z99" s="177">
        <f t="shared" si="24"/>
        <v>1</v>
      </c>
      <c r="AA99" s="177">
        <f t="shared" si="25"/>
        <v>1</v>
      </c>
      <c r="AB99" s="177">
        <v>1</v>
      </c>
      <c r="AC99" s="177">
        <v>1</v>
      </c>
      <c r="AD99" s="177">
        <v>1</v>
      </c>
      <c r="AE99" s="177">
        <v>1</v>
      </c>
    </row>
    <row r="100" spans="1:31" ht="94.5">
      <c r="A100" s="34"/>
      <c r="B100" s="107">
        <v>79</v>
      </c>
      <c r="C100" s="109"/>
      <c r="D100" s="104" t="s">
        <v>454</v>
      </c>
      <c r="E100" s="62" t="s">
        <v>455</v>
      </c>
      <c r="F100" s="316" t="s">
        <v>456</v>
      </c>
      <c r="G100" s="316"/>
      <c r="H100" s="316"/>
      <c r="I100" s="316"/>
      <c r="J100" s="316"/>
      <c r="K100" s="316"/>
      <c r="L100" s="316"/>
      <c r="M100" s="316"/>
      <c r="N100" s="316"/>
      <c r="O100" s="316"/>
      <c r="P100" s="45">
        <v>1</v>
      </c>
      <c r="Q100" s="45">
        <v>1</v>
      </c>
      <c r="R100" s="45">
        <v>1</v>
      </c>
      <c r="S100" s="46">
        <v>1</v>
      </c>
      <c r="T100" s="177">
        <f t="shared" si="19"/>
        <v>1</v>
      </c>
      <c r="U100" s="177">
        <f t="shared" si="20"/>
        <v>1</v>
      </c>
      <c r="V100" s="177">
        <f t="shared" si="21"/>
        <v>1</v>
      </c>
      <c r="W100" s="177">
        <f t="shared" si="22"/>
        <v>1</v>
      </c>
      <c r="X100" s="177">
        <f t="shared" si="18"/>
        <v>1</v>
      </c>
      <c r="Y100" s="177">
        <f t="shared" si="23"/>
        <v>1</v>
      </c>
      <c r="Z100" s="177">
        <f t="shared" si="24"/>
        <v>1</v>
      </c>
      <c r="AA100" s="177">
        <f t="shared" si="25"/>
        <v>1</v>
      </c>
      <c r="AB100" s="178">
        <v>1</v>
      </c>
      <c r="AC100" s="178">
        <v>1</v>
      </c>
      <c r="AD100" s="178">
        <v>1</v>
      </c>
      <c r="AE100" s="178">
        <v>1</v>
      </c>
    </row>
    <row r="101" spans="1:31" ht="60">
      <c r="A101" s="34"/>
      <c r="B101" s="107">
        <v>80</v>
      </c>
      <c r="C101" s="109"/>
      <c r="D101" s="104" t="s">
        <v>457</v>
      </c>
      <c r="E101" s="62" t="s">
        <v>458</v>
      </c>
      <c r="F101" s="316" t="s">
        <v>427</v>
      </c>
      <c r="G101" s="316"/>
      <c r="H101" s="316"/>
      <c r="I101" s="316"/>
      <c r="J101" s="316"/>
      <c r="K101" s="316"/>
      <c r="L101" s="316"/>
      <c r="M101" s="316"/>
      <c r="N101" s="316"/>
      <c r="O101" s="316"/>
      <c r="P101" s="45">
        <v>1</v>
      </c>
      <c r="Q101" s="45">
        <v>1</v>
      </c>
      <c r="R101" s="45">
        <v>1</v>
      </c>
      <c r="S101" s="46">
        <v>1</v>
      </c>
      <c r="T101" s="177">
        <f t="shared" si="19"/>
        <v>1</v>
      </c>
      <c r="U101" s="177">
        <f t="shared" si="20"/>
        <v>1</v>
      </c>
      <c r="V101" s="177">
        <f t="shared" si="21"/>
        <v>1</v>
      </c>
      <c r="W101" s="177">
        <f t="shared" si="22"/>
        <v>1</v>
      </c>
      <c r="X101" s="177">
        <f t="shared" si="18"/>
        <v>1</v>
      </c>
      <c r="Y101" s="177">
        <f t="shared" si="23"/>
        <v>1</v>
      </c>
      <c r="Z101" s="177">
        <f t="shared" si="24"/>
        <v>1</v>
      </c>
      <c r="AA101" s="177">
        <f t="shared" si="25"/>
        <v>1</v>
      </c>
      <c r="AB101" s="177">
        <v>1</v>
      </c>
      <c r="AC101" s="177">
        <v>1</v>
      </c>
      <c r="AD101" s="177">
        <v>1</v>
      </c>
      <c r="AE101" s="177">
        <v>1</v>
      </c>
    </row>
    <row r="102" spans="1:31" ht="132.75" customHeight="1">
      <c r="A102" s="34"/>
      <c r="B102" s="107">
        <v>81</v>
      </c>
      <c r="C102" s="109"/>
      <c r="D102" s="104" t="s">
        <v>459</v>
      </c>
      <c r="E102" s="62" t="s">
        <v>460</v>
      </c>
      <c r="F102" s="316" t="s">
        <v>427</v>
      </c>
      <c r="G102" s="316"/>
      <c r="H102" s="316"/>
      <c r="I102" s="316"/>
      <c r="J102" s="316"/>
      <c r="K102" s="316"/>
      <c r="L102" s="316"/>
      <c r="M102" s="316"/>
      <c r="N102" s="316"/>
      <c r="O102" s="316"/>
      <c r="P102" s="45">
        <v>1</v>
      </c>
      <c r="Q102" s="45">
        <v>1</v>
      </c>
      <c r="R102" s="45">
        <v>1</v>
      </c>
      <c r="S102" s="46">
        <v>1</v>
      </c>
      <c r="T102" s="177">
        <f t="shared" si="19"/>
        <v>1</v>
      </c>
      <c r="U102" s="177">
        <f t="shared" si="20"/>
        <v>1</v>
      </c>
      <c r="V102" s="177">
        <f t="shared" si="21"/>
        <v>1</v>
      </c>
      <c r="W102" s="177">
        <f t="shared" si="22"/>
        <v>1</v>
      </c>
      <c r="X102" s="177">
        <f t="shared" si="18"/>
        <v>1</v>
      </c>
      <c r="Y102" s="177">
        <f t="shared" si="23"/>
        <v>1</v>
      </c>
      <c r="Z102" s="177">
        <f t="shared" si="24"/>
        <v>1</v>
      </c>
      <c r="AA102" s="177">
        <f t="shared" si="25"/>
        <v>1</v>
      </c>
      <c r="AB102" s="178">
        <v>1</v>
      </c>
      <c r="AC102" s="178">
        <v>1</v>
      </c>
      <c r="AD102" s="178">
        <v>1</v>
      </c>
      <c r="AE102" s="178">
        <v>1</v>
      </c>
    </row>
    <row r="103" spans="1:31" ht="136.5" customHeight="1">
      <c r="A103" s="34"/>
      <c r="B103" s="107">
        <v>82</v>
      </c>
      <c r="C103" s="109"/>
      <c r="D103" s="104" t="s">
        <v>461</v>
      </c>
      <c r="E103" s="110" t="s">
        <v>462</v>
      </c>
      <c r="F103" s="316" t="s">
        <v>427</v>
      </c>
      <c r="G103" s="316"/>
      <c r="H103" s="316"/>
      <c r="I103" s="316"/>
      <c r="J103" s="316"/>
      <c r="K103" s="316"/>
      <c r="L103" s="316"/>
      <c r="M103" s="316"/>
      <c r="N103" s="316"/>
      <c r="O103" s="316"/>
      <c r="P103" s="45">
        <v>1</v>
      </c>
      <c r="Q103" s="45">
        <v>1</v>
      </c>
      <c r="R103" s="45">
        <v>1</v>
      </c>
      <c r="S103" s="46">
        <v>1</v>
      </c>
      <c r="T103" s="177">
        <f t="shared" si="19"/>
        <v>1</v>
      </c>
      <c r="U103" s="177">
        <f t="shared" si="20"/>
        <v>1</v>
      </c>
      <c r="V103" s="177">
        <f t="shared" si="21"/>
        <v>1</v>
      </c>
      <c r="W103" s="177">
        <f t="shared" si="22"/>
        <v>1</v>
      </c>
      <c r="X103" s="177">
        <f t="shared" si="18"/>
        <v>1</v>
      </c>
      <c r="Y103" s="177">
        <f t="shared" si="23"/>
        <v>1</v>
      </c>
      <c r="Z103" s="177">
        <f t="shared" si="24"/>
        <v>1</v>
      </c>
      <c r="AA103" s="177">
        <f t="shared" si="25"/>
        <v>1</v>
      </c>
      <c r="AB103" s="177">
        <v>1</v>
      </c>
      <c r="AC103" s="177">
        <v>1</v>
      </c>
      <c r="AD103" s="177">
        <v>1</v>
      </c>
      <c r="AE103" s="177">
        <v>1</v>
      </c>
    </row>
    <row r="104" spans="1:31" ht="120.75" customHeight="1">
      <c r="A104" s="34"/>
      <c r="B104" s="107">
        <v>83</v>
      </c>
      <c r="C104" s="109"/>
      <c r="D104" s="104" t="s">
        <v>463</v>
      </c>
      <c r="E104" s="92" t="s">
        <v>464</v>
      </c>
      <c r="F104" s="316" t="s">
        <v>465</v>
      </c>
      <c r="G104" s="316"/>
      <c r="H104" s="316"/>
      <c r="I104" s="316"/>
      <c r="J104" s="316"/>
      <c r="K104" s="316"/>
      <c r="L104" s="316"/>
      <c r="M104" s="316"/>
      <c r="N104" s="316"/>
      <c r="O104" s="316"/>
      <c r="P104" s="45">
        <v>1</v>
      </c>
      <c r="Q104" s="45">
        <v>1</v>
      </c>
      <c r="R104" s="45">
        <v>1</v>
      </c>
      <c r="S104" s="46">
        <v>1</v>
      </c>
      <c r="T104" s="177">
        <f t="shared" si="19"/>
        <v>1</v>
      </c>
      <c r="U104" s="177">
        <f t="shared" si="20"/>
        <v>1</v>
      </c>
      <c r="V104" s="177">
        <f t="shared" si="21"/>
        <v>1</v>
      </c>
      <c r="W104" s="177">
        <f t="shared" si="22"/>
        <v>1</v>
      </c>
      <c r="X104" s="177">
        <f t="shared" si="18"/>
        <v>1</v>
      </c>
      <c r="Y104" s="177">
        <f t="shared" si="23"/>
        <v>1</v>
      </c>
      <c r="Z104" s="177">
        <f t="shared" si="24"/>
        <v>1</v>
      </c>
      <c r="AA104" s="177">
        <f t="shared" si="25"/>
        <v>1</v>
      </c>
      <c r="AB104" s="178">
        <v>1</v>
      </c>
      <c r="AC104" s="178">
        <v>1</v>
      </c>
      <c r="AD104" s="178">
        <v>1</v>
      </c>
      <c r="AE104" s="178">
        <v>1</v>
      </c>
    </row>
    <row r="105" spans="1:31" ht="93" customHeight="1">
      <c r="A105" s="34"/>
      <c r="B105" s="107">
        <v>84</v>
      </c>
      <c r="C105" s="109"/>
      <c r="D105" s="104" t="s">
        <v>466</v>
      </c>
      <c r="E105" s="92" t="s">
        <v>467</v>
      </c>
      <c r="F105" s="316" t="s">
        <v>427</v>
      </c>
      <c r="G105" s="316"/>
      <c r="H105" s="316"/>
      <c r="I105" s="316"/>
      <c r="J105" s="316"/>
      <c r="K105" s="316"/>
      <c r="L105" s="316"/>
      <c r="M105" s="316"/>
      <c r="N105" s="316"/>
      <c r="O105" s="316"/>
      <c r="P105" s="45">
        <v>1</v>
      </c>
      <c r="Q105" s="45">
        <v>1</v>
      </c>
      <c r="R105" s="45">
        <v>1</v>
      </c>
      <c r="S105" s="46">
        <v>1</v>
      </c>
      <c r="T105" s="177">
        <f t="shared" si="19"/>
        <v>1</v>
      </c>
      <c r="U105" s="177">
        <f t="shared" si="20"/>
        <v>1</v>
      </c>
      <c r="V105" s="177">
        <f t="shared" si="21"/>
        <v>1</v>
      </c>
      <c r="W105" s="177">
        <f t="shared" si="22"/>
        <v>1</v>
      </c>
      <c r="X105" s="177">
        <f t="shared" si="18"/>
        <v>1</v>
      </c>
      <c r="Y105" s="177">
        <f t="shared" si="23"/>
        <v>1</v>
      </c>
      <c r="Z105" s="177">
        <f t="shared" si="24"/>
        <v>1</v>
      </c>
      <c r="AA105" s="177">
        <f t="shared" si="25"/>
        <v>1</v>
      </c>
      <c r="AB105" s="177">
        <v>1</v>
      </c>
      <c r="AC105" s="177">
        <v>1</v>
      </c>
      <c r="AD105" s="177">
        <v>1</v>
      </c>
      <c r="AE105" s="177">
        <v>1</v>
      </c>
    </row>
    <row r="106" spans="1:31" ht="95.25" customHeight="1">
      <c r="A106" s="34"/>
      <c r="B106" s="107">
        <v>85</v>
      </c>
      <c r="C106" s="109"/>
      <c r="D106" s="104" t="s">
        <v>468</v>
      </c>
      <c r="E106" s="92" t="s">
        <v>469</v>
      </c>
      <c r="F106" s="316" t="s">
        <v>470</v>
      </c>
      <c r="G106" s="316"/>
      <c r="H106" s="316"/>
      <c r="I106" s="316"/>
      <c r="J106" s="316"/>
      <c r="K106" s="316"/>
      <c r="L106" s="316"/>
      <c r="M106" s="316"/>
      <c r="N106" s="316"/>
      <c r="O106" s="316"/>
      <c r="P106" s="45">
        <v>1</v>
      </c>
      <c r="Q106" s="45">
        <v>1</v>
      </c>
      <c r="R106" s="45">
        <v>1</v>
      </c>
      <c r="S106" s="46">
        <v>1</v>
      </c>
      <c r="T106" s="177">
        <f t="shared" si="19"/>
        <v>1</v>
      </c>
      <c r="U106" s="177">
        <f t="shared" si="20"/>
        <v>1</v>
      </c>
      <c r="V106" s="177">
        <f t="shared" si="21"/>
        <v>1</v>
      </c>
      <c r="W106" s="177">
        <f t="shared" si="22"/>
        <v>1</v>
      </c>
      <c r="X106" s="177">
        <f t="shared" si="18"/>
        <v>1</v>
      </c>
      <c r="Y106" s="177">
        <f t="shared" si="23"/>
        <v>1</v>
      </c>
      <c r="Z106" s="177">
        <f t="shared" si="24"/>
        <v>1</v>
      </c>
      <c r="AA106" s="177">
        <f t="shared" si="25"/>
        <v>1</v>
      </c>
      <c r="AB106" s="178">
        <v>1</v>
      </c>
      <c r="AC106" s="178">
        <v>1</v>
      </c>
      <c r="AD106" s="178">
        <v>1</v>
      </c>
      <c r="AE106" s="178">
        <v>1</v>
      </c>
    </row>
    <row r="107" spans="1:31" ht="108.75" customHeight="1">
      <c r="A107" s="34"/>
      <c r="B107" s="107">
        <v>86</v>
      </c>
      <c r="C107" s="109"/>
      <c r="D107" s="104" t="s">
        <v>471</v>
      </c>
      <c r="E107" s="92" t="s">
        <v>422</v>
      </c>
      <c r="F107" s="316" t="s">
        <v>427</v>
      </c>
      <c r="G107" s="316"/>
      <c r="H107" s="316"/>
      <c r="I107" s="316"/>
      <c r="J107" s="316"/>
      <c r="K107" s="316"/>
      <c r="L107" s="316"/>
      <c r="M107" s="316"/>
      <c r="N107" s="316"/>
      <c r="O107" s="316"/>
      <c r="P107" s="45">
        <v>1</v>
      </c>
      <c r="Q107" s="45">
        <v>1</v>
      </c>
      <c r="R107" s="45">
        <v>1</v>
      </c>
      <c r="S107" s="46">
        <v>1</v>
      </c>
      <c r="T107" s="177">
        <f t="shared" si="19"/>
        <v>1</v>
      </c>
      <c r="U107" s="177">
        <f t="shared" si="20"/>
        <v>1</v>
      </c>
      <c r="V107" s="177">
        <f t="shared" si="21"/>
        <v>1</v>
      </c>
      <c r="W107" s="177">
        <f t="shared" si="22"/>
        <v>1</v>
      </c>
      <c r="X107" s="177">
        <f t="shared" si="18"/>
        <v>1</v>
      </c>
      <c r="Y107" s="177">
        <f t="shared" si="23"/>
        <v>1</v>
      </c>
      <c r="Z107" s="177">
        <f t="shared" si="24"/>
        <v>1</v>
      </c>
      <c r="AA107" s="177">
        <f t="shared" si="25"/>
        <v>1</v>
      </c>
      <c r="AB107" s="177">
        <v>1</v>
      </c>
      <c r="AC107" s="177">
        <v>1</v>
      </c>
      <c r="AD107" s="177">
        <v>1</v>
      </c>
      <c r="AE107" s="177">
        <v>1</v>
      </c>
    </row>
    <row r="108" spans="1:31" ht="128.25" customHeight="1">
      <c r="A108" s="34"/>
      <c r="B108" s="107">
        <v>87</v>
      </c>
      <c r="C108" s="109"/>
      <c r="D108" s="104" t="s">
        <v>472</v>
      </c>
      <c r="E108" s="92" t="s">
        <v>422</v>
      </c>
      <c r="F108" s="316" t="s">
        <v>427</v>
      </c>
      <c r="G108" s="316"/>
      <c r="H108" s="316"/>
      <c r="I108" s="316"/>
      <c r="J108" s="316"/>
      <c r="K108" s="316"/>
      <c r="L108" s="316"/>
      <c r="M108" s="316"/>
      <c r="N108" s="316"/>
      <c r="O108" s="316"/>
      <c r="P108" s="45">
        <v>1</v>
      </c>
      <c r="Q108" s="45">
        <v>1</v>
      </c>
      <c r="R108" s="45">
        <v>1</v>
      </c>
      <c r="S108" s="46">
        <v>1</v>
      </c>
      <c r="T108" s="177">
        <f t="shared" si="19"/>
        <v>1</v>
      </c>
      <c r="U108" s="177">
        <f t="shared" si="20"/>
        <v>1</v>
      </c>
      <c r="V108" s="177">
        <f t="shared" si="21"/>
        <v>1</v>
      </c>
      <c r="W108" s="177">
        <f t="shared" si="22"/>
        <v>1</v>
      </c>
      <c r="X108" s="177">
        <f t="shared" si="18"/>
        <v>1</v>
      </c>
      <c r="Y108" s="177">
        <f t="shared" si="23"/>
        <v>1</v>
      </c>
      <c r="Z108" s="177">
        <f t="shared" si="24"/>
        <v>1</v>
      </c>
      <c r="AA108" s="177">
        <f t="shared" si="25"/>
        <v>1</v>
      </c>
      <c r="AB108" s="178">
        <v>1</v>
      </c>
      <c r="AC108" s="178">
        <v>1</v>
      </c>
      <c r="AD108" s="178">
        <v>1</v>
      </c>
      <c r="AE108" s="178">
        <v>1</v>
      </c>
    </row>
    <row r="109" spans="1:31" ht="63">
      <c r="A109" s="34"/>
      <c r="B109" s="107">
        <v>88</v>
      </c>
      <c r="C109" s="109"/>
      <c r="D109" s="104" t="s">
        <v>473</v>
      </c>
      <c r="E109" s="92" t="s">
        <v>474</v>
      </c>
      <c r="F109" s="316" t="s">
        <v>425</v>
      </c>
      <c r="G109" s="316"/>
      <c r="H109" s="316"/>
      <c r="I109" s="316"/>
      <c r="J109" s="316"/>
      <c r="K109" s="316"/>
      <c r="L109" s="316"/>
      <c r="M109" s="316"/>
      <c r="N109" s="316"/>
      <c r="O109" s="316"/>
      <c r="P109" s="45">
        <v>1</v>
      </c>
      <c r="Q109" s="45">
        <v>1</v>
      </c>
      <c r="R109" s="45">
        <v>1</v>
      </c>
      <c r="S109" s="46">
        <v>1</v>
      </c>
      <c r="T109" s="177">
        <f t="shared" si="19"/>
        <v>1</v>
      </c>
      <c r="U109" s="177">
        <f t="shared" si="20"/>
        <v>1</v>
      </c>
      <c r="V109" s="177">
        <f t="shared" si="21"/>
        <v>1</v>
      </c>
      <c r="W109" s="177">
        <f t="shared" si="22"/>
        <v>1</v>
      </c>
      <c r="X109" s="177">
        <f t="shared" si="18"/>
        <v>1</v>
      </c>
      <c r="Y109" s="177">
        <f t="shared" si="23"/>
        <v>1</v>
      </c>
      <c r="Z109" s="177">
        <f t="shared" si="24"/>
        <v>1</v>
      </c>
      <c r="AA109" s="177">
        <f t="shared" si="25"/>
        <v>1</v>
      </c>
      <c r="AB109" s="177">
        <v>1</v>
      </c>
      <c r="AC109" s="177">
        <v>1</v>
      </c>
      <c r="AD109" s="177">
        <v>1</v>
      </c>
      <c r="AE109" s="177">
        <v>1</v>
      </c>
    </row>
    <row r="110" spans="1:31" ht="63">
      <c r="A110" s="34"/>
      <c r="B110" s="107">
        <v>89</v>
      </c>
      <c r="C110" s="109"/>
      <c r="D110" s="104" t="s">
        <v>475</v>
      </c>
      <c r="E110" s="92" t="s">
        <v>476</v>
      </c>
      <c r="F110" s="316" t="s">
        <v>427</v>
      </c>
      <c r="G110" s="316"/>
      <c r="H110" s="316"/>
      <c r="I110" s="316"/>
      <c r="J110" s="316"/>
      <c r="K110" s="316"/>
      <c r="L110" s="316"/>
      <c r="M110" s="316"/>
      <c r="N110" s="316"/>
      <c r="O110" s="316"/>
      <c r="P110" s="45">
        <v>1</v>
      </c>
      <c r="Q110" s="45">
        <v>1</v>
      </c>
      <c r="R110" s="45">
        <v>1</v>
      </c>
      <c r="S110" s="46">
        <v>1</v>
      </c>
      <c r="T110" s="177">
        <f t="shared" si="19"/>
        <v>1</v>
      </c>
      <c r="U110" s="177">
        <f t="shared" si="20"/>
        <v>1</v>
      </c>
      <c r="V110" s="177">
        <f t="shared" si="21"/>
        <v>1</v>
      </c>
      <c r="W110" s="177">
        <f t="shared" si="22"/>
        <v>1</v>
      </c>
      <c r="X110" s="177">
        <f t="shared" si="18"/>
        <v>1</v>
      </c>
      <c r="Y110" s="177">
        <f t="shared" si="23"/>
        <v>1</v>
      </c>
      <c r="Z110" s="177">
        <f t="shared" si="24"/>
        <v>1</v>
      </c>
      <c r="AA110" s="177">
        <f t="shared" si="25"/>
        <v>1</v>
      </c>
      <c r="AB110" s="178">
        <v>1</v>
      </c>
      <c r="AC110" s="178">
        <v>1</v>
      </c>
      <c r="AD110" s="178">
        <v>1</v>
      </c>
      <c r="AE110" s="178">
        <v>1</v>
      </c>
    </row>
    <row r="111" spans="1:31" ht="126" customHeight="1">
      <c r="A111" s="34"/>
      <c r="B111" s="107">
        <v>90</v>
      </c>
      <c r="C111" s="109"/>
      <c r="D111" s="104" t="s">
        <v>477</v>
      </c>
      <c r="E111" s="92" t="s">
        <v>422</v>
      </c>
      <c r="F111" s="316" t="s">
        <v>436</v>
      </c>
      <c r="G111" s="316"/>
      <c r="H111" s="316"/>
      <c r="I111" s="316"/>
      <c r="J111" s="316"/>
      <c r="K111" s="316"/>
      <c r="L111" s="316"/>
      <c r="M111" s="316"/>
      <c r="N111" s="316"/>
      <c r="O111" s="316"/>
      <c r="P111" s="45">
        <v>1</v>
      </c>
      <c r="Q111" s="45">
        <v>1</v>
      </c>
      <c r="R111" s="45">
        <v>1</v>
      </c>
      <c r="S111" s="46">
        <v>1</v>
      </c>
      <c r="T111" s="177">
        <f t="shared" si="19"/>
        <v>1</v>
      </c>
      <c r="U111" s="177">
        <f t="shared" si="20"/>
        <v>1</v>
      </c>
      <c r="V111" s="177">
        <f t="shared" si="21"/>
        <v>1</v>
      </c>
      <c r="W111" s="177">
        <f t="shared" si="22"/>
        <v>1</v>
      </c>
      <c r="X111" s="177">
        <f t="shared" si="18"/>
        <v>1</v>
      </c>
      <c r="Y111" s="177">
        <f t="shared" si="23"/>
        <v>1</v>
      </c>
      <c r="Z111" s="177">
        <f t="shared" si="24"/>
        <v>1</v>
      </c>
      <c r="AA111" s="177">
        <f t="shared" si="25"/>
        <v>1</v>
      </c>
      <c r="AB111" s="177">
        <v>1</v>
      </c>
      <c r="AC111" s="177">
        <v>1</v>
      </c>
      <c r="AD111" s="177">
        <v>1</v>
      </c>
      <c r="AE111" s="177">
        <v>1</v>
      </c>
    </row>
    <row r="112" spans="1:31" ht="114" customHeight="1">
      <c r="A112" s="34"/>
      <c r="B112" s="107">
        <v>91</v>
      </c>
      <c r="C112" s="109"/>
      <c r="D112" s="104" t="s">
        <v>478</v>
      </c>
      <c r="E112" s="92" t="s">
        <v>479</v>
      </c>
      <c r="F112" s="316" t="s">
        <v>480</v>
      </c>
      <c r="G112" s="316"/>
      <c r="H112" s="316"/>
      <c r="I112" s="316"/>
      <c r="J112" s="316"/>
      <c r="K112" s="316"/>
      <c r="L112" s="316"/>
      <c r="M112" s="316"/>
      <c r="N112" s="316"/>
      <c r="O112" s="316"/>
      <c r="P112" s="45">
        <v>1</v>
      </c>
      <c r="Q112" s="45">
        <v>1</v>
      </c>
      <c r="R112" s="45">
        <v>1</v>
      </c>
      <c r="S112" s="46">
        <v>1</v>
      </c>
      <c r="T112" s="177">
        <f t="shared" si="19"/>
        <v>1</v>
      </c>
      <c r="U112" s="177">
        <f t="shared" si="20"/>
        <v>1</v>
      </c>
      <c r="V112" s="177">
        <f t="shared" si="21"/>
        <v>1</v>
      </c>
      <c r="W112" s="177">
        <f t="shared" si="22"/>
        <v>1</v>
      </c>
      <c r="X112" s="177">
        <f t="shared" si="18"/>
        <v>1</v>
      </c>
      <c r="Y112" s="177">
        <f t="shared" si="23"/>
        <v>1</v>
      </c>
      <c r="Z112" s="177">
        <f t="shared" si="24"/>
        <v>1</v>
      </c>
      <c r="AA112" s="177">
        <f t="shared" si="25"/>
        <v>1</v>
      </c>
      <c r="AB112" s="178">
        <v>1</v>
      </c>
      <c r="AC112" s="178">
        <v>1</v>
      </c>
      <c r="AD112" s="178">
        <v>1</v>
      </c>
      <c r="AE112" s="178">
        <v>1</v>
      </c>
    </row>
    <row r="113" spans="1:31" ht="135.75" customHeight="1">
      <c r="A113" s="34"/>
      <c r="B113" s="107">
        <v>92</v>
      </c>
      <c r="C113" s="109"/>
      <c r="D113" s="104" t="s">
        <v>481</v>
      </c>
      <c r="E113" s="92" t="s">
        <v>483</v>
      </c>
      <c r="F113" s="316" t="s">
        <v>425</v>
      </c>
      <c r="G113" s="316"/>
      <c r="H113" s="316"/>
      <c r="I113" s="316"/>
      <c r="J113" s="316"/>
      <c r="K113" s="316"/>
      <c r="L113" s="316"/>
      <c r="M113" s="316"/>
      <c r="N113" s="316"/>
      <c r="O113" s="316"/>
      <c r="P113" s="45">
        <v>1</v>
      </c>
      <c r="Q113" s="45">
        <v>1</v>
      </c>
      <c r="R113" s="45">
        <v>1</v>
      </c>
      <c r="S113" s="46">
        <v>1</v>
      </c>
      <c r="T113" s="177">
        <f t="shared" si="19"/>
        <v>1</v>
      </c>
      <c r="U113" s="177">
        <f t="shared" si="20"/>
        <v>1</v>
      </c>
      <c r="V113" s="177">
        <f t="shared" si="21"/>
        <v>1</v>
      </c>
      <c r="W113" s="177">
        <f t="shared" si="22"/>
        <v>1</v>
      </c>
      <c r="X113" s="177">
        <f t="shared" si="18"/>
        <v>1</v>
      </c>
      <c r="Y113" s="177">
        <f t="shared" si="23"/>
        <v>1</v>
      </c>
      <c r="Z113" s="177">
        <f t="shared" si="24"/>
        <v>1</v>
      </c>
      <c r="AA113" s="177">
        <f t="shared" si="25"/>
        <v>1</v>
      </c>
      <c r="AB113" s="177">
        <v>1</v>
      </c>
      <c r="AC113" s="177">
        <v>1</v>
      </c>
      <c r="AD113" s="177">
        <v>1</v>
      </c>
      <c r="AE113" s="177">
        <v>1</v>
      </c>
    </row>
    <row r="114" spans="1:31" ht="130.5" customHeight="1">
      <c r="A114" s="34"/>
      <c r="B114" s="107">
        <v>93</v>
      </c>
      <c r="C114" s="109"/>
      <c r="D114" s="111" t="s">
        <v>484</v>
      </c>
      <c r="E114" s="62" t="s">
        <v>485</v>
      </c>
      <c r="F114" s="316" t="s">
        <v>427</v>
      </c>
      <c r="G114" s="316"/>
      <c r="H114" s="316"/>
      <c r="I114" s="316"/>
      <c r="J114" s="316"/>
      <c r="K114" s="316"/>
      <c r="L114" s="316"/>
      <c r="M114" s="316"/>
      <c r="N114" s="316"/>
      <c r="O114" s="316"/>
      <c r="P114" s="45">
        <v>1</v>
      </c>
      <c r="Q114" s="45">
        <v>1</v>
      </c>
      <c r="R114" s="45">
        <v>1</v>
      </c>
      <c r="S114" s="46">
        <v>1</v>
      </c>
      <c r="T114" s="177">
        <f t="shared" si="19"/>
        <v>1</v>
      </c>
      <c r="U114" s="177">
        <f t="shared" si="20"/>
        <v>1</v>
      </c>
      <c r="V114" s="177">
        <f t="shared" si="21"/>
        <v>1</v>
      </c>
      <c r="W114" s="177">
        <f t="shared" si="22"/>
        <v>1</v>
      </c>
      <c r="X114" s="177">
        <f t="shared" si="18"/>
        <v>1</v>
      </c>
      <c r="Y114" s="177">
        <f t="shared" si="23"/>
        <v>1</v>
      </c>
      <c r="Z114" s="177">
        <f t="shared" si="24"/>
        <v>1</v>
      </c>
      <c r="AA114" s="177">
        <f t="shared" si="25"/>
        <v>1</v>
      </c>
      <c r="AB114" s="178">
        <v>1</v>
      </c>
      <c r="AC114" s="178">
        <v>1</v>
      </c>
      <c r="AD114" s="178">
        <v>1</v>
      </c>
      <c r="AE114" s="178">
        <v>1</v>
      </c>
    </row>
    <row r="115" spans="1:31" ht="143.25" customHeight="1">
      <c r="A115" s="34"/>
      <c r="B115" s="107">
        <v>94</v>
      </c>
      <c r="C115" s="109"/>
      <c r="D115" s="58" t="s">
        <v>486</v>
      </c>
      <c r="E115" s="62" t="s">
        <v>487</v>
      </c>
      <c r="F115" s="316" t="s">
        <v>427</v>
      </c>
      <c r="G115" s="316"/>
      <c r="H115" s="316"/>
      <c r="I115" s="316"/>
      <c r="J115" s="316"/>
      <c r="K115" s="316"/>
      <c r="L115" s="316"/>
      <c r="M115" s="316"/>
      <c r="N115" s="316"/>
      <c r="O115" s="316"/>
      <c r="P115" s="45">
        <v>1</v>
      </c>
      <c r="Q115" s="45">
        <v>1</v>
      </c>
      <c r="R115" s="45">
        <v>1</v>
      </c>
      <c r="S115" s="46">
        <v>1</v>
      </c>
      <c r="T115" s="177">
        <f t="shared" si="19"/>
        <v>1</v>
      </c>
      <c r="U115" s="177">
        <f t="shared" si="20"/>
        <v>1</v>
      </c>
      <c r="V115" s="177">
        <f t="shared" si="21"/>
        <v>1</v>
      </c>
      <c r="W115" s="177">
        <f t="shared" si="22"/>
        <v>1</v>
      </c>
      <c r="X115" s="177">
        <f t="shared" si="18"/>
        <v>1</v>
      </c>
      <c r="Y115" s="177">
        <f t="shared" si="23"/>
        <v>1</v>
      </c>
      <c r="Z115" s="177">
        <f t="shared" si="24"/>
        <v>1</v>
      </c>
      <c r="AA115" s="177">
        <f t="shared" si="25"/>
        <v>1</v>
      </c>
      <c r="AB115" s="177">
        <v>1</v>
      </c>
      <c r="AC115" s="177">
        <v>1</v>
      </c>
      <c r="AD115" s="177">
        <v>1</v>
      </c>
      <c r="AE115" s="177">
        <v>1</v>
      </c>
    </row>
    <row r="116" spans="1:31" ht="143.25" customHeight="1">
      <c r="A116" s="34"/>
      <c r="B116" s="107">
        <v>95</v>
      </c>
      <c r="C116" s="109"/>
      <c r="D116" s="104" t="s">
        <v>488</v>
      </c>
      <c r="E116" s="92" t="s">
        <v>487</v>
      </c>
      <c r="F116" s="316" t="s">
        <v>427</v>
      </c>
      <c r="G116" s="341"/>
      <c r="H116" s="341"/>
      <c r="I116" s="341"/>
      <c r="J116" s="341"/>
      <c r="K116" s="341"/>
      <c r="L116" s="341"/>
      <c r="M116" s="341"/>
      <c r="N116" s="341"/>
      <c r="O116" s="342"/>
      <c r="P116" s="45">
        <v>1</v>
      </c>
      <c r="Q116" s="45">
        <v>1</v>
      </c>
      <c r="R116" s="45">
        <v>1</v>
      </c>
      <c r="S116" s="46">
        <v>1</v>
      </c>
      <c r="T116" s="177">
        <f t="shared" si="19"/>
        <v>1</v>
      </c>
      <c r="U116" s="177">
        <f t="shared" si="20"/>
        <v>1</v>
      </c>
      <c r="V116" s="177">
        <f t="shared" si="21"/>
        <v>1</v>
      </c>
      <c r="W116" s="177">
        <f t="shared" si="22"/>
        <v>1</v>
      </c>
      <c r="X116" s="177">
        <f t="shared" si="18"/>
        <v>1</v>
      </c>
      <c r="Y116" s="177">
        <f t="shared" si="23"/>
        <v>1</v>
      </c>
      <c r="Z116" s="177">
        <f t="shared" si="24"/>
        <v>1</v>
      </c>
      <c r="AA116" s="177">
        <f t="shared" si="25"/>
        <v>1</v>
      </c>
      <c r="AB116" s="178">
        <v>1</v>
      </c>
      <c r="AC116" s="178">
        <v>1</v>
      </c>
      <c r="AD116" s="178">
        <v>1</v>
      </c>
      <c r="AE116" s="178">
        <v>1</v>
      </c>
    </row>
    <row r="117" spans="1:31" ht="169.5" customHeight="1">
      <c r="A117" s="34"/>
      <c r="B117" s="107">
        <v>96</v>
      </c>
      <c r="C117" s="109"/>
      <c r="D117" s="104" t="s">
        <v>489</v>
      </c>
      <c r="E117" s="92" t="s">
        <v>490</v>
      </c>
      <c r="F117" s="316" t="s">
        <v>491</v>
      </c>
      <c r="G117" s="316"/>
      <c r="H117" s="316"/>
      <c r="I117" s="316"/>
      <c r="J117" s="316"/>
      <c r="K117" s="316"/>
      <c r="L117" s="316"/>
      <c r="M117" s="316"/>
      <c r="N117" s="316"/>
      <c r="O117" s="316"/>
      <c r="P117" s="45">
        <v>1</v>
      </c>
      <c r="Q117" s="45">
        <v>1</v>
      </c>
      <c r="R117" s="45">
        <v>1</v>
      </c>
      <c r="S117" s="46">
        <v>1</v>
      </c>
      <c r="T117" s="177">
        <f t="shared" si="19"/>
        <v>1</v>
      </c>
      <c r="U117" s="177">
        <f t="shared" si="20"/>
        <v>1</v>
      </c>
      <c r="V117" s="177">
        <f t="shared" si="21"/>
        <v>1</v>
      </c>
      <c r="W117" s="177">
        <f t="shared" si="22"/>
        <v>1</v>
      </c>
      <c r="X117" s="177">
        <f t="shared" si="18"/>
        <v>1</v>
      </c>
      <c r="Y117" s="177">
        <f t="shared" si="23"/>
        <v>1</v>
      </c>
      <c r="Z117" s="177">
        <f t="shared" si="24"/>
        <v>1</v>
      </c>
      <c r="AA117" s="177">
        <f t="shared" si="25"/>
        <v>1</v>
      </c>
      <c r="AB117" s="177">
        <v>1</v>
      </c>
      <c r="AC117" s="177">
        <v>1</v>
      </c>
      <c r="AD117" s="177">
        <v>1</v>
      </c>
      <c r="AE117" s="177">
        <v>1</v>
      </c>
    </row>
    <row r="118" spans="1:31" ht="175.5" customHeight="1">
      <c r="A118" s="34"/>
      <c r="B118" s="107">
        <v>97</v>
      </c>
      <c r="C118" s="109"/>
      <c r="D118" s="58" t="s">
        <v>492</v>
      </c>
      <c r="E118" s="62" t="s">
        <v>493</v>
      </c>
      <c r="F118" s="316" t="s">
        <v>425</v>
      </c>
      <c r="G118" s="316"/>
      <c r="H118" s="316"/>
      <c r="I118" s="316"/>
      <c r="J118" s="316"/>
      <c r="K118" s="316"/>
      <c r="L118" s="316"/>
      <c r="M118" s="316"/>
      <c r="N118" s="316"/>
      <c r="O118" s="316"/>
      <c r="P118" s="45">
        <v>1</v>
      </c>
      <c r="Q118" s="45">
        <v>1</v>
      </c>
      <c r="R118" s="45">
        <v>1</v>
      </c>
      <c r="S118" s="46">
        <v>1</v>
      </c>
      <c r="T118" s="177">
        <f t="shared" si="19"/>
        <v>1</v>
      </c>
      <c r="U118" s="177">
        <f t="shared" si="20"/>
        <v>1</v>
      </c>
      <c r="V118" s="177">
        <f t="shared" si="21"/>
        <v>1</v>
      </c>
      <c r="W118" s="177">
        <f t="shared" si="22"/>
        <v>1</v>
      </c>
      <c r="X118" s="177">
        <f t="shared" si="18"/>
        <v>1</v>
      </c>
      <c r="Y118" s="177">
        <f t="shared" si="23"/>
        <v>1</v>
      </c>
      <c r="Z118" s="177">
        <f t="shared" si="24"/>
        <v>1</v>
      </c>
      <c r="AA118" s="177">
        <f t="shared" si="25"/>
        <v>1</v>
      </c>
      <c r="AB118" s="178">
        <v>1</v>
      </c>
      <c r="AC118" s="178">
        <v>1</v>
      </c>
      <c r="AD118" s="178">
        <v>1</v>
      </c>
      <c r="AE118" s="178">
        <v>1</v>
      </c>
    </row>
    <row r="119" spans="1:31" ht="56.25" customHeight="1">
      <c r="A119" s="34"/>
      <c r="B119" s="107">
        <v>98</v>
      </c>
      <c r="C119" s="109"/>
      <c r="D119" s="334" t="s">
        <v>494</v>
      </c>
      <c r="E119" s="58" t="s">
        <v>495</v>
      </c>
      <c r="F119" s="335" t="s">
        <v>496</v>
      </c>
      <c r="G119" s="335"/>
      <c r="H119" s="335"/>
      <c r="I119" s="335"/>
      <c r="J119" s="335"/>
      <c r="K119" s="335"/>
      <c r="L119" s="335"/>
      <c r="M119" s="335"/>
      <c r="N119" s="335"/>
      <c r="O119" s="335"/>
      <c r="P119" s="41">
        <v>5</v>
      </c>
      <c r="Q119" s="41">
        <v>5</v>
      </c>
      <c r="R119" s="41">
        <v>5</v>
      </c>
      <c r="S119" s="42">
        <v>5</v>
      </c>
      <c r="T119" s="177">
        <f t="shared" si="19"/>
        <v>5</v>
      </c>
      <c r="U119" s="177">
        <f t="shared" si="20"/>
        <v>5</v>
      </c>
      <c r="V119" s="177">
        <f t="shared" si="21"/>
        <v>5</v>
      </c>
      <c r="W119" s="177">
        <f t="shared" si="22"/>
        <v>5</v>
      </c>
      <c r="X119" s="177">
        <f t="shared" si="18"/>
        <v>5</v>
      </c>
      <c r="Y119" s="177">
        <f t="shared" si="23"/>
        <v>5</v>
      </c>
      <c r="Z119" s="177">
        <f t="shared" si="24"/>
        <v>5</v>
      </c>
      <c r="AA119" s="177">
        <f t="shared" si="25"/>
        <v>5</v>
      </c>
      <c r="AB119" s="177">
        <v>5</v>
      </c>
      <c r="AC119" s="177">
        <v>5</v>
      </c>
      <c r="AD119" s="177">
        <v>5</v>
      </c>
      <c r="AE119" s="177">
        <v>5</v>
      </c>
    </row>
    <row r="120" spans="1:31" ht="56.25" customHeight="1">
      <c r="A120" s="34"/>
      <c r="B120" s="107">
        <v>99</v>
      </c>
      <c r="C120" s="109"/>
      <c r="D120" s="334"/>
      <c r="E120" s="58" t="s">
        <v>497</v>
      </c>
      <c r="F120" s="325" t="s">
        <v>65</v>
      </c>
      <c r="G120" s="325"/>
      <c r="H120" s="325"/>
      <c r="I120" s="325"/>
      <c r="J120" s="325"/>
      <c r="K120" s="325"/>
      <c r="L120" s="325"/>
      <c r="M120" s="325"/>
      <c r="N120" s="325"/>
      <c r="O120" s="325"/>
      <c r="P120" s="41">
        <v>5</v>
      </c>
      <c r="Q120" s="41">
        <v>5</v>
      </c>
      <c r="R120" s="41">
        <v>5</v>
      </c>
      <c r="S120" s="42">
        <v>5</v>
      </c>
      <c r="T120" s="177">
        <f t="shared" si="19"/>
        <v>5</v>
      </c>
      <c r="U120" s="177">
        <f t="shared" si="20"/>
        <v>5</v>
      </c>
      <c r="V120" s="177">
        <f t="shared" si="21"/>
        <v>5</v>
      </c>
      <c r="W120" s="177">
        <f t="shared" si="22"/>
        <v>5</v>
      </c>
      <c r="X120" s="177">
        <f t="shared" si="18"/>
        <v>5</v>
      </c>
      <c r="Y120" s="177">
        <f t="shared" si="23"/>
        <v>5</v>
      </c>
      <c r="Z120" s="177">
        <f t="shared" si="24"/>
        <v>5</v>
      </c>
      <c r="AA120" s="177">
        <f t="shared" si="25"/>
        <v>5</v>
      </c>
      <c r="AB120" s="178">
        <v>5</v>
      </c>
      <c r="AC120" s="178">
        <v>5</v>
      </c>
      <c r="AD120" s="178">
        <v>5</v>
      </c>
      <c r="AE120" s="178">
        <v>5</v>
      </c>
    </row>
    <row r="121" spans="1:31" ht="56.25" customHeight="1">
      <c r="A121" s="34"/>
      <c r="B121" s="107">
        <v>100</v>
      </c>
      <c r="C121" s="109"/>
      <c r="D121" s="334"/>
      <c r="E121" s="86" t="s">
        <v>498</v>
      </c>
      <c r="F121" s="325" t="s">
        <v>65</v>
      </c>
      <c r="G121" s="325"/>
      <c r="H121" s="325"/>
      <c r="I121" s="325"/>
      <c r="J121" s="325"/>
      <c r="K121" s="325"/>
      <c r="L121" s="325"/>
      <c r="M121" s="325"/>
      <c r="N121" s="325"/>
      <c r="O121" s="325"/>
      <c r="P121" s="41">
        <v>5</v>
      </c>
      <c r="Q121" s="41">
        <v>5</v>
      </c>
      <c r="R121" s="41">
        <v>5</v>
      </c>
      <c r="S121" s="42">
        <v>5</v>
      </c>
      <c r="T121" s="177">
        <f t="shared" si="19"/>
        <v>5</v>
      </c>
      <c r="U121" s="177">
        <f t="shared" si="20"/>
        <v>5</v>
      </c>
      <c r="V121" s="177">
        <f t="shared" si="21"/>
        <v>5</v>
      </c>
      <c r="W121" s="177">
        <f t="shared" si="22"/>
        <v>5</v>
      </c>
      <c r="X121" s="177">
        <f t="shared" si="18"/>
        <v>5</v>
      </c>
      <c r="Y121" s="177">
        <f t="shared" si="23"/>
        <v>5</v>
      </c>
      <c r="Z121" s="177">
        <f t="shared" si="24"/>
        <v>5</v>
      </c>
      <c r="AA121" s="177">
        <f t="shared" si="25"/>
        <v>5</v>
      </c>
      <c r="AB121" s="177">
        <v>5</v>
      </c>
      <c r="AC121" s="177">
        <v>5</v>
      </c>
      <c r="AD121" s="177">
        <v>5</v>
      </c>
      <c r="AE121" s="177">
        <v>5</v>
      </c>
    </row>
    <row r="122" spans="1:31" s="113" customFormat="1" ht="56.25" customHeight="1">
      <c r="A122" s="34"/>
      <c r="B122" s="107">
        <v>101</v>
      </c>
      <c r="C122" s="109"/>
      <c r="D122" s="334"/>
      <c r="E122" s="112" t="s">
        <v>499</v>
      </c>
      <c r="F122" s="336" t="s">
        <v>500</v>
      </c>
      <c r="G122" s="336"/>
      <c r="H122" s="336"/>
      <c r="I122" s="336"/>
      <c r="J122" s="336"/>
      <c r="K122" s="336"/>
      <c r="L122" s="336"/>
      <c r="M122" s="336"/>
      <c r="N122" s="336"/>
      <c r="O122" s="336"/>
      <c r="P122" s="41">
        <v>5</v>
      </c>
      <c r="Q122" s="41">
        <v>5</v>
      </c>
      <c r="R122" s="41">
        <v>5</v>
      </c>
      <c r="S122" s="42">
        <v>5</v>
      </c>
      <c r="T122" s="177">
        <f t="shared" si="19"/>
        <v>5</v>
      </c>
      <c r="U122" s="177">
        <f t="shared" si="20"/>
        <v>5</v>
      </c>
      <c r="V122" s="177">
        <f t="shared" si="21"/>
        <v>5</v>
      </c>
      <c r="W122" s="177">
        <f t="shared" si="22"/>
        <v>5</v>
      </c>
      <c r="X122" s="177">
        <f t="shared" si="18"/>
        <v>5</v>
      </c>
      <c r="Y122" s="177">
        <f t="shared" si="23"/>
        <v>5</v>
      </c>
      <c r="Z122" s="177">
        <f t="shared" si="24"/>
        <v>5</v>
      </c>
      <c r="AA122" s="177">
        <f t="shared" si="25"/>
        <v>5</v>
      </c>
      <c r="AB122" s="178">
        <v>5</v>
      </c>
      <c r="AC122" s="178">
        <v>5</v>
      </c>
      <c r="AD122" s="178">
        <v>5</v>
      </c>
      <c r="AE122" s="178">
        <v>5</v>
      </c>
    </row>
    <row r="123" spans="1:31" ht="56.25" customHeight="1">
      <c r="A123" s="34"/>
      <c r="B123" s="107">
        <v>102</v>
      </c>
      <c r="C123" s="109"/>
      <c r="D123" s="337" t="s">
        <v>501</v>
      </c>
      <c r="E123" s="114" t="s">
        <v>502</v>
      </c>
      <c r="F123" s="338" t="s">
        <v>503</v>
      </c>
      <c r="G123" s="338"/>
      <c r="H123" s="338"/>
      <c r="I123" s="338"/>
      <c r="J123" s="338"/>
      <c r="K123" s="338"/>
      <c r="L123" s="338"/>
      <c r="M123" s="338"/>
      <c r="N123" s="338"/>
      <c r="O123" s="338"/>
      <c r="P123" s="45">
        <v>1</v>
      </c>
      <c r="Q123" s="45">
        <v>1</v>
      </c>
      <c r="R123" s="45">
        <v>1</v>
      </c>
      <c r="S123" s="46">
        <v>1</v>
      </c>
      <c r="T123" s="177">
        <f t="shared" si="19"/>
        <v>1</v>
      </c>
      <c r="U123" s="177">
        <f t="shared" si="20"/>
        <v>1</v>
      </c>
      <c r="V123" s="177">
        <f t="shared" si="21"/>
        <v>1</v>
      </c>
      <c r="W123" s="177">
        <f t="shared" si="22"/>
        <v>1</v>
      </c>
      <c r="X123" s="177">
        <f t="shared" si="18"/>
        <v>1</v>
      </c>
      <c r="Y123" s="177">
        <f t="shared" si="23"/>
        <v>1</v>
      </c>
      <c r="Z123" s="177">
        <f t="shared" si="24"/>
        <v>1</v>
      </c>
      <c r="AA123" s="177">
        <f t="shared" si="25"/>
        <v>1</v>
      </c>
      <c r="AB123" s="177">
        <v>1</v>
      </c>
      <c r="AC123" s="177">
        <v>1</v>
      </c>
      <c r="AD123" s="177">
        <v>1</v>
      </c>
      <c r="AE123" s="177">
        <v>1</v>
      </c>
    </row>
    <row r="124" spans="1:31" ht="56.25" customHeight="1">
      <c r="A124" s="34"/>
      <c r="B124" s="107">
        <v>103</v>
      </c>
      <c r="C124" s="109"/>
      <c r="D124" s="337"/>
      <c r="E124" s="96" t="s">
        <v>504</v>
      </c>
      <c r="F124" s="339" t="s">
        <v>65</v>
      </c>
      <c r="G124" s="339"/>
      <c r="H124" s="339"/>
      <c r="I124" s="339"/>
      <c r="J124" s="339"/>
      <c r="K124" s="339"/>
      <c r="L124" s="339"/>
      <c r="M124" s="339"/>
      <c r="N124" s="339"/>
      <c r="O124" s="339"/>
      <c r="P124" s="45">
        <v>1</v>
      </c>
      <c r="Q124" s="45">
        <v>1</v>
      </c>
      <c r="R124" s="45">
        <v>1</v>
      </c>
      <c r="S124" s="46">
        <v>1</v>
      </c>
      <c r="T124" s="177">
        <f t="shared" si="19"/>
        <v>1</v>
      </c>
      <c r="U124" s="177">
        <f t="shared" si="20"/>
        <v>1</v>
      </c>
      <c r="V124" s="177">
        <f t="shared" si="21"/>
        <v>1</v>
      </c>
      <c r="W124" s="177">
        <f t="shared" si="22"/>
        <v>1</v>
      </c>
      <c r="X124" s="177">
        <f t="shared" si="18"/>
        <v>1</v>
      </c>
      <c r="Y124" s="177">
        <f t="shared" si="23"/>
        <v>1</v>
      </c>
      <c r="Z124" s="177">
        <f t="shared" si="24"/>
        <v>1</v>
      </c>
      <c r="AA124" s="177">
        <f t="shared" si="25"/>
        <v>1</v>
      </c>
      <c r="AB124" s="178">
        <v>1</v>
      </c>
      <c r="AC124" s="178">
        <v>1</v>
      </c>
      <c r="AD124" s="178">
        <v>1</v>
      </c>
      <c r="AE124" s="178">
        <v>1</v>
      </c>
    </row>
    <row r="125" spans="1:31" s="113" customFormat="1" ht="56.25" customHeight="1">
      <c r="A125" s="115"/>
      <c r="B125" s="107">
        <v>104</v>
      </c>
      <c r="C125" s="116"/>
      <c r="D125" s="337"/>
      <c r="E125" s="51" t="s">
        <v>505</v>
      </c>
      <c r="F125" s="316" t="s">
        <v>506</v>
      </c>
      <c r="G125" s="316"/>
      <c r="H125" s="316"/>
      <c r="I125" s="316"/>
      <c r="J125" s="316"/>
      <c r="K125" s="316"/>
      <c r="L125" s="316"/>
      <c r="M125" s="316"/>
      <c r="N125" s="316"/>
      <c r="O125" s="316"/>
      <c r="P125" s="45">
        <v>1</v>
      </c>
      <c r="Q125" s="45">
        <v>1</v>
      </c>
      <c r="R125" s="45">
        <v>1</v>
      </c>
      <c r="S125" s="46">
        <v>1</v>
      </c>
      <c r="T125" s="177">
        <f t="shared" si="19"/>
        <v>1</v>
      </c>
      <c r="U125" s="177">
        <f t="shared" si="20"/>
        <v>1</v>
      </c>
      <c r="V125" s="177">
        <f t="shared" si="21"/>
        <v>1</v>
      </c>
      <c r="W125" s="177">
        <f t="shared" si="22"/>
        <v>1</v>
      </c>
      <c r="X125" s="177">
        <f t="shared" si="18"/>
        <v>1</v>
      </c>
      <c r="Y125" s="177">
        <f t="shared" si="23"/>
        <v>1</v>
      </c>
      <c r="Z125" s="177">
        <f t="shared" si="24"/>
        <v>1</v>
      </c>
      <c r="AA125" s="177">
        <f t="shared" si="25"/>
        <v>1</v>
      </c>
      <c r="AB125" s="177">
        <v>1</v>
      </c>
      <c r="AC125" s="177">
        <v>1</v>
      </c>
      <c r="AD125" s="177">
        <v>1</v>
      </c>
      <c r="AE125" s="177">
        <v>1</v>
      </c>
    </row>
    <row r="126" spans="1:31" ht="56.25" customHeight="1" thickBot="1">
      <c r="A126" s="33"/>
      <c r="B126" s="107">
        <v>105</v>
      </c>
      <c r="C126" s="33"/>
      <c r="D126" s="337"/>
      <c r="E126" s="53" t="s">
        <v>507</v>
      </c>
      <c r="F126" s="340" t="s">
        <v>508</v>
      </c>
      <c r="G126" s="340"/>
      <c r="H126" s="340"/>
      <c r="I126" s="340"/>
      <c r="J126" s="340"/>
      <c r="K126" s="340"/>
      <c r="L126" s="340"/>
      <c r="M126" s="340"/>
      <c r="N126" s="340"/>
      <c r="O126" s="340"/>
      <c r="P126" s="45">
        <v>1</v>
      </c>
      <c r="Q126" s="45">
        <v>1</v>
      </c>
      <c r="R126" s="45">
        <v>1</v>
      </c>
      <c r="S126" s="46">
        <v>1</v>
      </c>
      <c r="T126" s="177">
        <f t="shared" si="19"/>
        <v>1</v>
      </c>
      <c r="U126" s="177">
        <f t="shared" si="20"/>
        <v>1</v>
      </c>
      <c r="V126" s="177">
        <f t="shared" si="21"/>
        <v>1</v>
      </c>
      <c r="W126" s="177">
        <f t="shared" si="22"/>
        <v>1</v>
      </c>
      <c r="X126" s="177">
        <f t="shared" si="18"/>
        <v>1</v>
      </c>
      <c r="Y126" s="177">
        <f t="shared" si="23"/>
        <v>1</v>
      </c>
      <c r="Z126" s="177">
        <f t="shared" si="24"/>
        <v>1</v>
      </c>
      <c r="AA126" s="177">
        <f t="shared" si="25"/>
        <v>1</v>
      </c>
      <c r="AB126" s="178">
        <v>1</v>
      </c>
      <c r="AC126" s="178">
        <v>1</v>
      </c>
      <c r="AD126" s="178">
        <v>1</v>
      </c>
      <c r="AE126" s="178">
        <v>1</v>
      </c>
    </row>
    <row r="127" spans="1:31" ht="56.25" customHeight="1" thickBot="1">
      <c r="A127" s="323"/>
      <c r="B127" s="323"/>
      <c r="C127" s="323"/>
      <c r="D127" s="47" t="s">
        <v>190</v>
      </c>
      <c r="E127" s="25" t="s">
        <v>318</v>
      </c>
      <c r="F127" s="324" t="s">
        <v>319</v>
      </c>
      <c r="G127" s="324"/>
      <c r="H127" s="324"/>
      <c r="I127" s="324"/>
      <c r="J127" s="324"/>
      <c r="K127" s="324"/>
      <c r="L127" s="324"/>
      <c r="M127" s="324"/>
      <c r="N127" s="324"/>
      <c r="O127" s="324"/>
      <c r="P127" s="319" t="s">
        <v>320</v>
      </c>
      <c r="Q127" s="319"/>
      <c r="R127" s="319"/>
      <c r="S127" s="319"/>
      <c r="T127" s="177"/>
      <c r="U127" s="177">
        <f t="shared" si="20"/>
        <v>0</v>
      </c>
      <c r="V127" s="177">
        <f t="shared" si="21"/>
        <v>0</v>
      </c>
      <c r="W127" s="177">
        <f t="shared" si="22"/>
        <v>0</v>
      </c>
      <c r="X127" s="177">
        <f t="shared" si="18"/>
        <v>0</v>
      </c>
      <c r="Y127" s="177">
        <f t="shared" si="23"/>
        <v>0</v>
      </c>
      <c r="Z127" s="177">
        <f t="shared" si="24"/>
        <v>0</v>
      </c>
      <c r="AA127" s="177">
        <f t="shared" si="25"/>
        <v>0</v>
      </c>
      <c r="AB127" s="177"/>
      <c r="AC127" s="177"/>
      <c r="AD127" s="177"/>
      <c r="AE127" s="177"/>
    </row>
    <row r="128" spans="1:31" ht="56.25" customHeight="1">
      <c r="A128" s="117"/>
      <c r="B128" s="118">
        <v>106</v>
      </c>
      <c r="C128" s="115"/>
      <c r="D128" s="329" t="s">
        <v>509</v>
      </c>
      <c r="E128" s="120" t="s">
        <v>510</v>
      </c>
      <c r="F128" s="331" t="s">
        <v>511</v>
      </c>
      <c r="G128" s="331"/>
      <c r="H128" s="331"/>
      <c r="I128" s="331"/>
      <c r="J128" s="331"/>
      <c r="K128" s="331"/>
      <c r="L128" s="331"/>
      <c r="M128" s="331"/>
      <c r="N128" s="331"/>
      <c r="O128" s="331"/>
      <c r="P128" s="37">
        <v>5</v>
      </c>
      <c r="Q128" s="37">
        <v>5</v>
      </c>
      <c r="R128" s="37">
        <v>5</v>
      </c>
      <c r="S128" s="38">
        <v>5</v>
      </c>
      <c r="T128" s="177">
        <f t="shared" si="19"/>
        <v>5</v>
      </c>
      <c r="U128" s="177">
        <f t="shared" si="20"/>
        <v>5</v>
      </c>
      <c r="V128" s="177">
        <f t="shared" si="21"/>
        <v>5</v>
      </c>
      <c r="W128" s="177">
        <f t="shared" si="22"/>
        <v>5</v>
      </c>
      <c r="X128" s="177">
        <f t="shared" si="18"/>
        <v>5</v>
      </c>
      <c r="Y128" s="177">
        <f t="shared" si="23"/>
        <v>5</v>
      </c>
      <c r="Z128" s="177">
        <f t="shared" si="24"/>
        <v>5</v>
      </c>
      <c r="AA128" s="177">
        <f t="shared" si="25"/>
        <v>5</v>
      </c>
      <c r="AB128" s="178">
        <v>5</v>
      </c>
      <c r="AC128" s="178">
        <v>5</v>
      </c>
      <c r="AD128" s="178">
        <v>5</v>
      </c>
      <c r="AE128" s="178">
        <v>5</v>
      </c>
    </row>
    <row r="129" spans="1:31" ht="56.25" customHeight="1">
      <c r="A129" s="117"/>
      <c r="B129" s="118">
        <v>107</v>
      </c>
      <c r="C129" s="115"/>
      <c r="D129" s="329"/>
      <c r="E129" s="58" t="s">
        <v>512</v>
      </c>
      <c r="F129" s="332" t="s">
        <v>513</v>
      </c>
      <c r="G129" s="332"/>
      <c r="H129" s="332"/>
      <c r="I129" s="332"/>
      <c r="J129" s="332"/>
      <c r="K129" s="332"/>
      <c r="L129" s="332"/>
      <c r="M129" s="332"/>
      <c r="N129" s="332"/>
      <c r="O129" s="332"/>
      <c r="P129" s="37">
        <v>5</v>
      </c>
      <c r="Q129" s="37">
        <v>5</v>
      </c>
      <c r="R129" s="37">
        <v>5</v>
      </c>
      <c r="S129" s="38">
        <v>5</v>
      </c>
      <c r="T129" s="177">
        <f t="shared" si="19"/>
        <v>5</v>
      </c>
      <c r="U129" s="177">
        <f t="shared" si="20"/>
        <v>5</v>
      </c>
      <c r="V129" s="177">
        <f t="shared" si="21"/>
        <v>5</v>
      </c>
      <c r="W129" s="177">
        <f t="shared" si="22"/>
        <v>5</v>
      </c>
      <c r="X129" s="177">
        <f t="shared" si="18"/>
        <v>5</v>
      </c>
      <c r="Y129" s="177">
        <f t="shared" si="23"/>
        <v>5</v>
      </c>
      <c r="Z129" s="177">
        <f t="shared" si="24"/>
        <v>5</v>
      </c>
      <c r="AA129" s="177">
        <f t="shared" si="25"/>
        <v>5</v>
      </c>
      <c r="AB129" s="177">
        <v>5</v>
      </c>
      <c r="AC129" s="177">
        <v>5</v>
      </c>
      <c r="AD129" s="177">
        <v>5</v>
      </c>
      <c r="AE129" s="177">
        <v>5</v>
      </c>
    </row>
    <row r="130" spans="1:31" s="113" customFormat="1" ht="56.25" customHeight="1" thickBot="1">
      <c r="A130" s="117"/>
      <c r="B130" s="118">
        <v>108</v>
      </c>
      <c r="C130" s="115"/>
      <c r="D130" s="329"/>
      <c r="E130" s="121" t="s">
        <v>514</v>
      </c>
      <c r="F130" s="333" t="s">
        <v>515</v>
      </c>
      <c r="G130" s="333"/>
      <c r="H130" s="333"/>
      <c r="I130" s="333"/>
      <c r="J130" s="333"/>
      <c r="K130" s="333"/>
      <c r="L130" s="333"/>
      <c r="M130" s="333"/>
      <c r="N130" s="333"/>
      <c r="O130" s="333"/>
      <c r="P130" s="41">
        <v>5</v>
      </c>
      <c r="Q130" s="41">
        <v>5</v>
      </c>
      <c r="R130" s="41">
        <v>5</v>
      </c>
      <c r="S130" s="42">
        <v>5</v>
      </c>
      <c r="T130" s="177">
        <f t="shared" si="19"/>
        <v>5</v>
      </c>
      <c r="U130" s="177">
        <f t="shared" si="20"/>
        <v>5</v>
      </c>
      <c r="V130" s="177">
        <f t="shared" si="21"/>
        <v>5</v>
      </c>
      <c r="W130" s="177">
        <f t="shared" si="22"/>
        <v>5</v>
      </c>
      <c r="X130" s="177">
        <f t="shared" si="18"/>
        <v>5</v>
      </c>
      <c r="Y130" s="177">
        <f t="shared" si="23"/>
        <v>5</v>
      </c>
      <c r="Z130" s="177">
        <f t="shared" si="24"/>
        <v>5</v>
      </c>
      <c r="AA130" s="177">
        <f t="shared" si="25"/>
        <v>5</v>
      </c>
      <c r="AB130" s="178">
        <v>5</v>
      </c>
      <c r="AC130" s="178">
        <v>5</v>
      </c>
      <c r="AD130" s="178">
        <v>5</v>
      </c>
      <c r="AE130" s="178">
        <v>5</v>
      </c>
    </row>
    <row r="131" spans="1:31" ht="56.25" customHeight="1" thickBot="1">
      <c r="A131" s="328"/>
      <c r="B131" s="328"/>
      <c r="C131" s="328"/>
      <c r="D131" s="122" t="s">
        <v>516</v>
      </c>
      <c r="E131" s="123" t="s">
        <v>318</v>
      </c>
      <c r="F131" s="318" t="s">
        <v>319</v>
      </c>
      <c r="G131" s="318"/>
      <c r="H131" s="318"/>
      <c r="I131" s="318"/>
      <c r="J131" s="318"/>
      <c r="K131" s="318"/>
      <c r="L131" s="318"/>
      <c r="M131" s="318"/>
      <c r="N131" s="318"/>
      <c r="O131" s="318"/>
      <c r="P131" s="319" t="s">
        <v>320</v>
      </c>
      <c r="Q131" s="319"/>
      <c r="R131" s="319"/>
      <c r="S131" s="319"/>
      <c r="T131" s="177"/>
      <c r="U131" s="177">
        <f t="shared" si="20"/>
        <v>0</v>
      </c>
      <c r="V131" s="177">
        <f t="shared" si="21"/>
        <v>0</v>
      </c>
      <c r="W131" s="177">
        <f t="shared" si="22"/>
        <v>0</v>
      </c>
      <c r="X131" s="177">
        <f t="shared" si="18"/>
        <v>0</v>
      </c>
      <c r="Y131" s="177">
        <f t="shared" si="23"/>
        <v>0</v>
      </c>
      <c r="Z131" s="177">
        <f t="shared" si="24"/>
        <v>0</v>
      </c>
      <c r="AA131" s="177">
        <f t="shared" si="25"/>
        <v>0</v>
      </c>
      <c r="AB131" s="177"/>
      <c r="AC131" s="177"/>
      <c r="AD131" s="177"/>
      <c r="AE131" s="177"/>
    </row>
    <row r="132" spans="1:31" ht="56.25" customHeight="1">
      <c r="A132" s="124">
        <v>3</v>
      </c>
      <c r="B132" s="49">
        <v>109</v>
      </c>
      <c r="C132" s="124">
        <v>3</v>
      </c>
      <c r="D132" s="329" t="s">
        <v>0</v>
      </c>
      <c r="E132" s="50" t="s">
        <v>1</v>
      </c>
      <c r="F132" s="315" t="s">
        <v>2</v>
      </c>
      <c r="G132" s="315"/>
      <c r="H132" s="315"/>
      <c r="I132" s="315"/>
      <c r="J132" s="315"/>
      <c r="K132" s="315"/>
      <c r="L132" s="315"/>
      <c r="M132" s="315"/>
      <c r="N132" s="315"/>
      <c r="O132" s="315"/>
      <c r="P132" s="45">
        <v>1</v>
      </c>
      <c r="Q132" s="45">
        <v>1</v>
      </c>
      <c r="R132" s="45">
        <v>1</v>
      </c>
      <c r="S132" s="46">
        <v>1</v>
      </c>
      <c r="T132" s="177">
        <f t="shared" si="19"/>
        <v>1</v>
      </c>
      <c r="U132" s="177">
        <f t="shared" si="20"/>
        <v>1</v>
      </c>
      <c r="V132" s="177">
        <f t="shared" si="21"/>
        <v>1</v>
      </c>
      <c r="W132" s="177">
        <f t="shared" si="22"/>
        <v>1</v>
      </c>
      <c r="X132" s="177">
        <f t="shared" si="18"/>
        <v>1</v>
      </c>
      <c r="Y132" s="177">
        <f t="shared" si="23"/>
        <v>1</v>
      </c>
      <c r="Z132" s="177">
        <f t="shared" si="24"/>
        <v>1</v>
      </c>
      <c r="AA132" s="177">
        <f t="shared" si="25"/>
        <v>1</v>
      </c>
      <c r="AB132" s="178">
        <v>1</v>
      </c>
      <c r="AC132" s="178">
        <v>1</v>
      </c>
      <c r="AD132" s="178">
        <v>1</v>
      </c>
      <c r="AE132" s="178">
        <v>1</v>
      </c>
    </row>
    <row r="133" spans="1:31" ht="56.25" customHeight="1">
      <c r="A133" s="124">
        <v>3</v>
      </c>
      <c r="B133" s="49">
        <v>110</v>
      </c>
      <c r="C133" s="124">
        <v>3</v>
      </c>
      <c r="D133" s="329"/>
      <c r="E133" s="51" t="s">
        <v>3</v>
      </c>
      <c r="F133" s="330" t="s">
        <v>193</v>
      </c>
      <c r="G133" s="330"/>
      <c r="H133" s="330"/>
      <c r="I133" s="330"/>
      <c r="J133" s="330"/>
      <c r="K133" s="330"/>
      <c r="L133" s="330"/>
      <c r="M133" s="330"/>
      <c r="N133" s="330"/>
      <c r="O133" s="330"/>
      <c r="P133" s="45">
        <v>1</v>
      </c>
      <c r="Q133" s="45">
        <v>1</v>
      </c>
      <c r="R133" s="45">
        <v>1</v>
      </c>
      <c r="S133" s="46">
        <v>1</v>
      </c>
      <c r="T133" s="177">
        <f t="shared" si="19"/>
        <v>1</v>
      </c>
      <c r="U133" s="177">
        <f t="shared" si="20"/>
        <v>1</v>
      </c>
      <c r="V133" s="177">
        <f t="shared" si="21"/>
        <v>1</v>
      </c>
      <c r="W133" s="177">
        <f t="shared" si="22"/>
        <v>1</v>
      </c>
      <c r="X133" s="177">
        <f t="shared" si="18"/>
        <v>1</v>
      </c>
      <c r="Y133" s="177">
        <f t="shared" si="23"/>
        <v>1</v>
      </c>
      <c r="Z133" s="177">
        <f t="shared" si="24"/>
        <v>1</v>
      </c>
      <c r="AA133" s="177">
        <f t="shared" si="25"/>
        <v>1</v>
      </c>
      <c r="AB133" s="177">
        <v>1</v>
      </c>
      <c r="AC133" s="177">
        <v>1</v>
      </c>
      <c r="AD133" s="177">
        <v>1</v>
      </c>
      <c r="AE133" s="177">
        <v>1</v>
      </c>
    </row>
    <row r="134" spans="1:31" ht="56.25" customHeight="1">
      <c r="A134" s="124">
        <v>3</v>
      </c>
      <c r="B134" s="49">
        <v>111</v>
      </c>
      <c r="C134" s="124">
        <v>3</v>
      </c>
      <c r="D134" s="329"/>
      <c r="E134" s="111" t="s">
        <v>4</v>
      </c>
      <c r="F134" s="325" t="s">
        <v>65</v>
      </c>
      <c r="G134" s="325"/>
      <c r="H134" s="325"/>
      <c r="I134" s="325"/>
      <c r="J134" s="325"/>
      <c r="K134" s="325"/>
      <c r="L134" s="325"/>
      <c r="M134" s="325"/>
      <c r="N134" s="325"/>
      <c r="O134" s="325"/>
      <c r="P134" s="41">
        <v>5</v>
      </c>
      <c r="Q134" s="41">
        <v>5</v>
      </c>
      <c r="R134" s="41">
        <v>5</v>
      </c>
      <c r="S134" s="42">
        <v>5</v>
      </c>
      <c r="T134" s="177">
        <f t="shared" si="19"/>
        <v>5</v>
      </c>
      <c r="U134" s="177">
        <f t="shared" si="20"/>
        <v>5</v>
      </c>
      <c r="V134" s="177">
        <f t="shared" si="21"/>
        <v>5</v>
      </c>
      <c r="W134" s="177">
        <f t="shared" si="22"/>
        <v>5</v>
      </c>
      <c r="X134" s="177">
        <f t="shared" si="18"/>
        <v>5</v>
      </c>
      <c r="Y134" s="177">
        <f t="shared" si="23"/>
        <v>5</v>
      </c>
      <c r="Z134" s="177">
        <f t="shared" si="24"/>
        <v>5</v>
      </c>
      <c r="AA134" s="177">
        <f t="shared" si="25"/>
        <v>5</v>
      </c>
      <c r="AB134" s="178">
        <v>5</v>
      </c>
      <c r="AC134" s="178">
        <v>5</v>
      </c>
      <c r="AD134" s="178">
        <v>5</v>
      </c>
      <c r="AE134" s="178">
        <v>5</v>
      </c>
    </row>
    <row r="135" spans="1:31" ht="56.25" customHeight="1" thickBot="1">
      <c r="A135" s="124">
        <v>3</v>
      </c>
      <c r="B135" s="49">
        <v>112</v>
      </c>
      <c r="C135" s="124">
        <v>3</v>
      </c>
      <c r="D135" s="329"/>
      <c r="E135" s="64" t="s">
        <v>5</v>
      </c>
      <c r="F135" s="326" t="s">
        <v>65</v>
      </c>
      <c r="G135" s="326"/>
      <c r="H135" s="326"/>
      <c r="I135" s="326"/>
      <c r="J135" s="326"/>
      <c r="K135" s="326"/>
      <c r="L135" s="326"/>
      <c r="M135" s="326"/>
      <c r="N135" s="326"/>
      <c r="O135" s="326"/>
      <c r="P135" s="41">
        <v>5</v>
      </c>
      <c r="Q135" s="41">
        <v>5</v>
      </c>
      <c r="R135" s="41">
        <v>5</v>
      </c>
      <c r="S135" s="42">
        <v>5</v>
      </c>
      <c r="T135" s="177">
        <f t="shared" si="19"/>
        <v>5</v>
      </c>
      <c r="U135" s="177">
        <f t="shared" si="20"/>
        <v>5</v>
      </c>
      <c r="V135" s="177">
        <f t="shared" si="21"/>
        <v>5</v>
      </c>
      <c r="W135" s="177">
        <f t="shared" si="22"/>
        <v>5</v>
      </c>
      <c r="X135" s="177">
        <f t="shared" si="18"/>
        <v>5</v>
      </c>
      <c r="Y135" s="177">
        <f t="shared" si="23"/>
        <v>5</v>
      </c>
      <c r="Z135" s="177">
        <f t="shared" si="24"/>
        <v>5</v>
      </c>
      <c r="AA135" s="177">
        <f t="shared" si="25"/>
        <v>5</v>
      </c>
      <c r="AB135" s="177">
        <v>5</v>
      </c>
      <c r="AC135" s="177">
        <v>5</v>
      </c>
      <c r="AD135" s="177">
        <v>5</v>
      </c>
      <c r="AE135" s="177">
        <v>5</v>
      </c>
    </row>
    <row r="136" spans="1:31" ht="56.25" customHeight="1" thickBot="1">
      <c r="A136" s="323"/>
      <c r="B136" s="323"/>
      <c r="C136" s="323"/>
      <c r="D136" s="22" t="s">
        <v>6</v>
      </c>
      <c r="E136" s="22" t="s">
        <v>318</v>
      </c>
      <c r="F136" s="324" t="s">
        <v>319</v>
      </c>
      <c r="G136" s="324"/>
      <c r="H136" s="324"/>
      <c r="I136" s="324"/>
      <c r="J136" s="324"/>
      <c r="K136" s="324"/>
      <c r="L136" s="324"/>
      <c r="M136" s="324"/>
      <c r="N136" s="324"/>
      <c r="O136" s="324"/>
      <c r="P136" s="319" t="s">
        <v>320</v>
      </c>
      <c r="Q136" s="319"/>
      <c r="R136" s="319"/>
      <c r="S136" s="319"/>
      <c r="T136" s="177"/>
      <c r="U136" s="177">
        <f t="shared" si="20"/>
        <v>0</v>
      </c>
      <c r="V136" s="177">
        <f t="shared" si="21"/>
        <v>0</v>
      </c>
      <c r="W136" s="177">
        <f t="shared" si="22"/>
        <v>0</v>
      </c>
      <c r="X136" s="177">
        <f t="shared" si="18"/>
        <v>0</v>
      </c>
      <c r="Y136" s="177">
        <f t="shared" si="23"/>
        <v>0</v>
      </c>
      <c r="Z136" s="177">
        <f t="shared" si="24"/>
        <v>0</v>
      </c>
      <c r="AA136" s="177">
        <f t="shared" si="25"/>
        <v>0</v>
      </c>
      <c r="AB136" s="178"/>
      <c r="AC136" s="178"/>
      <c r="AD136" s="178"/>
      <c r="AE136" s="178"/>
    </row>
    <row r="137" spans="1:31" ht="81" customHeight="1">
      <c r="A137" s="93"/>
      <c r="B137" s="63">
        <v>113</v>
      </c>
      <c r="C137" s="93"/>
      <c r="D137" s="57" t="s">
        <v>7</v>
      </c>
      <c r="E137" s="125" t="s">
        <v>8</v>
      </c>
      <c r="F137" s="320" t="s">
        <v>9</v>
      </c>
      <c r="G137" s="320"/>
      <c r="H137" s="320"/>
      <c r="I137" s="320"/>
      <c r="J137" s="320"/>
      <c r="K137" s="320"/>
      <c r="L137" s="320"/>
      <c r="M137" s="320"/>
      <c r="N137" s="320"/>
      <c r="O137" s="320"/>
      <c r="P137" s="30">
        <v>1</v>
      </c>
      <c r="Q137" s="30">
        <v>1</v>
      </c>
      <c r="R137" s="30">
        <v>1</v>
      </c>
      <c r="S137" s="31">
        <v>1</v>
      </c>
      <c r="T137" s="177">
        <f t="shared" si="19"/>
        <v>1</v>
      </c>
      <c r="U137" s="177">
        <f t="shared" si="20"/>
        <v>1</v>
      </c>
      <c r="V137" s="177">
        <f t="shared" si="21"/>
        <v>1</v>
      </c>
      <c r="W137" s="177">
        <f t="shared" si="22"/>
        <v>1</v>
      </c>
      <c r="X137" s="177">
        <f t="shared" si="18"/>
        <v>1</v>
      </c>
      <c r="Y137" s="177">
        <f t="shared" si="23"/>
        <v>1</v>
      </c>
      <c r="Z137" s="177">
        <f t="shared" si="24"/>
        <v>1</v>
      </c>
      <c r="AA137" s="177">
        <f t="shared" si="25"/>
        <v>1</v>
      </c>
      <c r="AB137" s="177">
        <v>1</v>
      </c>
      <c r="AC137" s="177">
        <v>1</v>
      </c>
      <c r="AD137" s="177">
        <v>1</v>
      </c>
      <c r="AE137" s="177">
        <v>1</v>
      </c>
    </row>
    <row r="138" spans="1:31" ht="56.25" customHeight="1" thickBot="1">
      <c r="A138" s="93"/>
      <c r="B138" s="126">
        <v>114</v>
      </c>
      <c r="C138" s="93"/>
      <c r="D138" s="127" t="s">
        <v>10</v>
      </c>
      <c r="E138" s="128" t="s">
        <v>11</v>
      </c>
      <c r="F138" s="321" t="s">
        <v>12</v>
      </c>
      <c r="G138" s="321"/>
      <c r="H138" s="321"/>
      <c r="I138" s="321"/>
      <c r="J138" s="321"/>
      <c r="K138" s="321"/>
      <c r="L138" s="321"/>
      <c r="M138" s="321"/>
      <c r="N138" s="321"/>
      <c r="O138" s="321"/>
      <c r="P138" s="45">
        <v>1</v>
      </c>
      <c r="Q138" s="45">
        <v>1</v>
      </c>
      <c r="R138" s="45">
        <v>1</v>
      </c>
      <c r="S138" s="46">
        <v>1</v>
      </c>
      <c r="T138" s="177">
        <f t="shared" si="19"/>
        <v>1</v>
      </c>
      <c r="U138" s="177">
        <f t="shared" si="20"/>
        <v>1</v>
      </c>
      <c r="V138" s="177">
        <f t="shared" si="21"/>
        <v>1</v>
      </c>
      <c r="W138" s="177">
        <f t="shared" si="22"/>
        <v>1</v>
      </c>
      <c r="X138" s="177">
        <f t="shared" si="18"/>
        <v>1</v>
      </c>
      <c r="Y138" s="177">
        <f t="shared" si="23"/>
        <v>1</v>
      </c>
      <c r="Z138" s="177">
        <f t="shared" si="24"/>
        <v>1</v>
      </c>
      <c r="AA138" s="177">
        <f t="shared" si="25"/>
        <v>1</v>
      </c>
      <c r="AB138" s="178">
        <v>1</v>
      </c>
      <c r="AC138" s="178">
        <v>1</v>
      </c>
      <c r="AD138" s="178">
        <v>1</v>
      </c>
      <c r="AE138" s="178">
        <v>1</v>
      </c>
    </row>
    <row r="139" spans="1:31" ht="56.25" customHeight="1" thickBot="1">
      <c r="A139" s="327"/>
      <c r="B139" s="327"/>
      <c r="C139" s="327"/>
      <c r="D139" s="123" t="s">
        <v>13</v>
      </c>
      <c r="E139" s="94" t="s">
        <v>318</v>
      </c>
      <c r="F139" s="318" t="s">
        <v>319</v>
      </c>
      <c r="G139" s="318"/>
      <c r="H139" s="318"/>
      <c r="I139" s="318"/>
      <c r="J139" s="318"/>
      <c r="K139" s="318"/>
      <c r="L139" s="318"/>
      <c r="M139" s="318"/>
      <c r="N139" s="318"/>
      <c r="O139" s="318"/>
      <c r="P139" s="319" t="s">
        <v>320</v>
      </c>
      <c r="Q139" s="319"/>
      <c r="R139" s="319"/>
      <c r="S139" s="319"/>
      <c r="T139" s="177"/>
      <c r="U139" s="177">
        <f t="shared" si="20"/>
        <v>0</v>
      </c>
      <c r="V139" s="177">
        <f t="shared" si="21"/>
        <v>0</v>
      </c>
      <c r="W139" s="177">
        <f t="shared" si="22"/>
        <v>0</v>
      </c>
      <c r="X139" s="177">
        <f t="shared" si="18"/>
        <v>0</v>
      </c>
      <c r="Y139" s="177">
        <f t="shared" si="23"/>
        <v>0</v>
      </c>
      <c r="Z139" s="177">
        <f t="shared" si="24"/>
        <v>0</v>
      </c>
      <c r="AA139" s="177">
        <f t="shared" si="25"/>
        <v>0</v>
      </c>
      <c r="AB139" s="177"/>
      <c r="AC139" s="177"/>
      <c r="AD139" s="177"/>
      <c r="AE139" s="177"/>
    </row>
    <row r="140" spans="1:31" ht="173.25" customHeight="1" thickBot="1">
      <c r="A140" s="129"/>
      <c r="B140" s="130">
        <v>115</v>
      </c>
      <c r="C140" s="129"/>
      <c r="D140" s="119" t="s">
        <v>14</v>
      </c>
      <c r="E140" s="182" t="s">
        <v>15</v>
      </c>
      <c r="F140" s="322" t="s">
        <v>16</v>
      </c>
      <c r="G140" s="322"/>
      <c r="H140" s="322"/>
      <c r="I140" s="322"/>
      <c r="J140" s="322"/>
      <c r="K140" s="322"/>
      <c r="L140" s="322"/>
      <c r="M140" s="322"/>
      <c r="N140" s="322"/>
      <c r="O140" s="322"/>
      <c r="P140" s="41">
        <v>5</v>
      </c>
      <c r="Q140" s="41">
        <v>5</v>
      </c>
      <c r="R140" s="41">
        <v>5</v>
      </c>
      <c r="S140" s="42">
        <v>5</v>
      </c>
      <c r="T140" s="177">
        <f t="shared" si="19"/>
        <v>5</v>
      </c>
      <c r="U140" s="177">
        <f t="shared" si="20"/>
        <v>5</v>
      </c>
      <c r="V140" s="177">
        <f t="shared" si="21"/>
        <v>5</v>
      </c>
      <c r="W140" s="177">
        <f t="shared" si="22"/>
        <v>5</v>
      </c>
      <c r="X140" s="177">
        <f t="shared" si="18"/>
        <v>5</v>
      </c>
      <c r="Y140" s="177">
        <f t="shared" si="23"/>
        <v>5</v>
      </c>
      <c r="Z140" s="177">
        <f t="shared" si="24"/>
        <v>5</v>
      </c>
      <c r="AA140" s="177">
        <f t="shared" si="25"/>
        <v>5</v>
      </c>
      <c r="AB140" s="178">
        <v>5</v>
      </c>
      <c r="AC140" s="178">
        <v>5</v>
      </c>
      <c r="AD140" s="178">
        <v>5</v>
      </c>
      <c r="AE140" s="178">
        <v>5</v>
      </c>
    </row>
    <row r="141" spans="1:31" ht="56.25" customHeight="1" thickBot="1">
      <c r="A141" s="317"/>
      <c r="B141" s="317"/>
      <c r="C141" s="317"/>
      <c r="D141" s="69" t="s">
        <v>17</v>
      </c>
      <c r="E141" s="94" t="s">
        <v>318</v>
      </c>
      <c r="F141" s="318" t="s">
        <v>319</v>
      </c>
      <c r="G141" s="318"/>
      <c r="H141" s="318"/>
      <c r="I141" s="318"/>
      <c r="J141" s="318"/>
      <c r="K141" s="318"/>
      <c r="L141" s="318"/>
      <c r="M141" s="318"/>
      <c r="N141" s="318"/>
      <c r="O141" s="318"/>
      <c r="P141" s="319" t="s">
        <v>320</v>
      </c>
      <c r="Q141" s="319"/>
      <c r="R141" s="319"/>
      <c r="S141" s="319"/>
      <c r="T141" s="177"/>
      <c r="U141" s="177">
        <f t="shared" si="20"/>
        <v>0</v>
      </c>
      <c r="V141" s="177">
        <f t="shared" si="21"/>
        <v>0</v>
      </c>
      <c r="W141" s="177">
        <f t="shared" si="22"/>
        <v>0</v>
      </c>
      <c r="X141" s="177">
        <f t="shared" si="18"/>
        <v>0</v>
      </c>
      <c r="Y141" s="177">
        <f t="shared" si="23"/>
        <v>0</v>
      </c>
      <c r="Z141" s="177">
        <f t="shared" si="24"/>
        <v>0</v>
      </c>
      <c r="AA141" s="177">
        <f t="shared" si="25"/>
        <v>0</v>
      </c>
      <c r="AB141" s="177"/>
      <c r="AC141" s="177"/>
      <c r="AD141" s="177"/>
      <c r="AE141" s="177"/>
    </row>
    <row r="142" spans="1:31" ht="84" customHeight="1">
      <c r="A142" s="131"/>
      <c r="B142" s="95">
        <v>116</v>
      </c>
      <c r="C142" s="131"/>
      <c r="D142" s="314" t="s">
        <v>18</v>
      </c>
      <c r="E142" s="83" t="s">
        <v>19</v>
      </c>
      <c r="F142" s="315" t="s">
        <v>20</v>
      </c>
      <c r="G142" s="315"/>
      <c r="H142" s="315"/>
      <c r="I142" s="315"/>
      <c r="J142" s="315"/>
      <c r="K142" s="315"/>
      <c r="L142" s="315"/>
      <c r="M142" s="315"/>
      <c r="N142" s="315"/>
      <c r="O142" s="315"/>
      <c r="P142" s="45">
        <v>7</v>
      </c>
      <c r="Q142" s="45">
        <v>7</v>
      </c>
      <c r="R142" s="45">
        <v>7</v>
      </c>
      <c r="S142" s="46">
        <v>7</v>
      </c>
      <c r="T142" s="177">
        <f t="shared" si="19"/>
        <v>7</v>
      </c>
      <c r="U142" s="177">
        <f t="shared" si="20"/>
        <v>7</v>
      </c>
      <c r="V142" s="177">
        <f t="shared" si="21"/>
        <v>7</v>
      </c>
      <c r="W142" s="177">
        <f t="shared" si="22"/>
        <v>7</v>
      </c>
      <c r="X142" s="177">
        <f t="shared" si="18"/>
        <v>7</v>
      </c>
      <c r="Y142" s="177">
        <f t="shared" si="23"/>
        <v>7</v>
      </c>
      <c r="Z142" s="177">
        <f t="shared" si="24"/>
        <v>7</v>
      </c>
      <c r="AA142" s="177">
        <f t="shared" si="25"/>
        <v>7</v>
      </c>
      <c r="AB142" s="178">
        <v>7</v>
      </c>
      <c r="AC142" s="178">
        <v>7</v>
      </c>
      <c r="AD142" s="178">
        <v>7</v>
      </c>
      <c r="AE142" s="178">
        <v>7</v>
      </c>
    </row>
    <row r="143" spans="1:31" ht="75" customHeight="1">
      <c r="A143" s="132"/>
      <c r="B143" s="95">
        <v>117</v>
      </c>
      <c r="C143" s="132"/>
      <c r="D143" s="314"/>
      <c r="E143" s="62" t="s">
        <v>21</v>
      </c>
      <c r="F143" s="316" t="s">
        <v>22</v>
      </c>
      <c r="G143" s="316"/>
      <c r="H143" s="316"/>
      <c r="I143" s="316"/>
      <c r="J143" s="316"/>
      <c r="K143" s="316"/>
      <c r="L143" s="316"/>
      <c r="M143" s="316"/>
      <c r="N143" s="316"/>
      <c r="O143" s="316"/>
      <c r="P143" s="45">
        <v>5</v>
      </c>
      <c r="Q143" s="45">
        <v>5</v>
      </c>
      <c r="R143" s="45">
        <v>5</v>
      </c>
      <c r="S143" s="46">
        <v>5</v>
      </c>
      <c r="T143" s="177">
        <f t="shared" si="19"/>
        <v>5</v>
      </c>
      <c r="U143" s="177">
        <f t="shared" si="20"/>
        <v>5</v>
      </c>
      <c r="V143" s="177">
        <f t="shared" si="21"/>
        <v>5</v>
      </c>
      <c r="W143" s="177">
        <f t="shared" si="22"/>
        <v>5</v>
      </c>
      <c r="X143" s="177">
        <f t="shared" si="18"/>
        <v>5</v>
      </c>
      <c r="Y143" s="177">
        <f t="shared" si="23"/>
        <v>5</v>
      </c>
      <c r="Z143" s="177">
        <f t="shared" si="24"/>
        <v>5</v>
      </c>
      <c r="AA143" s="177">
        <f t="shared" si="25"/>
        <v>5</v>
      </c>
      <c r="AB143" s="177">
        <v>5</v>
      </c>
      <c r="AC143" s="177">
        <v>5</v>
      </c>
      <c r="AD143" s="177">
        <v>5</v>
      </c>
      <c r="AE143" s="177">
        <v>5</v>
      </c>
    </row>
    <row r="144" spans="1:31" ht="82.5" customHeight="1">
      <c r="A144" s="132"/>
      <c r="B144" s="95">
        <v>118</v>
      </c>
      <c r="C144" s="132"/>
      <c r="D144" s="314"/>
      <c r="E144" s="62" t="s">
        <v>23</v>
      </c>
      <c r="F144" s="316" t="s">
        <v>24</v>
      </c>
      <c r="G144" s="316"/>
      <c r="H144" s="316"/>
      <c r="I144" s="316"/>
      <c r="J144" s="316"/>
      <c r="K144" s="316"/>
      <c r="L144" s="316"/>
      <c r="M144" s="316"/>
      <c r="N144" s="316"/>
      <c r="O144" s="316"/>
      <c r="P144" s="45">
        <v>5</v>
      </c>
      <c r="Q144" s="45">
        <v>5</v>
      </c>
      <c r="R144" s="45">
        <v>5</v>
      </c>
      <c r="S144" s="46">
        <v>5</v>
      </c>
      <c r="T144" s="177">
        <f>IF(P144=X144,AB144)</f>
        <v>5</v>
      </c>
      <c r="U144" s="177">
        <f t="shared" si="20"/>
        <v>5</v>
      </c>
      <c r="V144" s="177">
        <f t="shared" si="21"/>
        <v>5</v>
      </c>
      <c r="W144" s="177">
        <f t="shared" si="22"/>
        <v>5</v>
      </c>
      <c r="X144" s="177">
        <f>IF(P144="NA","NA",AB144)</f>
        <v>5</v>
      </c>
      <c r="Y144" s="177">
        <f t="shared" si="23"/>
        <v>5</v>
      </c>
      <c r="Z144" s="177">
        <f t="shared" si="24"/>
        <v>5</v>
      </c>
      <c r="AA144" s="177">
        <f t="shared" si="25"/>
        <v>5</v>
      </c>
      <c r="AB144" s="178">
        <v>5</v>
      </c>
      <c r="AC144" s="178">
        <v>5</v>
      </c>
      <c r="AD144" s="178">
        <v>5</v>
      </c>
      <c r="AE144" s="178">
        <v>5</v>
      </c>
    </row>
    <row r="145" spans="16:31" ht="56.25" customHeight="1" hidden="1">
      <c r="P145" s="18">
        <f>SUM(P12:P144)</f>
        <v>339</v>
      </c>
      <c r="Q145" s="18">
        <f>SUM(Q12:Q144)</f>
        <v>339</v>
      </c>
      <c r="R145" s="18">
        <f>SUM(R12:R144)</f>
        <v>339</v>
      </c>
      <c r="S145" s="18">
        <f>SUM(S12:S144)</f>
        <v>339</v>
      </c>
      <c r="T145" s="18">
        <f>SUM(T12:T144)</f>
        <v>339</v>
      </c>
      <c r="U145" s="18">
        <f aca="true" t="shared" si="26" ref="U145:AA145">SUM(U12:U144)</f>
        <v>339</v>
      </c>
      <c r="V145" s="18">
        <f t="shared" si="26"/>
        <v>339</v>
      </c>
      <c r="W145" s="18">
        <f t="shared" si="26"/>
        <v>339</v>
      </c>
      <c r="X145" s="18">
        <f t="shared" si="26"/>
        <v>344</v>
      </c>
      <c r="Y145" s="18">
        <f t="shared" si="26"/>
        <v>344</v>
      </c>
      <c r="Z145" s="18">
        <f t="shared" si="26"/>
        <v>344</v>
      </c>
      <c r="AA145" s="18">
        <f t="shared" si="26"/>
        <v>344</v>
      </c>
      <c r="AB145" s="18">
        <v>339</v>
      </c>
      <c r="AC145" s="18">
        <v>339</v>
      </c>
      <c r="AD145" s="18">
        <v>339</v>
      </c>
      <c r="AE145" s="18">
        <v>339</v>
      </c>
    </row>
    <row r="146" spans="20:31" ht="56.25" customHeight="1" hidden="1">
      <c r="T146" s="313" t="s">
        <v>405</v>
      </c>
      <c r="U146" s="313"/>
      <c r="V146" s="313"/>
      <c r="W146" s="313"/>
      <c r="X146" s="313" t="s">
        <v>406</v>
      </c>
      <c r="Y146" s="313"/>
      <c r="Z146" s="313"/>
      <c r="AA146" s="313"/>
      <c r="AB146" s="313" t="s">
        <v>407</v>
      </c>
      <c r="AC146" s="313"/>
      <c r="AD146" s="313"/>
      <c r="AE146" s="313"/>
    </row>
    <row r="147" ht="56.25" customHeight="1" hidden="1"/>
    <row r="148" ht="56.25" customHeight="1" hidden="1"/>
    <row r="149" ht="56.25" customHeight="1"/>
    <row r="150" ht="56.25" customHeight="1"/>
    <row r="151" ht="56.25" customHeight="1"/>
    <row r="152" ht="56.25" customHeight="1"/>
    <row r="153" ht="56.25" customHeight="1"/>
    <row r="154" ht="56.25" customHeight="1"/>
    <row r="155" ht="56.25" customHeight="1"/>
    <row r="156" ht="56.25" customHeight="1"/>
    <row r="157" ht="56.25" customHeight="1"/>
    <row r="158" ht="56.25" customHeight="1"/>
    <row r="159" ht="56.25" customHeight="1"/>
    <row r="160" ht="56.25" customHeight="1"/>
    <row r="161" ht="56.25" customHeight="1"/>
    <row r="162" ht="56.25" customHeight="1"/>
    <row r="163" ht="56.25" customHeight="1"/>
    <row r="164" ht="56.25" customHeight="1"/>
    <row r="165" ht="56.25" customHeight="1"/>
    <row r="166" ht="56.25" customHeight="1"/>
    <row r="167" ht="56.25" customHeight="1"/>
    <row r="168" ht="56.25" customHeight="1"/>
    <row r="169" ht="56.25" customHeight="1"/>
    <row r="170" ht="56.25" customHeight="1"/>
    <row r="171" ht="56.25" customHeight="1"/>
    <row r="172" ht="56.25" customHeight="1"/>
    <row r="173" ht="56.25" customHeight="1"/>
    <row r="174" ht="56.25" customHeight="1"/>
    <row r="175" ht="56.25" customHeight="1"/>
    <row r="176" ht="56.25" customHeight="1"/>
    <row r="177" ht="56.25" customHeight="1"/>
    <row r="178" ht="56.25" customHeight="1"/>
    <row r="179" ht="56.25" customHeight="1"/>
    <row r="180" ht="56.25" customHeight="1"/>
    <row r="181" ht="56.25" customHeight="1"/>
    <row r="182" ht="56.25" customHeight="1"/>
    <row r="183" ht="56.25" customHeight="1"/>
    <row r="184" ht="56.25" customHeight="1"/>
    <row r="185" ht="56.25" customHeight="1"/>
    <row r="186" ht="56.25" customHeight="1"/>
    <row r="187" ht="56.25" customHeight="1"/>
    <row r="188" ht="56.25" customHeight="1"/>
    <row r="189" ht="56.25" customHeight="1"/>
    <row r="190" ht="56.25" customHeight="1"/>
    <row r="191" ht="56.25" customHeight="1"/>
    <row r="192" ht="56.25" customHeight="1"/>
    <row r="193" ht="56.25" customHeight="1"/>
    <row r="194" ht="56.25" customHeight="1"/>
    <row r="195" ht="56.25" customHeight="1"/>
    <row r="196" ht="56.25" customHeight="1"/>
    <row r="197" ht="56.25" customHeight="1"/>
  </sheetData>
  <sheetProtection/>
  <mergeCells count="197">
    <mergeCell ref="AB11:AE11"/>
    <mergeCell ref="F15:O15"/>
    <mergeCell ref="A5:S5"/>
    <mergeCell ref="A6:S6"/>
    <mergeCell ref="A7:S7"/>
    <mergeCell ref="A8:S8"/>
    <mergeCell ref="F14:O14"/>
    <mergeCell ref="T11:W11"/>
    <mergeCell ref="X11:AA11"/>
    <mergeCell ref="A9:S9"/>
    <mergeCell ref="A1:S1"/>
    <mergeCell ref="A2:S2"/>
    <mergeCell ref="A3:S3"/>
    <mergeCell ref="A4:S4"/>
    <mergeCell ref="A10:C11"/>
    <mergeCell ref="P10:S10"/>
    <mergeCell ref="F11:O11"/>
    <mergeCell ref="P11:S11"/>
    <mergeCell ref="P24:S24"/>
    <mergeCell ref="D12:D23"/>
    <mergeCell ref="F16:O16"/>
    <mergeCell ref="F17:O17"/>
    <mergeCell ref="F20:O20"/>
    <mergeCell ref="F21:O21"/>
    <mergeCell ref="F18:O18"/>
    <mergeCell ref="F19:O19"/>
    <mergeCell ref="F12:O12"/>
    <mergeCell ref="F13:O13"/>
    <mergeCell ref="F22:O22"/>
    <mergeCell ref="F23:O23"/>
    <mergeCell ref="A24:C24"/>
    <mergeCell ref="F24:O24"/>
    <mergeCell ref="A30:C30"/>
    <mergeCell ref="F30:O30"/>
    <mergeCell ref="P30:S30"/>
    <mergeCell ref="D25:D29"/>
    <mergeCell ref="F25:O25"/>
    <mergeCell ref="F28:O28"/>
    <mergeCell ref="F32:O32"/>
    <mergeCell ref="F33:O33"/>
    <mergeCell ref="F34:O34"/>
    <mergeCell ref="F26:O26"/>
    <mergeCell ref="F27:O27"/>
    <mergeCell ref="F29:O29"/>
    <mergeCell ref="F31:O31"/>
    <mergeCell ref="F35:O35"/>
    <mergeCell ref="D36:D40"/>
    <mergeCell ref="F36:O36"/>
    <mergeCell ref="F37:O37"/>
    <mergeCell ref="F38:O38"/>
    <mergeCell ref="F39:O39"/>
    <mergeCell ref="F40:O40"/>
    <mergeCell ref="P44:S44"/>
    <mergeCell ref="D41:D43"/>
    <mergeCell ref="F41:O41"/>
    <mergeCell ref="F42:O42"/>
    <mergeCell ref="F43:O43"/>
    <mergeCell ref="D45:D46"/>
    <mergeCell ref="F45:O45"/>
    <mergeCell ref="F46:O46"/>
    <mergeCell ref="A44:C44"/>
    <mergeCell ref="F44:O44"/>
    <mergeCell ref="D47:D49"/>
    <mergeCell ref="F47:O47"/>
    <mergeCell ref="F48:O48"/>
    <mergeCell ref="F49:O49"/>
    <mergeCell ref="A50:C50"/>
    <mergeCell ref="F50:O50"/>
    <mergeCell ref="P50:S50"/>
    <mergeCell ref="D51:D54"/>
    <mergeCell ref="F51:O51"/>
    <mergeCell ref="F52:O52"/>
    <mergeCell ref="D61:D62"/>
    <mergeCell ref="P55:S55"/>
    <mergeCell ref="D56:D60"/>
    <mergeCell ref="F56:O56"/>
    <mergeCell ref="F59:O59"/>
    <mergeCell ref="F61:O61"/>
    <mergeCell ref="F62:O62"/>
    <mergeCell ref="A67:C68"/>
    <mergeCell ref="D67:O67"/>
    <mergeCell ref="F53:O53"/>
    <mergeCell ref="F54:O54"/>
    <mergeCell ref="A55:C55"/>
    <mergeCell ref="F55:O55"/>
    <mergeCell ref="F65:O65"/>
    <mergeCell ref="F57:O57"/>
    <mergeCell ref="F58:O58"/>
    <mergeCell ref="F60:O60"/>
    <mergeCell ref="F64:O64"/>
    <mergeCell ref="F66:O66"/>
    <mergeCell ref="F63:O63"/>
    <mergeCell ref="P67:S67"/>
    <mergeCell ref="F68:O68"/>
    <mergeCell ref="P68:S68"/>
    <mergeCell ref="A72:C72"/>
    <mergeCell ref="F72:O72"/>
    <mergeCell ref="D69:D71"/>
    <mergeCell ref="F69:O69"/>
    <mergeCell ref="F70:O70"/>
    <mergeCell ref="F71:O71"/>
    <mergeCell ref="P72:S72"/>
    <mergeCell ref="F77:O77"/>
    <mergeCell ref="D73:D74"/>
    <mergeCell ref="F73:O73"/>
    <mergeCell ref="F74:O74"/>
    <mergeCell ref="F75:O75"/>
    <mergeCell ref="F76:O76"/>
    <mergeCell ref="P80:S80"/>
    <mergeCell ref="F81:O81"/>
    <mergeCell ref="F78:O78"/>
    <mergeCell ref="F79:O79"/>
    <mergeCell ref="F82:O82"/>
    <mergeCell ref="F83:O83"/>
    <mergeCell ref="F84:O84"/>
    <mergeCell ref="A80:C80"/>
    <mergeCell ref="F80:O80"/>
    <mergeCell ref="F85:O85"/>
    <mergeCell ref="F86:O86"/>
    <mergeCell ref="F87:O87"/>
    <mergeCell ref="F88:O88"/>
    <mergeCell ref="P94:S94"/>
    <mergeCell ref="F89:O89"/>
    <mergeCell ref="F90:O90"/>
    <mergeCell ref="F91:O91"/>
    <mergeCell ref="F92:O92"/>
    <mergeCell ref="F93:O93"/>
    <mergeCell ref="F95:O95"/>
    <mergeCell ref="F96:O96"/>
    <mergeCell ref="F97:O97"/>
    <mergeCell ref="A94:C94"/>
    <mergeCell ref="F94:O94"/>
    <mergeCell ref="F109:O109"/>
    <mergeCell ref="F98:O98"/>
    <mergeCell ref="F99:O99"/>
    <mergeCell ref="F100:O100"/>
    <mergeCell ref="F110:O110"/>
    <mergeCell ref="F101:O101"/>
    <mergeCell ref="F102:O102"/>
    <mergeCell ref="F103:O103"/>
    <mergeCell ref="F104:O104"/>
    <mergeCell ref="F106:O106"/>
    <mergeCell ref="F107:O107"/>
    <mergeCell ref="F108:O108"/>
    <mergeCell ref="F105:O105"/>
    <mergeCell ref="F117:O117"/>
    <mergeCell ref="F118:O118"/>
    <mergeCell ref="F111:O111"/>
    <mergeCell ref="F112:O112"/>
    <mergeCell ref="F113:O113"/>
    <mergeCell ref="F114:O114"/>
    <mergeCell ref="F115:O115"/>
    <mergeCell ref="F116:O116"/>
    <mergeCell ref="F120:O120"/>
    <mergeCell ref="F121:O121"/>
    <mergeCell ref="D119:D122"/>
    <mergeCell ref="F119:O119"/>
    <mergeCell ref="F122:O122"/>
    <mergeCell ref="D123:D126"/>
    <mergeCell ref="F123:O123"/>
    <mergeCell ref="F124:O124"/>
    <mergeCell ref="F125:O125"/>
    <mergeCell ref="F126:O126"/>
    <mergeCell ref="A127:C127"/>
    <mergeCell ref="F127:O127"/>
    <mergeCell ref="P127:S127"/>
    <mergeCell ref="D128:D130"/>
    <mergeCell ref="F128:O128"/>
    <mergeCell ref="F129:O129"/>
    <mergeCell ref="F130:O130"/>
    <mergeCell ref="A131:C131"/>
    <mergeCell ref="F131:O131"/>
    <mergeCell ref="P131:S131"/>
    <mergeCell ref="D132:D135"/>
    <mergeCell ref="F132:O132"/>
    <mergeCell ref="F133:O133"/>
    <mergeCell ref="A136:C136"/>
    <mergeCell ref="F136:O136"/>
    <mergeCell ref="P136:S136"/>
    <mergeCell ref="F134:O134"/>
    <mergeCell ref="F135:O135"/>
    <mergeCell ref="A139:C139"/>
    <mergeCell ref="F139:O139"/>
    <mergeCell ref="P139:S139"/>
    <mergeCell ref="A141:C141"/>
    <mergeCell ref="F141:O141"/>
    <mergeCell ref="P141:S141"/>
    <mergeCell ref="F137:O137"/>
    <mergeCell ref="F138:O138"/>
    <mergeCell ref="F140:O140"/>
    <mergeCell ref="T146:W146"/>
    <mergeCell ref="X146:AA146"/>
    <mergeCell ref="AB146:AE146"/>
    <mergeCell ref="D142:D144"/>
    <mergeCell ref="F142:O142"/>
    <mergeCell ref="F143:O143"/>
    <mergeCell ref="F144:O144"/>
  </mergeCells>
  <printOptions horizontalCentered="1"/>
  <pageMargins left="0.24027777777777778" right="0.2798611111111111" top="0.19652777777777777" bottom="0.19652777777777777" header="0.5118055555555556" footer="0.19652777777777777"/>
  <pageSetup horizontalDpi="300" verticalDpi="300" orientation="portrait" paperSize="9" scale="64" r:id="rId2"/>
  <headerFooter alignWithMargins="0">
    <oddFooter>&amp;R&amp;P de &amp;N</oddFooter>
  </headerFooter>
  <rowBreaks count="5" manualBreakCount="5">
    <brk id="29" max="255" man="1"/>
    <brk id="54" max="255" man="1"/>
    <brk id="93" max="255" man="1"/>
    <brk id="126" max="255" man="1"/>
    <brk id="140" max="255" man="1"/>
  </rowBreaks>
  <drawing r:id="rId1"/>
</worksheet>
</file>

<file path=xl/worksheets/sheet5.xml><?xml version="1.0" encoding="utf-8"?>
<worksheet xmlns="http://schemas.openxmlformats.org/spreadsheetml/2006/main" xmlns:r="http://schemas.openxmlformats.org/officeDocument/2006/relationships">
  <dimension ref="A1:AG165"/>
  <sheetViews>
    <sheetView zoomScale="85" zoomScaleNormal="85" zoomScalePageLayoutView="0" workbookViewId="0" topLeftCell="A1">
      <selection activeCell="E10" sqref="E10"/>
    </sheetView>
  </sheetViews>
  <sheetFormatPr defaultColWidth="11.421875" defaultRowHeight="12.75"/>
  <cols>
    <col min="1" max="1" width="2.7109375" style="0" customWidth="1"/>
    <col min="2" max="2" width="5.8515625" style="17" customWidth="1"/>
    <col min="3" max="3" width="4.7109375" style="0" customWidth="1"/>
    <col min="4" max="4" width="23.57421875" style="0" customWidth="1"/>
    <col min="5" max="5" width="43.28125" style="0" customWidth="1"/>
    <col min="6" max="6" width="2.8515625" style="0" customWidth="1"/>
    <col min="7" max="8" width="4.00390625" style="0" customWidth="1"/>
    <col min="9" max="9" width="2.8515625" style="0" customWidth="1"/>
    <col min="10" max="10" width="0.13671875" style="0" customWidth="1"/>
    <col min="11" max="11" width="6.00390625" style="0" customWidth="1"/>
    <col min="12" max="12" width="4.00390625" style="0" customWidth="1"/>
    <col min="13" max="13" width="7.7109375" style="0" customWidth="1"/>
    <col min="14" max="14" width="10.7109375" style="0" customWidth="1"/>
    <col min="15" max="15" width="4.421875" style="0" customWidth="1"/>
    <col min="16" max="16" width="4.57421875" style="0" customWidth="1"/>
    <col min="17" max="17" width="5.8515625" style="0" customWidth="1"/>
    <col min="18" max="18" width="5.7109375" style="0" customWidth="1"/>
    <col min="19" max="19" width="6.00390625" style="0" customWidth="1"/>
    <col min="20" max="25" width="11.421875" style="18" hidden="1" customWidth="1"/>
    <col min="26" max="31" width="11.421875" style="133" hidden="1" customWidth="1"/>
    <col min="32" max="33" width="0" style="133" hidden="1" customWidth="1"/>
  </cols>
  <sheetData>
    <row r="1" spans="1:19" ht="15.75" customHeight="1">
      <c r="A1" s="502" t="s">
        <v>482</v>
      </c>
      <c r="B1" s="502"/>
      <c r="C1" s="502"/>
      <c r="D1" s="502"/>
      <c r="E1" s="502"/>
      <c r="F1" s="502"/>
      <c r="G1" s="502"/>
      <c r="H1" s="502"/>
      <c r="I1" s="502"/>
      <c r="J1" s="502"/>
      <c r="K1" s="502"/>
      <c r="L1" s="502"/>
      <c r="M1" s="502"/>
      <c r="N1" s="502"/>
      <c r="O1" s="502"/>
      <c r="P1" s="502"/>
      <c r="Q1" s="502"/>
      <c r="R1" s="502"/>
      <c r="S1" s="502"/>
    </row>
    <row r="2" spans="1:19" ht="15.75" customHeight="1">
      <c r="A2" s="502" t="s">
        <v>292</v>
      </c>
      <c r="B2" s="502"/>
      <c r="C2" s="502"/>
      <c r="D2" s="502"/>
      <c r="E2" s="502"/>
      <c r="F2" s="502"/>
      <c r="G2" s="502"/>
      <c r="H2" s="502"/>
      <c r="I2" s="502"/>
      <c r="J2" s="502"/>
      <c r="K2" s="502"/>
      <c r="L2" s="502"/>
      <c r="M2" s="502"/>
      <c r="N2" s="502"/>
      <c r="O2" s="502"/>
      <c r="P2" s="502"/>
      <c r="Q2" s="502"/>
      <c r="R2" s="502"/>
      <c r="S2" s="502"/>
    </row>
    <row r="3" spans="1:19" ht="15.75" customHeight="1">
      <c r="A3" s="502" t="s">
        <v>293</v>
      </c>
      <c r="B3" s="502"/>
      <c r="C3" s="502"/>
      <c r="D3" s="502"/>
      <c r="E3" s="502"/>
      <c r="F3" s="502"/>
      <c r="G3" s="502"/>
      <c r="H3" s="502"/>
      <c r="I3" s="502"/>
      <c r="J3" s="502"/>
      <c r="K3" s="502"/>
      <c r="L3" s="502"/>
      <c r="M3" s="502"/>
      <c r="N3" s="502"/>
      <c r="O3" s="502"/>
      <c r="P3" s="502"/>
      <c r="Q3" s="502"/>
      <c r="R3" s="502"/>
      <c r="S3" s="502"/>
    </row>
    <row r="4" spans="1:19" ht="15.75" customHeight="1">
      <c r="A4" s="502" t="s">
        <v>294</v>
      </c>
      <c r="B4" s="502"/>
      <c r="C4" s="502"/>
      <c r="D4" s="502"/>
      <c r="E4" s="502"/>
      <c r="F4" s="502"/>
      <c r="G4" s="502"/>
      <c r="H4" s="502"/>
      <c r="I4" s="502"/>
      <c r="J4" s="502"/>
      <c r="K4" s="502"/>
      <c r="L4" s="502"/>
      <c r="M4" s="502"/>
      <c r="N4" s="502"/>
      <c r="O4" s="502"/>
      <c r="P4" s="502"/>
      <c r="Q4" s="502"/>
      <c r="R4" s="502"/>
      <c r="S4" s="502"/>
    </row>
    <row r="5" spans="1:19" s="20" customFormat="1" ht="15.75" customHeight="1">
      <c r="A5" s="502" t="s">
        <v>295</v>
      </c>
      <c r="B5" s="502"/>
      <c r="C5" s="502"/>
      <c r="D5" s="502"/>
      <c r="E5" s="502"/>
      <c r="F5" s="502"/>
      <c r="G5" s="502"/>
      <c r="H5" s="502"/>
      <c r="I5" s="502"/>
      <c r="J5" s="502"/>
      <c r="K5" s="502"/>
      <c r="L5" s="502"/>
      <c r="M5" s="502"/>
      <c r="N5" s="502"/>
      <c r="O5" s="502"/>
      <c r="P5" s="502"/>
      <c r="Q5" s="502"/>
      <c r="R5" s="502"/>
      <c r="S5" s="502"/>
    </row>
    <row r="6" spans="1:19" ht="15.75" customHeight="1">
      <c r="A6" s="381" t="s">
        <v>296</v>
      </c>
      <c r="B6" s="381"/>
      <c r="C6" s="381"/>
      <c r="D6" s="381"/>
      <c r="E6" s="381"/>
      <c r="F6" s="381"/>
      <c r="G6" s="381"/>
      <c r="H6" s="381"/>
      <c r="I6" s="381"/>
      <c r="J6" s="381"/>
      <c r="K6" s="381"/>
      <c r="L6" s="381"/>
      <c r="M6" s="381"/>
      <c r="N6" s="381"/>
      <c r="O6" s="381"/>
      <c r="P6" s="381"/>
      <c r="Q6" s="381"/>
      <c r="R6" s="381"/>
      <c r="S6" s="381"/>
    </row>
    <row r="7" spans="1:19" ht="17.25" customHeight="1">
      <c r="A7" s="308" t="s">
        <v>314</v>
      </c>
      <c r="B7" s="308"/>
      <c r="C7" s="308"/>
      <c r="D7" s="308"/>
      <c r="E7" s="308"/>
      <c r="F7" s="308"/>
      <c r="G7" s="308"/>
      <c r="H7" s="308"/>
      <c r="I7" s="308"/>
      <c r="J7" s="308"/>
      <c r="K7" s="308"/>
      <c r="L7" s="308"/>
      <c r="M7" s="308"/>
      <c r="N7" s="308"/>
      <c r="O7" s="308"/>
      <c r="P7" s="308"/>
      <c r="Q7" s="308"/>
      <c r="R7" s="308"/>
      <c r="S7" s="308"/>
    </row>
    <row r="8" spans="1:19" ht="17.25" customHeight="1">
      <c r="A8" s="384" t="s">
        <v>315</v>
      </c>
      <c r="B8" s="384"/>
      <c r="C8" s="384"/>
      <c r="D8" s="384"/>
      <c r="E8" s="384"/>
      <c r="F8" s="384"/>
      <c r="G8" s="384"/>
      <c r="H8" s="384"/>
      <c r="I8" s="384"/>
      <c r="J8" s="384"/>
      <c r="K8" s="384"/>
      <c r="L8" s="384"/>
      <c r="M8" s="384"/>
      <c r="N8" s="384"/>
      <c r="O8" s="384"/>
      <c r="P8" s="384"/>
      <c r="Q8" s="384"/>
      <c r="R8" s="384"/>
      <c r="S8" s="384"/>
    </row>
    <row r="9" spans="1:19" ht="18.75" customHeight="1">
      <c r="A9" s="383"/>
      <c r="B9" s="383"/>
      <c r="C9" s="383"/>
      <c r="D9" s="383"/>
      <c r="E9" s="383"/>
      <c r="F9" s="383"/>
      <c r="G9" s="383"/>
      <c r="H9" s="383"/>
      <c r="I9" s="383"/>
      <c r="J9" s="383"/>
      <c r="K9" s="383"/>
      <c r="L9" s="383"/>
      <c r="M9" s="383"/>
      <c r="N9" s="383"/>
      <c r="O9" s="383"/>
      <c r="P9" s="383"/>
      <c r="Q9" s="383"/>
      <c r="R9" s="383"/>
      <c r="S9" s="383"/>
    </row>
    <row r="10" spans="1:19" ht="24.75" customHeight="1">
      <c r="A10" s="382"/>
      <c r="B10" s="382"/>
      <c r="C10" s="382"/>
      <c r="D10" s="22" t="s">
        <v>25</v>
      </c>
      <c r="E10" s="21"/>
      <c r="F10" s="21"/>
      <c r="G10" s="21"/>
      <c r="H10" s="21"/>
      <c r="I10" s="21"/>
      <c r="J10" s="21"/>
      <c r="K10" s="21"/>
      <c r="L10" s="21"/>
      <c r="M10" s="21"/>
      <c r="N10" s="21"/>
      <c r="O10" s="23"/>
      <c r="P10" s="383" t="s">
        <v>522</v>
      </c>
      <c r="Q10" s="383"/>
      <c r="R10" s="383"/>
      <c r="S10" s="383"/>
    </row>
    <row r="11" spans="1:31" ht="25.5" customHeight="1">
      <c r="A11" s="382"/>
      <c r="B11" s="382"/>
      <c r="C11" s="382"/>
      <c r="D11" s="134" t="s">
        <v>317</v>
      </c>
      <c r="E11" s="25" t="s">
        <v>318</v>
      </c>
      <c r="F11" s="452" t="s">
        <v>319</v>
      </c>
      <c r="G11" s="452"/>
      <c r="H11" s="452"/>
      <c r="I11" s="452"/>
      <c r="J11" s="452"/>
      <c r="K11" s="452"/>
      <c r="L11" s="452"/>
      <c r="M11" s="452"/>
      <c r="N11" s="452"/>
      <c r="O11" s="452"/>
      <c r="P11" s="453" t="s">
        <v>320</v>
      </c>
      <c r="Q11" s="453"/>
      <c r="R11" s="453"/>
      <c r="S11" s="453"/>
      <c r="T11" s="313" t="s">
        <v>405</v>
      </c>
      <c r="U11" s="313"/>
      <c r="V11" s="313"/>
      <c r="W11" s="313"/>
      <c r="X11" s="313" t="s">
        <v>406</v>
      </c>
      <c r="Y11" s="313"/>
      <c r="Z11" s="313"/>
      <c r="AA11" s="313"/>
      <c r="AB11" s="313" t="s">
        <v>407</v>
      </c>
      <c r="AC11" s="313"/>
      <c r="AD11" s="313"/>
      <c r="AE11" s="313"/>
    </row>
    <row r="12" spans="1:31" ht="46.5" customHeight="1">
      <c r="A12" s="26">
        <v>2</v>
      </c>
      <c r="B12" s="27">
        <v>1</v>
      </c>
      <c r="C12" s="26">
        <v>2</v>
      </c>
      <c r="D12" s="451" t="s">
        <v>321</v>
      </c>
      <c r="E12" s="228" t="s">
        <v>322</v>
      </c>
      <c r="F12" s="394" t="s">
        <v>323</v>
      </c>
      <c r="G12" s="394"/>
      <c r="H12" s="394"/>
      <c r="I12" s="394"/>
      <c r="J12" s="394"/>
      <c r="K12" s="394"/>
      <c r="L12" s="394"/>
      <c r="M12" s="394"/>
      <c r="N12" s="394"/>
      <c r="O12" s="394"/>
      <c r="P12" s="30">
        <v>1</v>
      </c>
      <c r="Q12" s="30">
        <v>1</v>
      </c>
      <c r="R12" s="30">
        <v>1</v>
      </c>
      <c r="S12" s="30">
        <v>1</v>
      </c>
      <c r="T12" s="177">
        <f>IF(P12=X12,AB12)</f>
        <v>1</v>
      </c>
      <c r="U12" s="177">
        <f>IF(Q12=Y12,AC12)</f>
        <v>1</v>
      </c>
      <c r="V12" s="177">
        <f>IF(R12=Z12,AD12)</f>
        <v>1</v>
      </c>
      <c r="W12" s="177">
        <f>IF(S12=AA12,AE12)</f>
        <v>1</v>
      </c>
      <c r="X12" s="177">
        <f>IF(P12="NA","NA",AB12)</f>
        <v>1</v>
      </c>
      <c r="Y12" s="177">
        <f>IF(Q12="NA","NA",AC12)</f>
        <v>1</v>
      </c>
      <c r="Z12" s="177">
        <f>IF(R12="NA","NA",AD12)</f>
        <v>1</v>
      </c>
      <c r="AA12" s="177">
        <f>IF(S12="NA","NA",AE12)</f>
        <v>1</v>
      </c>
      <c r="AB12" s="178">
        <v>1</v>
      </c>
      <c r="AC12" s="178">
        <v>1</v>
      </c>
      <c r="AD12" s="178">
        <v>1</v>
      </c>
      <c r="AE12" s="178">
        <v>1</v>
      </c>
    </row>
    <row r="13" spans="1:31" ht="56.25" customHeight="1">
      <c r="A13" s="33"/>
      <c r="B13" s="27">
        <v>2</v>
      </c>
      <c r="C13" s="34"/>
      <c r="D13" s="451"/>
      <c r="E13" s="229" t="s">
        <v>324</v>
      </c>
      <c r="F13" s="407" t="s">
        <v>325</v>
      </c>
      <c r="G13" s="407"/>
      <c r="H13" s="407"/>
      <c r="I13" s="407"/>
      <c r="J13" s="407"/>
      <c r="K13" s="407"/>
      <c r="L13" s="407"/>
      <c r="M13" s="407"/>
      <c r="N13" s="407"/>
      <c r="O13" s="407"/>
      <c r="P13" s="30">
        <v>1</v>
      </c>
      <c r="Q13" s="30">
        <v>1</v>
      </c>
      <c r="R13" s="30">
        <v>1</v>
      </c>
      <c r="S13" s="30">
        <v>1</v>
      </c>
      <c r="T13" s="177">
        <f aca="true" t="shared" si="0" ref="T13:T76">IF(P13=X13,AB13)</f>
        <v>1</v>
      </c>
      <c r="U13" s="177">
        <f aca="true" t="shared" si="1" ref="U13:U76">IF(Q13=Y13,AC13)</f>
        <v>1</v>
      </c>
      <c r="V13" s="177">
        <f aca="true" t="shared" si="2" ref="V13:V76">IF(R13=Z13,AD13)</f>
        <v>1</v>
      </c>
      <c r="W13" s="177">
        <f aca="true" t="shared" si="3" ref="W13:W76">IF(S13=AA13,AE13)</f>
        <v>1</v>
      </c>
      <c r="X13" s="177">
        <f aca="true" t="shared" si="4" ref="X13:X76">IF(P13="NA","NA",AB13)</f>
        <v>1</v>
      </c>
      <c r="Y13" s="177">
        <f aca="true" t="shared" si="5" ref="Y13:Y76">IF(Q13="NA","NA",AC13)</f>
        <v>1</v>
      </c>
      <c r="Z13" s="177">
        <f aca="true" t="shared" si="6" ref="Z13:Z76">IF(R13="NA","NA",AD13)</f>
        <v>1</v>
      </c>
      <c r="AA13" s="177">
        <f aca="true" t="shared" si="7" ref="AA13:AA76">IF(S13="NA","NA",AE13)</f>
        <v>1</v>
      </c>
      <c r="AB13" s="178">
        <v>1</v>
      </c>
      <c r="AC13" s="178">
        <v>1</v>
      </c>
      <c r="AD13" s="178">
        <v>1</v>
      </c>
      <c r="AE13" s="178">
        <v>1</v>
      </c>
    </row>
    <row r="14" spans="1:31" ht="65.25" customHeight="1">
      <c r="A14" s="33"/>
      <c r="B14" s="27">
        <v>3</v>
      </c>
      <c r="C14" s="34"/>
      <c r="D14" s="451"/>
      <c r="E14" s="230" t="s">
        <v>326</v>
      </c>
      <c r="F14" s="409" t="s">
        <v>327</v>
      </c>
      <c r="G14" s="409"/>
      <c r="H14" s="409"/>
      <c r="I14" s="409"/>
      <c r="J14" s="409"/>
      <c r="K14" s="409"/>
      <c r="L14" s="409"/>
      <c r="M14" s="409"/>
      <c r="N14" s="409"/>
      <c r="O14" s="409"/>
      <c r="P14" s="37">
        <v>5</v>
      </c>
      <c r="Q14" s="37">
        <v>5</v>
      </c>
      <c r="R14" s="37">
        <v>5</v>
      </c>
      <c r="S14" s="37">
        <v>5</v>
      </c>
      <c r="T14" s="177">
        <f t="shared" si="0"/>
        <v>5</v>
      </c>
      <c r="U14" s="177">
        <f t="shared" si="1"/>
        <v>5</v>
      </c>
      <c r="V14" s="177">
        <f t="shared" si="2"/>
        <v>5</v>
      </c>
      <c r="W14" s="177">
        <f t="shared" si="3"/>
        <v>5</v>
      </c>
      <c r="X14" s="177">
        <f t="shared" si="4"/>
        <v>5</v>
      </c>
      <c r="Y14" s="177">
        <f t="shared" si="5"/>
        <v>5</v>
      </c>
      <c r="Z14" s="177">
        <f t="shared" si="6"/>
        <v>5</v>
      </c>
      <c r="AA14" s="177">
        <f t="shared" si="7"/>
        <v>5</v>
      </c>
      <c r="AB14" s="178">
        <v>5</v>
      </c>
      <c r="AC14" s="178">
        <v>5</v>
      </c>
      <c r="AD14" s="178">
        <v>5</v>
      </c>
      <c r="AE14" s="178">
        <v>5</v>
      </c>
    </row>
    <row r="15" spans="1:31" ht="54.75" customHeight="1">
      <c r="A15" s="33"/>
      <c r="B15" s="27">
        <v>4</v>
      </c>
      <c r="C15" s="34"/>
      <c r="D15" s="451"/>
      <c r="E15" s="229" t="s">
        <v>328</v>
      </c>
      <c r="F15" s="407" t="s">
        <v>329</v>
      </c>
      <c r="G15" s="407"/>
      <c r="H15" s="407"/>
      <c r="I15" s="407"/>
      <c r="J15" s="407"/>
      <c r="K15" s="407"/>
      <c r="L15" s="407"/>
      <c r="M15" s="407"/>
      <c r="N15" s="407"/>
      <c r="O15" s="407"/>
      <c r="P15" s="30">
        <v>1</v>
      </c>
      <c r="Q15" s="30">
        <v>1</v>
      </c>
      <c r="R15" s="30">
        <v>1</v>
      </c>
      <c r="S15" s="30">
        <v>1</v>
      </c>
      <c r="T15" s="177">
        <f t="shared" si="0"/>
        <v>1</v>
      </c>
      <c r="U15" s="177">
        <f t="shared" si="1"/>
        <v>1</v>
      </c>
      <c r="V15" s="177">
        <f t="shared" si="2"/>
        <v>1</v>
      </c>
      <c r="W15" s="177">
        <f t="shared" si="3"/>
        <v>1</v>
      </c>
      <c r="X15" s="177">
        <f t="shared" si="4"/>
        <v>1</v>
      </c>
      <c r="Y15" s="177">
        <f t="shared" si="5"/>
        <v>1</v>
      </c>
      <c r="Z15" s="177">
        <f t="shared" si="6"/>
        <v>1</v>
      </c>
      <c r="AA15" s="177">
        <f t="shared" si="7"/>
        <v>1</v>
      </c>
      <c r="AB15" s="178">
        <v>1</v>
      </c>
      <c r="AC15" s="178">
        <v>1</v>
      </c>
      <c r="AD15" s="178">
        <v>1</v>
      </c>
      <c r="AE15" s="178">
        <v>1</v>
      </c>
    </row>
    <row r="16" spans="1:31" ht="43.5" customHeight="1">
      <c r="A16" s="33"/>
      <c r="B16" s="27">
        <v>5</v>
      </c>
      <c r="C16" s="34"/>
      <c r="D16" s="451"/>
      <c r="E16" s="229" t="s">
        <v>330</v>
      </c>
      <c r="F16" s="407" t="s">
        <v>331</v>
      </c>
      <c r="G16" s="407"/>
      <c r="H16" s="407"/>
      <c r="I16" s="407"/>
      <c r="J16" s="407"/>
      <c r="K16" s="407"/>
      <c r="L16" s="407"/>
      <c r="M16" s="407"/>
      <c r="N16" s="407"/>
      <c r="O16" s="407"/>
      <c r="P16" s="30">
        <v>1</v>
      </c>
      <c r="Q16" s="30">
        <v>1</v>
      </c>
      <c r="R16" s="30">
        <v>1</v>
      </c>
      <c r="S16" s="30">
        <v>1</v>
      </c>
      <c r="T16" s="177">
        <f t="shared" si="0"/>
        <v>1</v>
      </c>
      <c r="U16" s="177">
        <f t="shared" si="1"/>
        <v>1</v>
      </c>
      <c r="V16" s="177">
        <f t="shared" si="2"/>
        <v>1</v>
      </c>
      <c r="W16" s="177">
        <f t="shared" si="3"/>
        <v>1</v>
      </c>
      <c r="X16" s="177">
        <f t="shared" si="4"/>
        <v>1</v>
      </c>
      <c r="Y16" s="177">
        <f t="shared" si="5"/>
        <v>1</v>
      </c>
      <c r="Z16" s="177">
        <f t="shared" si="6"/>
        <v>1</v>
      </c>
      <c r="AA16" s="177">
        <f t="shared" si="7"/>
        <v>1</v>
      </c>
      <c r="AB16" s="178">
        <v>1</v>
      </c>
      <c r="AC16" s="178">
        <v>1</v>
      </c>
      <c r="AD16" s="178">
        <v>1</v>
      </c>
      <c r="AE16" s="178">
        <v>1</v>
      </c>
    </row>
    <row r="17" spans="1:31" ht="51.75" customHeight="1">
      <c r="A17" s="33"/>
      <c r="B17" s="27">
        <v>6</v>
      </c>
      <c r="C17" s="34"/>
      <c r="D17" s="451"/>
      <c r="E17" s="229" t="s">
        <v>332</v>
      </c>
      <c r="F17" s="407" t="s">
        <v>333</v>
      </c>
      <c r="G17" s="407"/>
      <c r="H17" s="407"/>
      <c r="I17" s="407"/>
      <c r="J17" s="407"/>
      <c r="K17" s="407"/>
      <c r="L17" s="407"/>
      <c r="M17" s="407"/>
      <c r="N17" s="407"/>
      <c r="O17" s="407"/>
      <c r="P17" s="30">
        <v>1</v>
      </c>
      <c r="Q17" s="30">
        <v>1</v>
      </c>
      <c r="R17" s="30">
        <v>1</v>
      </c>
      <c r="S17" s="30">
        <v>1</v>
      </c>
      <c r="T17" s="177">
        <f t="shared" si="0"/>
        <v>1</v>
      </c>
      <c r="U17" s="177">
        <f t="shared" si="1"/>
        <v>1</v>
      </c>
      <c r="V17" s="177">
        <f t="shared" si="2"/>
        <v>1</v>
      </c>
      <c r="W17" s="177">
        <f t="shared" si="3"/>
        <v>1</v>
      </c>
      <c r="X17" s="177">
        <f t="shared" si="4"/>
        <v>1</v>
      </c>
      <c r="Y17" s="177">
        <f t="shared" si="5"/>
        <v>1</v>
      </c>
      <c r="Z17" s="177">
        <f t="shared" si="6"/>
        <v>1</v>
      </c>
      <c r="AA17" s="177">
        <f t="shared" si="7"/>
        <v>1</v>
      </c>
      <c r="AB17" s="178">
        <v>1</v>
      </c>
      <c r="AC17" s="178">
        <v>1</v>
      </c>
      <c r="AD17" s="178">
        <v>1</v>
      </c>
      <c r="AE17" s="178">
        <v>1</v>
      </c>
    </row>
    <row r="18" spans="1:31" ht="86.25" customHeight="1">
      <c r="A18" s="33"/>
      <c r="B18" s="39">
        <v>7</v>
      </c>
      <c r="C18" s="34"/>
      <c r="D18" s="451"/>
      <c r="E18" s="230" t="s">
        <v>334</v>
      </c>
      <c r="F18" s="450" t="s">
        <v>335</v>
      </c>
      <c r="G18" s="450"/>
      <c r="H18" s="450"/>
      <c r="I18" s="450"/>
      <c r="J18" s="450"/>
      <c r="K18" s="450"/>
      <c r="L18" s="450"/>
      <c r="M18" s="450"/>
      <c r="N18" s="450"/>
      <c r="O18" s="450"/>
      <c r="P18" s="37">
        <v>5</v>
      </c>
      <c r="Q18" s="37">
        <v>5</v>
      </c>
      <c r="R18" s="37">
        <v>5</v>
      </c>
      <c r="S18" s="37">
        <v>5</v>
      </c>
      <c r="T18" s="177">
        <f t="shared" si="0"/>
        <v>5</v>
      </c>
      <c r="U18" s="177">
        <f t="shared" si="1"/>
        <v>5</v>
      </c>
      <c r="V18" s="177">
        <f t="shared" si="2"/>
        <v>5</v>
      </c>
      <c r="W18" s="177">
        <f t="shared" si="3"/>
        <v>5</v>
      </c>
      <c r="X18" s="177">
        <f t="shared" si="4"/>
        <v>5</v>
      </c>
      <c r="Y18" s="177">
        <f t="shared" si="5"/>
        <v>5</v>
      </c>
      <c r="Z18" s="177">
        <f t="shared" si="6"/>
        <v>5</v>
      </c>
      <c r="AA18" s="177">
        <f t="shared" si="7"/>
        <v>5</v>
      </c>
      <c r="AB18" s="178">
        <v>5</v>
      </c>
      <c r="AC18" s="178">
        <v>5</v>
      </c>
      <c r="AD18" s="178">
        <v>5</v>
      </c>
      <c r="AE18" s="178">
        <v>5</v>
      </c>
    </row>
    <row r="19" spans="1:31" ht="55.5" customHeight="1">
      <c r="A19" s="33"/>
      <c r="B19" s="27">
        <v>8</v>
      </c>
      <c r="C19" s="34"/>
      <c r="D19" s="451"/>
      <c r="E19" s="231" t="s">
        <v>336</v>
      </c>
      <c r="F19" s="405" t="s">
        <v>337</v>
      </c>
      <c r="G19" s="405"/>
      <c r="H19" s="405"/>
      <c r="I19" s="405"/>
      <c r="J19" s="405"/>
      <c r="K19" s="405"/>
      <c r="L19" s="405"/>
      <c r="M19" s="405"/>
      <c r="N19" s="405"/>
      <c r="O19" s="405"/>
      <c r="P19" s="41">
        <v>5</v>
      </c>
      <c r="Q19" s="41">
        <v>5</v>
      </c>
      <c r="R19" s="41">
        <v>5</v>
      </c>
      <c r="S19" s="41">
        <v>5</v>
      </c>
      <c r="T19" s="177">
        <f t="shared" si="0"/>
        <v>5</v>
      </c>
      <c r="U19" s="177">
        <f t="shared" si="1"/>
        <v>5</v>
      </c>
      <c r="V19" s="177">
        <f t="shared" si="2"/>
        <v>5</v>
      </c>
      <c r="W19" s="177">
        <f t="shared" si="3"/>
        <v>5</v>
      </c>
      <c r="X19" s="177">
        <f t="shared" si="4"/>
        <v>5</v>
      </c>
      <c r="Y19" s="177">
        <f t="shared" si="5"/>
        <v>5</v>
      </c>
      <c r="Z19" s="177">
        <f t="shared" si="6"/>
        <v>5</v>
      </c>
      <c r="AA19" s="177">
        <f t="shared" si="7"/>
        <v>5</v>
      </c>
      <c r="AB19" s="178">
        <v>5</v>
      </c>
      <c r="AC19" s="178">
        <v>5</v>
      </c>
      <c r="AD19" s="178">
        <v>5</v>
      </c>
      <c r="AE19" s="178">
        <v>5</v>
      </c>
    </row>
    <row r="20" spans="1:31" ht="51.75" customHeight="1">
      <c r="A20" s="33"/>
      <c r="B20" s="39">
        <v>9</v>
      </c>
      <c r="C20" s="34"/>
      <c r="D20" s="451"/>
      <c r="E20" s="230" t="s">
        <v>338</v>
      </c>
      <c r="F20" s="405" t="s">
        <v>339</v>
      </c>
      <c r="G20" s="405"/>
      <c r="H20" s="405"/>
      <c r="I20" s="405"/>
      <c r="J20" s="405"/>
      <c r="K20" s="405"/>
      <c r="L20" s="405"/>
      <c r="M20" s="405"/>
      <c r="N20" s="405"/>
      <c r="O20" s="405"/>
      <c r="P20" s="41">
        <v>5</v>
      </c>
      <c r="Q20" s="41">
        <v>5</v>
      </c>
      <c r="R20" s="41">
        <v>5</v>
      </c>
      <c r="S20" s="41">
        <v>5</v>
      </c>
      <c r="T20" s="177">
        <f t="shared" si="0"/>
        <v>5</v>
      </c>
      <c r="U20" s="177">
        <f t="shared" si="1"/>
        <v>5</v>
      </c>
      <c r="V20" s="177">
        <f t="shared" si="2"/>
        <v>5</v>
      </c>
      <c r="W20" s="177">
        <f t="shared" si="3"/>
        <v>5</v>
      </c>
      <c r="X20" s="177">
        <f t="shared" si="4"/>
        <v>5</v>
      </c>
      <c r="Y20" s="177">
        <f t="shared" si="5"/>
        <v>5</v>
      </c>
      <c r="Z20" s="177">
        <f t="shared" si="6"/>
        <v>5</v>
      </c>
      <c r="AA20" s="177">
        <f t="shared" si="7"/>
        <v>5</v>
      </c>
      <c r="AB20" s="178">
        <v>5</v>
      </c>
      <c r="AC20" s="178">
        <v>5</v>
      </c>
      <c r="AD20" s="178">
        <v>5</v>
      </c>
      <c r="AE20" s="178">
        <v>5</v>
      </c>
    </row>
    <row r="21" spans="1:31" ht="40.5" customHeight="1">
      <c r="A21" s="33"/>
      <c r="B21" s="27">
        <v>10</v>
      </c>
      <c r="C21" s="34"/>
      <c r="D21" s="451"/>
      <c r="E21" s="232" t="s">
        <v>340</v>
      </c>
      <c r="F21" s="436" t="s">
        <v>341</v>
      </c>
      <c r="G21" s="436"/>
      <c r="H21" s="436"/>
      <c r="I21" s="436"/>
      <c r="J21" s="436"/>
      <c r="K21" s="436"/>
      <c r="L21" s="436"/>
      <c r="M21" s="436"/>
      <c r="N21" s="436"/>
      <c r="O21" s="436"/>
      <c r="P21" s="41">
        <v>5</v>
      </c>
      <c r="Q21" s="41">
        <v>5</v>
      </c>
      <c r="R21" s="41">
        <v>5</v>
      </c>
      <c r="S21" s="41">
        <v>5</v>
      </c>
      <c r="T21" s="177">
        <f t="shared" si="0"/>
        <v>5</v>
      </c>
      <c r="U21" s="177">
        <f t="shared" si="1"/>
        <v>5</v>
      </c>
      <c r="V21" s="177">
        <f t="shared" si="2"/>
        <v>5</v>
      </c>
      <c r="W21" s="177">
        <f t="shared" si="3"/>
        <v>5</v>
      </c>
      <c r="X21" s="177">
        <f t="shared" si="4"/>
        <v>5</v>
      </c>
      <c r="Y21" s="177">
        <f t="shared" si="5"/>
        <v>5</v>
      </c>
      <c r="Z21" s="177">
        <f t="shared" si="6"/>
        <v>5</v>
      </c>
      <c r="AA21" s="177">
        <f t="shared" si="7"/>
        <v>5</v>
      </c>
      <c r="AB21" s="178">
        <v>5</v>
      </c>
      <c r="AC21" s="178">
        <v>5</v>
      </c>
      <c r="AD21" s="178">
        <v>5</v>
      </c>
      <c r="AE21" s="178">
        <v>5</v>
      </c>
    </row>
    <row r="22" spans="1:31" ht="64.5" customHeight="1">
      <c r="A22" s="33"/>
      <c r="B22" s="39">
        <v>11</v>
      </c>
      <c r="C22" s="34"/>
      <c r="D22" s="451"/>
      <c r="E22" s="231" t="s">
        <v>342</v>
      </c>
      <c r="F22" s="405" t="s">
        <v>343</v>
      </c>
      <c r="G22" s="405"/>
      <c r="H22" s="405"/>
      <c r="I22" s="405"/>
      <c r="J22" s="405"/>
      <c r="K22" s="405"/>
      <c r="L22" s="405"/>
      <c r="M22" s="405"/>
      <c r="N22" s="405"/>
      <c r="O22" s="405"/>
      <c r="P22" s="41">
        <v>5</v>
      </c>
      <c r="Q22" s="41">
        <v>5</v>
      </c>
      <c r="R22" s="41">
        <v>5</v>
      </c>
      <c r="S22" s="41">
        <v>5</v>
      </c>
      <c r="T22" s="177">
        <f t="shared" si="0"/>
        <v>5</v>
      </c>
      <c r="U22" s="177">
        <f t="shared" si="1"/>
        <v>5</v>
      </c>
      <c r="V22" s="177">
        <f t="shared" si="2"/>
        <v>5</v>
      </c>
      <c r="W22" s="177">
        <f t="shared" si="3"/>
        <v>5</v>
      </c>
      <c r="X22" s="177">
        <f t="shared" si="4"/>
        <v>5</v>
      </c>
      <c r="Y22" s="177">
        <f t="shared" si="5"/>
        <v>5</v>
      </c>
      <c r="Z22" s="177">
        <f t="shared" si="6"/>
        <v>5</v>
      </c>
      <c r="AA22" s="177">
        <f t="shared" si="7"/>
        <v>5</v>
      </c>
      <c r="AB22" s="178">
        <v>5</v>
      </c>
      <c r="AC22" s="178">
        <v>5</v>
      </c>
      <c r="AD22" s="178">
        <v>5</v>
      </c>
      <c r="AE22" s="178">
        <v>5</v>
      </c>
    </row>
    <row r="23" spans="1:31" ht="42.75" customHeight="1">
      <c r="A23" s="33"/>
      <c r="B23" s="27">
        <v>12</v>
      </c>
      <c r="C23" s="34"/>
      <c r="D23" s="451"/>
      <c r="E23" s="233" t="s">
        <v>344</v>
      </c>
      <c r="F23" s="403" t="s">
        <v>345</v>
      </c>
      <c r="G23" s="403"/>
      <c r="H23" s="403"/>
      <c r="I23" s="403"/>
      <c r="J23" s="403"/>
      <c r="K23" s="403"/>
      <c r="L23" s="403"/>
      <c r="M23" s="403"/>
      <c r="N23" s="403"/>
      <c r="O23" s="403"/>
      <c r="P23" s="45">
        <v>1</v>
      </c>
      <c r="Q23" s="45">
        <v>1</v>
      </c>
      <c r="R23" s="45">
        <v>1</v>
      </c>
      <c r="S23" s="45">
        <v>1</v>
      </c>
      <c r="T23" s="177">
        <f t="shared" si="0"/>
        <v>1</v>
      </c>
      <c r="U23" s="177">
        <f t="shared" si="1"/>
        <v>1</v>
      </c>
      <c r="V23" s="177">
        <f t="shared" si="2"/>
        <v>1</v>
      </c>
      <c r="W23" s="177">
        <f t="shared" si="3"/>
        <v>1</v>
      </c>
      <c r="X23" s="177">
        <f t="shared" si="4"/>
        <v>1</v>
      </c>
      <c r="Y23" s="177">
        <f t="shared" si="5"/>
        <v>1</v>
      </c>
      <c r="Z23" s="177">
        <f t="shared" si="6"/>
        <v>1</v>
      </c>
      <c r="AA23" s="177">
        <f t="shared" si="7"/>
        <v>1</v>
      </c>
      <c r="AB23" s="178">
        <v>1</v>
      </c>
      <c r="AC23" s="178">
        <v>1</v>
      </c>
      <c r="AD23" s="178">
        <v>1</v>
      </c>
      <c r="AE23" s="178">
        <v>1</v>
      </c>
    </row>
    <row r="24" spans="1:31" ht="30.75" customHeight="1">
      <c r="A24" s="323"/>
      <c r="B24" s="323"/>
      <c r="C24" s="323"/>
      <c r="D24" s="234" t="s">
        <v>346</v>
      </c>
      <c r="E24" s="235" t="s">
        <v>318</v>
      </c>
      <c r="F24" s="395" t="s">
        <v>319</v>
      </c>
      <c r="G24" s="395"/>
      <c r="H24" s="395"/>
      <c r="I24" s="395"/>
      <c r="J24" s="395"/>
      <c r="K24" s="395"/>
      <c r="L24" s="395"/>
      <c r="M24" s="395"/>
      <c r="N24" s="395"/>
      <c r="O24" s="395"/>
      <c r="P24" s="319" t="s">
        <v>320</v>
      </c>
      <c r="Q24" s="319"/>
      <c r="R24" s="319"/>
      <c r="S24" s="319"/>
      <c r="T24" s="177"/>
      <c r="U24" s="177">
        <f t="shared" si="1"/>
        <v>0</v>
      </c>
      <c r="V24" s="177">
        <f t="shared" si="2"/>
        <v>0</v>
      </c>
      <c r="W24" s="177">
        <f t="shared" si="3"/>
        <v>0</v>
      </c>
      <c r="X24" s="177">
        <f t="shared" si="4"/>
        <v>0</v>
      </c>
      <c r="Y24" s="177">
        <f t="shared" si="5"/>
        <v>0</v>
      </c>
      <c r="Z24" s="177">
        <f t="shared" si="6"/>
        <v>0</v>
      </c>
      <c r="AA24" s="177">
        <f t="shared" si="7"/>
        <v>0</v>
      </c>
      <c r="AB24" s="178"/>
      <c r="AC24" s="178"/>
      <c r="AD24" s="178"/>
      <c r="AE24" s="178"/>
    </row>
    <row r="25" spans="1:31" ht="115.5" customHeight="1">
      <c r="A25" s="33"/>
      <c r="B25" s="49">
        <v>13</v>
      </c>
      <c r="C25" s="33"/>
      <c r="D25" s="399" t="s">
        <v>347</v>
      </c>
      <c r="E25" s="237" t="s">
        <v>351</v>
      </c>
      <c r="F25" s="449" t="s">
        <v>352</v>
      </c>
      <c r="G25" s="449"/>
      <c r="H25" s="449"/>
      <c r="I25" s="449"/>
      <c r="J25" s="449"/>
      <c r="K25" s="449"/>
      <c r="L25" s="449"/>
      <c r="M25" s="449"/>
      <c r="N25" s="449"/>
      <c r="O25" s="449"/>
      <c r="P25" s="45">
        <v>1</v>
      </c>
      <c r="Q25" s="45">
        <v>1</v>
      </c>
      <c r="R25" s="45">
        <v>1</v>
      </c>
      <c r="S25" s="45">
        <v>1</v>
      </c>
      <c r="T25" s="177">
        <f t="shared" si="0"/>
        <v>1</v>
      </c>
      <c r="U25" s="177">
        <f t="shared" si="1"/>
        <v>1</v>
      </c>
      <c r="V25" s="177">
        <f t="shared" si="2"/>
        <v>1</v>
      </c>
      <c r="W25" s="177">
        <f t="shared" si="3"/>
        <v>1</v>
      </c>
      <c r="X25" s="177">
        <f t="shared" si="4"/>
        <v>1</v>
      </c>
      <c r="Y25" s="177">
        <f t="shared" si="5"/>
        <v>1</v>
      </c>
      <c r="Z25" s="177">
        <f t="shared" si="6"/>
        <v>1</v>
      </c>
      <c r="AA25" s="177">
        <f t="shared" si="7"/>
        <v>1</v>
      </c>
      <c r="AB25" s="178">
        <v>1</v>
      </c>
      <c r="AC25" s="178">
        <v>1</v>
      </c>
      <c r="AD25" s="178">
        <v>1</v>
      </c>
      <c r="AE25" s="178">
        <v>1</v>
      </c>
    </row>
    <row r="26" spans="1:31" ht="52.5" customHeight="1">
      <c r="A26" s="33"/>
      <c r="B26" s="27">
        <v>14</v>
      </c>
      <c r="C26" s="33"/>
      <c r="D26" s="399"/>
      <c r="E26" s="237" t="s">
        <v>353</v>
      </c>
      <c r="F26" s="388" t="s">
        <v>354</v>
      </c>
      <c r="G26" s="388"/>
      <c r="H26" s="388"/>
      <c r="I26" s="388"/>
      <c r="J26" s="388"/>
      <c r="K26" s="388"/>
      <c r="L26" s="388"/>
      <c r="M26" s="388"/>
      <c r="N26" s="388"/>
      <c r="O26" s="388"/>
      <c r="P26" s="45">
        <v>1</v>
      </c>
      <c r="Q26" s="45">
        <v>1</v>
      </c>
      <c r="R26" s="45">
        <v>1</v>
      </c>
      <c r="S26" s="45">
        <v>1</v>
      </c>
      <c r="T26" s="177">
        <f t="shared" si="0"/>
        <v>1</v>
      </c>
      <c r="U26" s="177">
        <f t="shared" si="1"/>
        <v>1</v>
      </c>
      <c r="V26" s="177">
        <f t="shared" si="2"/>
        <v>1</v>
      </c>
      <c r="W26" s="177">
        <f t="shared" si="3"/>
        <v>1</v>
      </c>
      <c r="X26" s="177">
        <f t="shared" si="4"/>
        <v>1</v>
      </c>
      <c r="Y26" s="177">
        <f t="shared" si="5"/>
        <v>1</v>
      </c>
      <c r="Z26" s="177">
        <f t="shared" si="6"/>
        <v>1</v>
      </c>
      <c r="AA26" s="177">
        <f t="shared" si="7"/>
        <v>1</v>
      </c>
      <c r="AB26" s="178">
        <v>1</v>
      </c>
      <c r="AC26" s="178">
        <v>1</v>
      </c>
      <c r="AD26" s="178">
        <v>1</v>
      </c>
      <c r="AE26" s="178">
        <v>1</v>
      </c>
    </row>
    <row r="27" spans="1:31" ht="79.5" customHeight="1">
      <c r="A27" s="33"/>
      <c r="B27" s="49">
        <v>15</v>
      </c>
      <c r="C27" s="33"/>
      <c r="D27" s="399"/>
      <c r="E27" s="238" t="s">
        <v>355</v>
      </c>
      <c r="F27" s="388" t="s">
        <v>356</v>
      </c>
      <c r="G27" s="388"/>
      <c r="H27" s="388"/>
      <c r="I27" s="388"/>
      <c r="J27" s="388"/>
      <c r="K27" s="388"/>
      <c r="L27" s="388"/>
      <c r="M27" s="388"/>
      <c r="N27" s="388"/>
      <c r="O27" s="388"/>
      <c r="P27" s="45">
        <v>1</v>
      </c>
      <c r="Q27" s="45">
        <v>1</v>
      </c>
      <c r="R27" s="45">
        <v>1</v>
      </c>
      <c r="S27" s="45">
        <v>1</v>
      </c>
      <c r="T27" s="177">
        <f t="shared" si="0"/>
        <v>1</v>
      </c>
      <c r="U27" s="177">
        <f t="shared" si="1"/>
        <v>1</v>
      </c>
      <c r="V27" s="177">
        <f t="shared" si="2"/>
        <v>1</v>
      </c>
      <c r="W27" s="177">
        <f t="shared" si="3"/>
        <v>1</v>
      </c>
      <c r="X27" s="177">
        <f t="shared" si="4"/>
        <v>1</v>
      </c>
      <c r="Y27" s="177">
        <f t="shared" si="5"/>
        <v>1</v>
      </c>
      <c r="Z27" s="177">
        <f t="shared" si="6"/>
        <v>1</v>
      </c>
      <c r="AA27" s="177">
        <f t="shared" si="7"/>
        <v>1</v>
      </c>
      <c r="AB27" s="178">
        <v>1</v>
      </c>
      <c r="AC27" s="178">
        <v>1</v>
      </c>
      <c r="AD27" s="178">
        <v>1</v>
      </c>
      <c r="AE27" s="178">
        <v>1</v>
      </c>
    </row>
    <row r="28" spans="1:31" ht="81.75" customHeight="1">
      <c r="A28" s="33"/>
      <c r="B28" s="27">
        <v>16</v>
      </c>
      <c r="C28" s="33"/>
      <c r="D28" s="399"/>
      <c r="E28" s="239" t="s">
        <v>357</v>
      </c>
      <c r="F28" s="388" t="s">
        <v>358</v>
      </c>
      <c r="G28" s="388"/>
      <c r="H28" s="388"/>
      <c r="I28" s="388"/>
      <c r="J28" s="388"/>
      <c r="K28" s="388"/>
      <c r="L28" s="388"/>
      <c r="M28" s="388"/>
      <c r="N28" s="388"/>
      <c r="O28" s="388"/>
      <c r="P28" s="45">
        <v>1</v>
      </c>
      <c r="Q28" s="45">
        <v>1</v>
      </c>
      <c r="R28" s="45">
        <v>1</v>
      </c>
      <c r="S28" s="45">
        <v>1</v>
      </c>
      <c r="T28" s="177">
        <f t="shared" si="0"/>
        <v>1</v>
      </c>
      <c r="U28" s="177">
        <f t="shared" si="1"/>
        <v>1</v>
      </c>
      <c r="V28" s="177">
        <f t="shared" si="2"/>
        <v>1</v>
      </c>
      <c r="W28" s="177">
        <f t="shared" si="3"/>
        <v>1</v>
      </c>
      <c r="X28" s="177">
        <f t="shared" si="4"/>
        <v>1</v>
      </c>
      <c r="Y28" s="177">
        <f t="shared" si="5"/>
        <v>1</v>
      </c>
      <c r="Z28" s="177">
        <f t="shared" si="6"/>
        <v>1</v>
      </c>
      <c r="AA28" s="177">
        <f t="shared" si="7"/>
        <v>1</v>
      </c>
      <c r="AB28" s="178">
        <v>1</v>
      </c>
      <c r="AC28" s="178">
        <v>1</v>
      </c>
      <c r="AD28" s="178">
        <v>1</v>
      </c>
      <c r="AE28" s="178">
        <v>1</v>
      </c>
    </row>
    <row r="29" spans="1:31" ht="39.75" customHeight="1">
      <c r="A29" s="33"/>
      <c r="B29" s="49">
        <v>17</v>
      </c>
      <c r="C29" s="33"/>
      <c r="D29" s="399"/>
      <c r="E29" s="240" t="s">
        <v>359</v>
      </c>
      <c r="F29" s="403" t="s">
        <v>360</v>
      </c>
      <c r="G29" s="403"/>
      <c r="H29" s="403"/>
      <c r="I29" s="403"/>
      <c r="J29" s="403"/>
      <c r="K29" s="403"/>
      <c r="L29" s="403"/>
      <c r="M29" s="403"/>
      <c r="N29" s="403"/>
      <c r="O29" s="403"/>
      <c r="P29" s="45">
        <v>1</v>
      </c>
      <c r="Q29" s="45">
        <v>1</v>
      </c>
      <c r="R29" s="45">
        <v>1</v>
      </c>
      <c r="S29" s="45">
        <v>1</v>
      </c>
      <c r="T29" s="177">
        <f t="shared" si="0"/>
        <v>1</v>
      </c>
      <c r="U29" s="177">
        <f t="shared" si="1"/>
        <v>1</v>
      </c>
      <c r="V29" s="177">
        <f t="shared" si="2"/>
        <v>1</v>
      </c>
      <c r="W29" s="177">
        <f t="shared" si="3"/>
        <v>1</v>
      </c>
      <c r="X29" s="177">
        <f t="shared" si="4"/>
        <v>1</v>
      </c>
      <c r="Y29" s="177">
        <f t="shared" si="5"/>
        <v>1</v>
      </c>
      <c r="Z29" s="177">
        <f t="shared" si="6"/>
        <v>1</v>
      </c>
      <c r="AA29" s="177">
        <f t="shared" si="7"/>
        <v>1</v>
      </c>
      <c r="AB29" s="178">
        <v>1</v>
      </c>
      <c r="AC29" s="178">
        <v>1</v>
      </c>
      <c r="AD29" s="178">
        <v>1</v>
      </c>
      <c r="AE29" s="178">
        <v>1</v>
      </c>
    </row>
    <row r="30" spans="1:31" ht="32.25" customHeight="1">
      <c r="A30" s="328"/>
      <c r="B30" s="328"/>
      <c r="C30" s="328"/>
      <c r="D30" s="241" t="s">
        <v>361</v>
      </c>
      <c r="E30" s="242" t="s">
        <v>318</v>
      </c>
      <c r="F30" s="395" t="s">
        <v>319</v>
      </c>
      <c r="G30" s="395"/>
      <c r="H30" s="395"/>
      <c r="I30" s="395"/>
      <c r="J30" s="395"/>
      <c r="K30" s="395"/>
      <c r="L30" s="395"/>
      <c r="M30" s="395"/>
      <c r="N30" s="395"/>
      <c r="O30" s="395"/>
      <c r="P30" s="319" t="s">
        <v>320</v>
      </c>
      <c r="Q30" s="319"/>
      <c r="R30" s="319"/>
      <c r="S30" s="319"/>
      <c r="T30" s="177"/>
      <c r="U30" s="177">
        <f t="shared" si="1"/>
        <v>0</v>
      </c>
      <c r="V30" s="177">
        <f t="shared" si="2"/>
        <v>0</v>
      </c>
      <c r="W30" s="177">
        <f t="shared" si="3"/>
        <v>0</v>
      </c>
      <c r="X30" s="177">
        <f t="shared" si="4"/>
        <v>0</v>
      </c>
      <c r="Y30" s="177">
        <f t="shared" si="5"/>
        <v>0</v>
      </c>
      <c r="Z30" s="177">
        <f t="shared" si="6"/>
        <v>0</v>
      </c>
      <c r="AA30" s="177">
        <f t="shared" si="7"/>
        <v>0</v>
      </c>
      <c r="AB30" s="178"/>
      <c r="AC30" s="178"/>
      <c r="AD30" s="178"/>
      <c r="AE30" s="178"/>
    </row>
    <row r="31" spans="1:31" ht="122.25" customHeight="1">
      <c r="A31" s="33"/>
      <c r="B31" s="49">
        <v>18</v>
      </c>
      <c r="C31" s="33"/>
      <c r="D31" s="243" t="s">
        <v>362</v>
      </c>
      <c r="E31" s="244" t="s">
        <v>363</v>
      </c>
      <c r="F31" s="397" t="s">
        <v>364</v>
      </c>
      <c r="G31" s="397"/>
      <c r="H31" s="397"/>
      <c r="I31" s="397"/>
      <c r="J31" s="397"/>
      <c r="K31" s="397"/>
      <c r="L31" s="397"/>
      <c r="M31" s="397"/>
      <c r="N31" s="397"/>
      <c r="O31" s="397"/>
      <c r="P31" s="37">
        <v>5</v>
      </c>
      <c r="Q31" s="37">
        <v>5</v>
      </c>
      <c r="R31" s="37">
        <v>5</v>
      </c>
      <c r="S31" s="37">
        <v>5</v>
      </c>
      <c r="T31" s="177">
        <f t="shared" si="0"/>
        <v>5</v>
      </c>
      <c r="U31" s="177">
        <f t="shared" si="1"/>
        <v>5</v>
      </c>
      <c r="V31" s="177">
        <f t="shared" si="2"/>
        <v>5</v>
      </c>
      <c r="W31" s="177">
        <f t="shared" si="3"/>
        <v>5</v>
      </c>
      <c r="X31" s="177">
        <f t="shared" si="4"/>
        <v>5</v>
      </c>
      <c r="Y31" s="177">
        <f t="shared" si="5"/>
        <v>5</v>
      </c>
      <c r="Z31" s="177">
        <f t="shared" si="6"/>
        <v>5</v>
      </c>
      <c r="AA31" s="177">
        <f t="shared" si="7"/>
        <v>5</v>
      </c>
      <c r="AB31" s="178">
        <v>5</v>
      </c>
      <c r="AC31" s="178">
        <v>5</v>
      </c>
      <c r="AD31" s="178">
        <v>5</v>
      </c>
      <c r="AE31" s="178">
        <v>5</v>
      </c>
    </row>
    <row r="32" spans="1:31" ht="165.75" customHeight="1">
      <c r="A32" s="33"/>
      <c r="B32" s="27">
        <v>19</v>
      </c>
      <c r="C32" s="33"/>
      <c r="D32" s="245" t="s">
        <v>365</v>
      </c>
      <c r="E32" s="245" t="s">
        <v>366</v>
      </c>
      <c r="F32" s="409" t="s">
        <v>367</v>
      </c>
      <c r="G32" s="409"/>
      <c r="H32" s="409"/>
      <c r="I32" s="409"/>
      <c r="J32" s="409"/>
      <c r="K32" s="409"/>
      <c r="L32" s="409"/>
      <c r="M32" s="409"/>
      <c r="N32" s="409"/>
      <c r="O32" s="409"/>
      <c r="P32" s="37">
        <v>5</v>
      </c>
      <c r="Q32" s="37">
        <v>5</v>
      </c>
      <c r="R32" s="37">
        <v>5</v>
      </c>
      <c r="S32" s="37">
        <v>5</v>
      </c>
      <c r="T32" s="177">
        <f t="shared" si="0"/>
        <v>5</v>
      </c>
      <c r="U32" s="177">
        <f t="shared" si="1"/>
        <v>5</v>
      </c>
      <c r="V32" s="177">
        <f t="shared" si="2"/>
        <v>5</v>
      </c>
      <c r="W32" s="177">
        <f t="shared" si="3"/>
        <v>5</v>
      </c>
      <c r="X32" s="177">
        <f t="shared" si="4"/>
        <v>5</v>
      </c>
      <c r="Y32" s="177">
        <f t="shared" si="5"/>
        <v>5</v>
      </c>
      <c r="Z32" s="177">
        <f t="shared" si="6"/>
        <v>5</v>
      </c>
      <c r="AA32" s="177">
        <f t="shared" si="7"/>
        <v>5</v>
      </c>
      <c r="AB32" s="178">
        <v>5</v>
      </c>
      <c r="AC32" s="178">
        <v>5</v>
      </c>
      <c r="AD32" s="178">
        <v>5</v>
      </c>
      <c r="AE32" s="178">
        <v>5</v>
      </c>
    </row>
    <row r="33" spans="1:31" ht="87.75" customHeight="1">
      <c r="A33" s="26">
        <v>2</v>
      </c>
      <c r="B33" s="49">
        <v>20</v>
      </c>
      <c r="C33" s="26">
        <v>2</v>
      </c>
      <c r="D33" s="245" t="s">
        <v>368</v>
      </c>
      <c r="E33" s="245" t="s">
        <v>203</v>
      </c>
      <c r="F33" s="409" t="s">
        <v>525</v>
      </c>
      <c r="G33" s="409"/>
      <c r="H33" s="409"/>
      <c r="I33" s="409"/>
      <c r="J33" s="409"/>
      <c r="K33" s="409"/>
      <c r="L33" s="409"/>
      <c r="M33" s="409"/>
      <c r="N33" s="409"/>
      <c r="O33" s="409"/>
      <c r="P33" s="37">
        <v>5</v>
      </c>
      <c r="Q33" s="37">
        <v>5</v>
      </c>
      <c r="R33" s="37">
        <v>5</v>
      </c>
      <c r="S33" s="37">
        <v>5</v>
      </c>
      <c r="T33" s="177">
        <f t="shared" si="0"/>
        <v>5</v>
      </c>
      <c r="U33" s="177">
        <f t="shared" si="1"/>
        <v>5</v>
      </c>
      <c r="V33" s="177">
        <f t="shared" si="2"/>
        <v>5</v>
      </c>
      <c r="W33" s="177">
        <f t="shared" si="3"/>
        <v>5</v>
      </c>
      <c r="X33" s="177">
        <f t="shared" si="4"/>
        <v>5</v>
      </c>
      <c r="Y33" s="177">
        <f t="shared" si="5"/>
        <v>5</v>
      </c>
      <c r="Z33" s="177">
        <f t="shared" si="6"/>
        <v>5</v>
      </c>
      <c r="AA33" s="177">
        <f t="shared" si="7"/>
        <v>5</v>
      </c>
      <c r="AB33" s="178">
        <v>5</v>
      </c>
      <c r="AC33" s="178">
        <v>5</v>
      </c>
      <c r="AD33" s="178">
        <v>5</v>
      </c>
      <c r="AE33" s="178">
        <v>5</v>
      </c>
    </row>
    <row r="34" spans="1:31" ht="225.75" customHeight="1">
      <c r="A34" s="33"/>
      <c r="B34" s="27">
        <v>21</v>
      </c>
      <c r="C34" s="33"/>
      <c r="D34" s="246" t="s">
        <v>371</v>
      </c>
      <c r="E34" s="247" t="s">
        <v>372</v>
      </c>
      <c r="F34" s="407" t="s">
        <v>373</v>
      </c>
      <c r="G34" s="407"/>
      <c r="H34" s="407"/>
      <c r="I34" s="407"/>
      <c r="J34" s="407"/>
      <c r="K34" s="407"/>
      <c r="L34" s="407"/>
      <c r="M34" s="407"/>
      <c r="N34" s="407"/>
      <c r="O34" s="407"/>
      <c r="P34" s="30">
        <v>1</v>
      </c>
      <c r="Q34" s="30">
        <v>1</v>
      </c>
      <c r="R34" s="30">
        <v>1</v>
      </c>
      <c r="S34" s="30">
        <v>1</v>
      </c>
      <c r="T34" s="177">
        <f t="shared" si="0"/>
        <v>1</v>
      </c>
      <c r="U34" s="177">
        <f t="shared" si="1"/>
        <v>1</v>
      </c>
      <c r="V34" s="177">
        <f t="shared" si="2"/>
        <v>1</v>
      </c>
      <c r="W34" s="177">
        <f t="shared" si="3"/>
        <v>1</v>
      </c>
      <c r="X34" s="177">
        <f t="shared" si="4"/>
        <v>1</v>
      </c>
      <c r="Y34" s="177">
        <f t="shared" si="5"/>
        <v>1</v>
      </c>
      <c r="Z34" s="177">
        <f t="shared" si="6"/>
        <v>1</v>
      </c>
      <c r="AA34" s="177">
        <f t="shared" si="7"/>
        <v>1</v>
      </c>
      <c r="AB34" s="178">
        <v>1</v>
      </c>
      <c r="AC34" s="178">
        <v>1</v>
      </c>
      <c r="AD34" s="178">
        <v>1</v>
      </c>
      <c r="AE34" s="178">
        <v>1</v>
      </c>
    </row>
    <row r="35" spans="1:31" ht="216" customHeight="1">
      <c r="A35" s="26">
        <v>2</v>
      </c>
      <c r="B35" s="49">
        <v>22</v>
      </c>
      <c r="C35" s="26">
        <v>2</v>
      </c>
      <c r="D35" s="248" t="s">
        <v>374</v>
      </c>
      <c r="E35" s="245" t="s">
        <v>375</v>
      </c>
      <c r="F35" s="409" t="s">
        <v>376</v>
      </c>
      <c r="G35" s="409"/>
      <c r="H35" s="409"/>
      <c r="I35" s="409"/>
      <c r="J35" s="409"/>
      <c r="K35" s="409"/>
      <c r="L35" s="409"/>
      <c r="M35" s="409"/>
      <c r="N35" s="409"/>
      <c r="O35" s="409"/>
      <c r="P35" s="37">
        <v>5</v>
      </c>
      <c r="Q35" s="37">
        <v>5</v>
      </c>
      <c r="R35" s="37">
        <v>5</v>
      </c>
      <c r="S35" s="37">
        <v>5</v>
      </c>
      <c r="T35" s="177">
        <f t="shared" si="0"/>
        <v>5</v>
      </c>
      <c r="U35" s="177">
        <f t="shared" si="1"/>
        <v>5</v>
      </c>
      <c r="V35" s="177">
        <f t="shared" si="2"/>
        <v>5</v>
      </c>
      <c r="W35" s="177">
        <f t="shared" si="3"/>
        <v>5</v>
      </c>
      <c r="X35" s="177">
        <f t="shared" si="4"/>
        <v>5</v>
      </c>
      <c r="Y35" s="177">
        <f t="shared" si="5"/>
        <v>5</v>
      </c>
      <c r="Z35" s="177">
        <f t="shared" si="6"/>
        <v>5</v>
      </c>
      <c r="AA35" s="177">
        <f t="shared" si="7"/>
        <v>5</v>
      </c>
      <c r="AB35" s="178">
        <v>5</v>
      </c>
      <c r="AC35" s="178">
        <v>5</v>
      </c>
      <c r="AD35" s="178">
        <v>5</v>
      </c>
      <c r="AE35" s="178">
        <v>5</v>
      </c>
    </row>
    <row r="36" spans="1:31" ht="129.75" customHeight="1">
      <c r="A36" s="33"/>
      <c r="B36" s="27">
        <v>23</v>
      </c>
      <c r="C36" s="33"/>
      <c r="D36" s="448" t="s">
        <v>377</v>
      </c>
      <c r="E36" s="230" t="s">
        <v>378</v>
      </c>
      <c r="F36" s="405" t="s">
        <v>379</v>
      </c>
      <c r="G36" s="405"/>
      <c r="H36" s="405"/>
      <c r="I36" s="405"/>
      <c r="J36" s="405"/>
      <c r="K36" s="405"/>
      <c r="L36" s="405"/>
      <c r="M36" s="405"/>
      <c r="N36" s="405"/>
      <c r="O36" s="405"/>
      <c r="P36" s="41">
        <v>5</v>
      </c>
      <c r="Q36" s="41">
        <v>5</v>
      </c>
      <c r="R36" s="41">
        <v>5</v>
      </c>
      <c r="S36" s="41">
        <v>5</v>
      </c>
      <c r="T36" s="177">
        <f t="shared" si="0"/>
        <v>5</v>
      </c>
      <c r="U36" s="177">
        <f t="shared" si="1"/>
        <v>5</v>
      </c>
      <c r="V36" s="177">
        <f t="shared" si="2"/>
        <v>5</v>
      </c>
      <c r="W36" s="177">
        <f t="shared" si="3"/>
        <v>5</v>
      </c>
      <c r="X36" s="177">
        <f t="shared" si="4"/>
        <v>5</v>
      </c>
      <c r="Y36" s="177">
        <f t="shared" si="5"/>
        <v>5</v>
      </c>
      <c r="Z36" s="177">
        <f t="shared" si="6"/>
        <v>5</v>
      </c>
      <c r="AA36" s="177">
        <f t="shared" si="7"/>
        <v>5</v>
      </c>
      <c r="AB36" s="178">
        <v>5</v>
      </c>
      <c r="AC36" s="178">
        <v>5</v>
      </c>
      <c r="AD36" s="178">
        <v>5</v>
      </c>
      <c r="AE36" s="178">
        <v>5</v>
      </c>
    </row>
    <row r="37" spans="1:31" ht="125.25" customHeight="1">
      <c r="A37" s="33"/>
      <c r="B37" s="49">
        <v>24</v>
      </c>
      <c r="C37" s="34"/>
      <c r="D37" s="448"/>
      <c r="E37" s="250" t="s">
        <v>380</v>
      </c>
      <c r="F37" s="436" t="s">
        <v>379</v>
      </c>
      <c r="G37" s="436"/>
      <c r="H37" s="436"/>
      <c r="I37" s="436"/>
      <c r="J37" s="436"/>
      <c r="K37" s="436"/>
      <c r="L37" s="436"/>
      <c r="M37" s="436"/>
      <c r="N37" s="436"/>
      <c r="O37" s="436"/>
      <c r="P37" s="41">
        <v>5</v>
      </c>
      <c r="Q37" s="41">
        <v>5</v>
      </c>
      <c r="R37" s="41">
        <v>5</v>
      </c>
      <c r="S37" s="41">
        <v>5</v>
      </c>
      <c r="T37" s="177">
        <f t="shared" si="0"/>
        <v>5</v>
      </c>
      <c r="U37" s="177">
        <f t="shared" si="1"/>
        <v>5</v>
      </c>
      <c r="V37" s="177">
        <f t="shared" si="2"/>
        <v>5</v>
      </c>
      <c r="W37" s="177">
        <f t="shared" si="3"/>
        <v>5</v>
      </c>
      <c r="X37" s="177">
        <f t="shared" si="4"/>
        <v>5</v>
      </c>
      <c r="Y37" s="177">
        <f t="shared" si="5"/>
        <v>5</v>
      </c>
      <c r="Z37" s="177">
        <f t="shared" si="6"/>
        <v>5</v>
      </c>
      <c r="AA37" s="177">
        <f t="shared" si="7"/>
        <v>5</v>
      </c>
      <c r="AB37" s="178">
        <v>5</v>
      </c>
      <c r="AC37" s="178">
        <v>5</v>
      </c>
      <c r="AD37" s="178">
        <v>5</v>
      </c>
      <c r="AE37" s="178">
        <v>5</v>
      </c>
    </row>
    <row r="38" spans="1:31" ht="113.25" customHeight="1">
      <c r="A38" s="33"/>
      <c r="B38" s="27">
        <v>25</v>
      </c>
      <c r="C38" s="34"/>
      <c r="D38" s="448"/>
      <c r="E38" s="230" t="s">
        <v>381</v>
      </c>
      <c r="F38" s="405" t="s">
        <v>379</v>
      </c>
      <c r="G38" s="405"/>
      <c r="H38" s="405"/>
      <c r="I38" s="405"/>
      <c r="J38" s="405"/>
      <c r="K38" s="405"/>
      <c r="L38" s="405"/>
      <c r="M38" s="405"/>
      <c r="N38" s="405"/>
      <c r="O38" s="405"/>
      <c r="P38" s="41">
        <v>5</v>
      </c>
      <c r="Q38" s="41">
        <v>5</v>
      </c>
      <c r="R38" s="41">
        <v>5</v>
      </c>
      <c r="S38" s="41">
        <v>5</v>
      </c>
      <c r="T38" s="177">
        <f t="shared" si="0"/>
        <v>5</v>
      </c>
      <c r="U38" s="177">
        <f t="shared" si="1"/>
        <v>5</v>
      </c>
      <c r="V38" s="177">
        <f t="shared" si="2"/>
        <v>5</v>
      </c>
      <c r="W38" s="177">
        <f t="shared" si="3"/>
        <v>5</v>
      </c>
      <c r="X38" s="177">
        <f t="shared" si="4"/>
        <v>5</v>
      </c>
      <c r="Y38" s="177">
        <f t="shared" si="5"/>
        <v>5</v>
      </c>
      <c r="Z38" s="177">
        <f t="shared" si="6"/>
        <v>5</v>
      </c>
      <c r="AA38" s="177">
        <f t="shared" si="7"/>
        <v>5</v>
      </c>
      <c r="AB38" s="178">
        <v>5</v>
      </c>
      <c r="AC38" s="178">
        <v>5</v>
      </c>
      <c r="AD38" s="178">
        <v>5</v>
      </c>
      <c r="AE38" s="178">
        <v>5</v>
      </c>
    </row>
    <row r="39" spans="1:31" ht="45.75" customHeight="1">
      <c r="A39" s="33"/>
      <c r="B39" s="49">
        <v>26</v>
      </c>
      <c r="C39" s="34"/>
      <c r="D39" s="448"/>
      <c r="E39" s="230" t="s">
        <v>382</v>
      </c>
      <c r="F39" s="405" t="s">
        <v>383</v>
      </c>
      <c r="G39" s="405"/>
      <c r="H39" s="405"/>
      <c r="I39" s="405"/>
      <c r="J39" s="405"/>
      <c r="K39" s="405"/>
      <c r="L39" s="405"/>
      <c r="M39" s="405"/>
      <c r="N39" s="405"/>
      <c r="O39" s="405"/>
      <c r="P39" s="41">
        <v>5</v>
      </c>
      <c r="Q39" s="41">
        <v>5</v>
      </c>
      <c r="R39" s="41">
        <v>5</v>
      </c>
      <c r="S39" s="41">
        <v>5</v>
      </c>
      <c r="T39" s="177">
        <f t="shared" si="0"/>
        <v>5</v>
      </c>
      <c r="U39" s="177">
        <f t="shared" si="1"/>
        <v>5</v>
      </c>
      <c r="V39" s="177">
        <f t="shared" si="2"/>
        <v>5</v>
      </c>
      <c r="W39" s="177">
        <f t="shared" si="3"/>
        <v>5</v>
      </c>
      <c r="X39" s="177">
        <f t="shared" si="4"/>
        <v>5</v>
      </c>
      <c r="Y39" s="177">
        <f t="shared" si="5"/>
        <v>5</v>
      </c>
      <c r="Z39" s="177">
        <f t="shared" si="6"/>
        <v>5</v>
      </c>
      <c r="AA39" s="177">
        <f t="shared" si="7"/>
        <v>5</v>
      </c>
      <c r="AB39" s="178">
        <v>5</v>
      </c>
      <c r="AC39" s="178">
        <v>5</v>
      </c>
      <c r="AD39" s="178">
        <v>5</v>
      </c>
      <c r="AE39" s="178">
        <v>5</v>
      </c>
    </row>
    <row r="40" spans="1:31" ht="114" customHeight="1">
      <c r="A40" s="33"/>
      <c r="B40" s="27">
        <v>27</v>
      </c>
      <c r="C40" s="34"/>
      <c r="D40" s="448"/>
      <c r="E40" s="251" t="s">
        <v>384</v>
      </c>
      <c r="F40" s="405" t="s">
        <v>385</v>
      </c>
      <c r="G40" s="405"/>
      <c r="H40" s="405"/>
      <c r="I40" s="405"/>
      <c r="J40" s="405"/>
      <c r="K40" s="405"/>
      <c r="L40" s="405"/>
      <c r="M40" s="405"/>
      <c r="N40" s="405"/>
      <c r="O40" s="405"/>
      <c r="P40" s="41">
        <v>5</v>
      </c>
      <c r="Q40" s="41">
        <v>5</v>
      </c>
      <c r="R40" s="41">
        <v>5</v>
      </c>
      <c r="S40" s="41">
        <v>5</v>
      </c>
      <c r="T40" s="177">
        <f t="shared" si="0"/>
        <v>5</v>
      </c>
      <c r="U40" s="177">
        <f t="shared" si="1"/>
        <v>5</v>
      </c>
      <c r="V40" s="177">
        <f t="shared" si="2"/>
        <v>5</v>
      </c>
      <c r="W40" s="177">
        <f t="shared" si="3"/>
        <v>5</v>
      </c>
      <c r="X40" s="177">
        <f t="shared" si="4"/>
        <v>5</v>
      </c>
      <c r="Y40" s="177">
        <f t="shared" si="5"/>
        <v>5</v>
      </c>
      <c r="Z40" s="177">
        <f t="shared" si="6"/>
        <v>5</v>
      </c>
      <c r="AA40" s="177">
        <f t="shared" si="7"/>
        <v>5</v>
      </c>
      <c r="AB40" s="178">
        <v>5</v>
      </c>
      <c r="AC40" s="178">
        <v>5</v>
      </c>
      <c r="AD40" s="178">
        <v>5</v>
      </c>
      <c r="AE40" s="178">
        <v>5</v>
      </c>
    </row>
    <row r="41" spans="1:31" ht="45" customHeight="1">
      <c r="A41" s="26">
        <v>2</v>
      </c>
      <c r="B41" s="49">
        <v>28</v>
      </c>
      <c r="C41" s="26"/>
      <c r="D41" s="445" t="s">
        <v>386</v>
      </c>
      <c r="E41" s="238" t="s">
        <v>387</v>
      </c>
      <c r="F41" s="431" t="s">
        <v>388</v>
      </c>
      <c r="G41" s="431"/>
      <c r="H41" s="431"/>
      <c r="I41" s="431"/>
      <c r="J41" s="431"/>
      <c r="K41" s="431"/>
      <c r="L41" s="431"/>
      <c r="M41" s="431"/>
      <c r="N41" s="431"/>
      <c r="O41" s="431"/>
      <c r="P41" s="45">
        <v>1</v>
      </c>
      <c r="Q41" s="45">
        <v>1</v>
      </c>
      <c r="R41" s="45">
        <v>1</v>
      </c>
      <c r="S41" s="45">
        <v>1</v>
      </c>
      <c r="T41" s="177">
        <f t="shared" si="0"/>
        <v>1</v>
      </c>
      <c r="U41" s="177">
        <f t="shared" si="1"/>
        <v>1</v>
      </c>
      <c r="V41" s="177">
        <f t="shared" si="2"/>
        <v>1</v>
      </c>
      <c r="W41" s="177">
        <f t="shared" si="3"/>
        <v>1</v>
      </c>
      <c r="X41" s="177">
        <f t="shared" si="4"/>
        <v>1</v>
      </c>
      <c r="Y41" s="177">
        <f t="shared" si="5"/>
        <v>1</v>
      </c>
      <c r="Z41" s="177">
        <f t="shared" si="6"/>
        <v>1</v>
      </c>
      <c r="AA41" s="177">
        <f t="shared" si="7"/>
        <v>1</v>
      </c>
      <c r="AB41" s="178">
        <v>1</v>
      </c>
      <c r="AC41" s="178">
        <v>1</v>
      </c>
      <c r="AD41" s="178">
        <v>1</v>
      </c>
      <c r="AE41" s="178">
        <v>1</v>
      </c>
    </row>
    <row r="42" spans="1:31" ht="121.5" customHeight="1">
      <c r="A42" s="26">
        <v>2</v>
      </c>
      <c r="B42" s="27">
        <v>29</v>
      </c>
      <c r="C42" s="26"/>
      <c r="D42" s="445"/>
      <c r="E42" s="252" t="s">
        <v>389</v>
      </c>
      <c r="F42" s="446" t="s">
        <v>526</v>
      </c>
      <c r="G42" s="446"/>
      <c r="H42" s="446"/>
      <c r="I42" s="446"/>
      <c r="J42" s="446"/>
      <c r="K42" s="446"/>
      <c r="L42" s="446"/>
      <c r="M42" s="446"/>
      <c r="N42" s="446"/>
      <c r="O42" s="446"/>
      <c r="P42" s="41">
        <v>5</v>
      </c>
      <c r="Q42" s="41">
        <v>5</v>
      </c>
      <c r="R42" s="41">
        <v>5</v>
      </c>
      <c r="S42" s="41">
        <v>5</v>
      </c>
      <c r="T42" s="177">
        <f t="shared" si="0"/>
        <v>5</v>
      </c>
      <c r="U42" s="177">
        <f t="shared" si="1"/>
        <v>5</v>
      </c>
      <c r="V42" s="177">
        <f t="shared" si="2"/>
        <v>5</v>
      </c>
      <c r="W42" s="177">
        <f t="shared" si="3"/>
        <v>5</v>
      </c>
      <c r="X42" s="177">
        <f t="shared" si="4"/>
        <v>5</v>
      </c>
      <c r="Y42" s="177">
        <f t="shared" si="5"/>
        <v>5</v>
      </c>
      <c r="Z42" s="177">
        <f t="shared" si="6"/>
        <v>5</v>
      </c>
      <c r="AA42" s="177">
        <f t="shared" si="7"/>
        <v>5</v>
      </c>
      <c r="AB42" s="178">
        <v>5</v>
      </c>
      <c r="AC42" s="178">
        <v>5</v>
      </c>
      <c r="AD42" s="178">
        <v>5</v>
      </c>
      <c r="AE42" s="178">
        <v>5</v>
      </c>
    </row>
    <row r="43" spans="1:31" ht="138" customHeight="1">
      <c r="A43" s="26">
        <v>2</v>
      </c>
      <c r="B43" s="49">
        <v>30</v>
      </c>
      <c r="C43" s="26"/>
      <c r="D43" s="445"/>
      <c r="E43" s="248" t="s">
        <v>391</v>
      </c>
      <c r="F43" s="446" t="s">
        <v>392</v>
      </c>
      <c r="G43" s="446"/>
      <c r="H43" s="446"/>
      <c r="I43" s="446"/>
      <c r="J43" s="446"/>
      <c r="K43" s="446"/>
      <c r="L43" s="446"/>
      <c r="M43" s="446"/>
      <c r="N43" s="446"/>
      <c r="O43" s="446"/>
      <c r="P43" s="41">
        <v>5</v>
      </c>
      <c r="Q43" s="41">
        <v>5</v>
      </c>
      <c r="R43" s="41">
        <v>5</v>
      </c>
      <c r="S43" s="41">
        <v>5</v>
      </c>
      <c r="T43" s="177">
        <f t="shared" si="0"/>
        <v>5</v>
      </c>
      <c r="U43" s="177">
        <f t="shared" si="1"/>
        <v>5</v>
      </c>
      <c r="V43" s="177">
        <f t="shared" si="2"/>
        <v>5</v>
      </c>
      <c r="W43" s="177">
        <f t="shared" si="3"/>
        <v>5</v>
      </c>
      <c r="X43" s="177">
        <f t="shared" si="4"/>
        <v>5</v>
      </c>
      <c r="Y43" s="177">
        <f t="shared" si="5"/>
        <v>5</v>
      </c>
      <c r="Z43" s="177">
        <f t="shared" si="6"/>
        <v>5</v>
      </c>
      <c r="AA43" s="177">
        <f t="shared" si="7"/>
        <v>5</v>
      </c>
      <c r="AB43" s="178">
        <v>5</v>
      </c>
      <c r="AC43" s="178">
        <v>5</v>
      </c>
      <c r="AD43" s="178">
        <v>5</v>
      </c>
      <c r="AE43" s="178">
        <v>5</v>
      </c>
    </row>
    <row r="44" spans="1:31" ht="21.75" customHeight="1">
      <c r="A44" s="437"/>
      <c r="B44" s="437"/>
      <c r="C44" s="437"/>
      <c r="D44" s="253" t="s">
        <v>204</v>
      </c>
      <c r="E44" s="254" t="s">
        <v>318</v>
      </c>
      <c r="F44" s="395" t="s">
        <v>319</v>
      </c>
      <c r="G44" s="395"/>
      <c r="H44" s="395"/>
      <c r="I44" s="395"/>
      <c r="J44" s="395"/>
      <c r="K44" s="395"/>
      <c r="L44" s="395"/>
      <c r="M44" s="395"/>
      <c r="N44" s="395"/>
      <c r="O44" s="395"/>
      <c r="P44" s="362" t="s">
        <v>320</v>
      </c>
      <c r="Q44" s="362"/>
      <c r="R44" s="362"/>
      <c r="S44" s="362"/>
      <c r="T44" s="177"/>
      <c r="U44" s="177">
        <f t="shared" si="1"/>
        <v>0</v>
      </c>
      <c r="V44" s="177">
        <f t="shared" si="2"/>
        <v>0</v>
      </c>
      <c r="W44" s="177">
        <f t="shared" si="3"/>
        <v>0</v>
      </c>
      <c r="X44" s="177">
        <f t="shared" si="4"/>
        <v>0</v>
      </c>
      <c r="Y44" s="177">
        <f t="shared" si="5"/>
        <v>0</v>
      </c>
      <c r="Z44" s="177">
        <f t="shared" si="6"/>
        <v>0</v>
      </c>
      <c r="AA44" s="177">
        <f t="shared" si="7"/>
        <v>0</v>
      </c>
      <c r="AB44" s="178"/>
      <c r="AC44" s="178"/>
      <c r="AD44" s="178"/>
      <c r="AE44" s="178"/>
    </row>
    <row r="45" spans="1:31" ht="50.25" customHeight="1">
      <c r="A45" s="26">
        <v>2</v>
      </c>
      <c r="B45" s="135">
        <v>31</v>
      </c>
      <c r="C45" s="26">
        <v>2</v>
      </c>
      <c r="D45" s="447" t="s">
        <v>205</v>
      </c>
      <c r="E45" s="255" t="s">
        <v>206</v>
      </c>
      <c r="F45" s="394" t="s">
        <v>207</v>
      </c>
      <c r="G45" s="394"/>
      <c r="H45" s="394"/>
      <c r="I45" s="394"/>
      <c r="J45" s="394"/>
      <c r="K45" s="394"/>
      <c r="L45" s="394"/>
      <c r="M45" s="394"/>
      <c r="N45" s="394"/>
      <c r="O45" s="394"/>
      <c r="P45" s="45">
        <v>1</v>
      </c>
      <c r="Q45" s="45">
        <v>1</v>
      </c>
      <c r="R45" s="45">
        <v>1</v>
      </c>
      <c r="S45" s="45">
        <v>1</v>
      </c>
      <c r="T45" s="177">
        <f t="shared" si="0"/>
        <v>1</v>
      </c>
      <c r="U45" s="177">
        <f t="shared" si="1"/>
        <v>1</v>
      </c>
      <c r="V45" s="177">
        <f t="shared" si="2"/>
        <v>1</v>
      </c>
      <c r="W45" s="177">
        <f t="shared" si="3"/>
        <v>1</v>
      </c>
      <c r="X45" s="177">
        <f t="shared" si="4"/>
        <v>1</v>
      </c>
      <c r="Y45" s="177">
        <f t="shared" si="5"/>
        <v>1</v>
      </c>
      <c r="Z45" s="177">
        <f t="shared" si="6"/>
        <v>1</v>
      </c>
      <c r="AA45" s="177">
        <f t="shared" si="7"/>
        <v>1</v>
      </c>
      <c r="AB45" s="178">
        <v>1</v>
      </c>
      <c r="AC45" s="178">
        <v>1</v>
      </c>
      <c r="AD45" s="178">
        <v>1</v>
      </c>
      <c r="AE45" s="178">
        <v>1</v>
      </c>
    </row>
    <row r="46" spans="1:31" ht="84" customHeight="1">
      <c r="A46" s="26">
        <v>2</v>
      </c>
      <c r="B46" s="135">
        <v>32</v>
      </c>
      <c r="C46" s="26">
        <v>2</v>
      </c>
      <c r="D46" s="447"/>
      <c r="E46" s="256" t="s">
        <v>208</v>
      </c>
      <c r="F46" s="407" t="s">
        <v>209</v>
      </c>
      <c r="G46" s="407"/>
      <c r="H46" s="407"/>
      <c r="I46" s="407"/>
      <c r="J46" s="407"/>
      <c r="K46" s="407"/>
      <c r="L46" s="407"/>
      <c r="M46" s="407"/>
      <c r="N46" s="407"/>
      <c r="O46" s="407"/>
      <c r="P46" s="45">
        <v>1</v>
      </c>
      <c r="Q46" s="45">
        <v>1</v>
      </c>
      <c r="R46" s="45">
        <v>1</v>
      </c>
      <c r="S46" s="45">
        <v>1</v>
      </c>
      <c r="T46" s="177">
        <f t="shared" si="0"/>
        <v>1</v>
      </c>
      <c r="U46" s="177">
        <f t="shared" si="1"/>
        <v>1</v>
      </c>
      <c r="V46" s="177">
        <f t="shared" si="2"/>
        <v>1</v>
      </c>
      <c r="W46" s="177">
        <f t="shared" si="3"/>
        <v>1</v>
      </c>
      <c r="X46" s="177">
        <f t="shared" si="4"/>
        <v>1</v>
      </c>
      <c r="Y46" s="177">
        <f t="shared" si="5"/>
        <v>1</v>
      </c>
      <c r="Z46" s="177">
        <f t="shared" si="6"/>
        <v>1</v>
      </c>
      <c r="AA46" s="177">
        <f t="shared" si="7"/>
        <v>1</v>
      </c>
      <c r="AB46" s="178">
        <v>1</v>
      </c>
      <c r="AC46" s="178">
        <v>1</v>
      </c>
      <c r="AD46" s="178">
        <v>1</v>
      </c>
      <c r="AE46" s="178">
        <v>1</v>
      </c>
    </row>
    <row r="47" spans="1:31" ht="66" customHeight="1">
      <c r="A47" s="26">
        <v>2</v>
      </c>
      <c r="B47" s="135">
        <v>33</v>
      </c>
      <c r="C47" s="26">
        <v>2</v>
      </c>
      <c r="D47" s="447"/>
      <c r="E47" s="256" t="s">
        <v>210</v>
      </c>
      <c r="F47" s="407" t="s">
        <v>211</v>
      </c>
      <c r="G47" s="407"/>
      <c r="H47" s="407"/>
      <c r="I47" s="407"/>
      <c r="J47" s="407"/>
      <c r="K47" s="407"/>
      <c r="L47" s="407"/>
      <c r="M47" s="407"/>
      <c r="N47" s="407"/>
      <c r="O47" s="407"/>
      <c r="P47" s="45">
        <v>1</v>
      </c>
      <c r="Q47" s="45">
        <v>1</v>
      </c>
      <c r="R47" s="45">
        <v>1</v>
      </c>
      <c r="S47" s="45">
        <v>1</v>
      </c>
      <c r="T47" s="177">
        <f t="shared" si="0"/>
        <v>1</v>
      </c>
      <c r="U47" s="177">
        <f t="shared" si="1"/>
        <v>1</v>
      </c>
      <c r="V47" s="177">
        <f t="shared" si="2"/>
        <v>1</v>
      </c>
      <c r="W47" s="177">
        <f t="shared" si="3"/>
        <v>1</v>
      </c>
      <c r="X47" s="177">
        <f t="shared" si="4"/>
        <v>1</v>
      </c>
      <c r="Y47" s="177">
        <f t="shared" si="5"/>
        <v>1</v>
      </c>
      <c r="Z47" s="177">
        <f t="shared" si="6"/>
        <v>1</v>
      </c>
      <c r="AA47" s="177">
        <f t="shared" si="7"/>
        <v>1</v>
      </c>
      <c r="AB47" s="178">
        <v>1</v>
      </c>
      <c r="AC47" s="178">
        <v>1</v>
      </c>
      <c r="AD47" s="178">
        <v>1</v>
      </c>
      <c r="AE47" s="178">
        <v>1</v>
      </c>
    </row>
    <row r="48" spans="1:31" ht="69" customHeight="1">
      <c r="A48" s="93"/>
      <c r="B48" s="135">
        <v>34</v>
      </c>
      <c r="C48" s="93"/>
      <c r="D48" s="447"/>
      <c r="E48" s="257" t="s">
        <v>212</v>
      </c>
      <c r="F48" s="407" t="s">
        <v>213</v>
      </c>
      <c r="G48" s="407"/>
      <c r="H48" s="407"/>
      <c r="I48" s="407"/>
      <c r="J48" s="407"/>
      <c r="K48" s="407"/>
      <c r="L48" s="407"/>
      <c r="M48" s="407"/>
      <c r="N48" s="407"/>
      <c r="O48" s="407"/>
      <c r="P48" s="45">
        <v>1</v>
      </c>
      <c r="Q48" s="45">
        <v>1</v>
      </c>
      <c r="R48" s="45">
        <v>1</v>
      </c>
      <c r="S48" s="45">
        <v>1</v>
      </c>
      <c r="T48" s="177">
        <f t="shared" si="0"/>
        <v>1</v>
      </c>
      <c r="U48" s="177">
        <f t="shared" si="1"/>
        <v>1</v>
      </c>
      <c r="V48" s="177">
        <f t="shared" si="2"/>
        <v>1</v>
      </c>
      <c r="W48" s="177">
        <f t="shared" si="3"/>
        <v>1</v>
      </c>
      <c r="X48" s="177">
        <f t="shared" si="4"/>
        <v>1</v>
      </c>
      <c r="Y48" s="177">
        <f t="shared" si="5"/>
        <v>1</v>
      </c>
      <c r="Z48" s="177">
        <f t="shared" si="6"/>
        <v>1</v>
      </c>
      <c r="AA48" s="177">
        <f t="shared" si="7"/>
        <v>1</v>
      </c>
      <c r="AB48" s="178">
        <v>1</v>
      </c>
      <c r="AC48" s="178">
        <v>1</v>
      </c>
      <c r="AD48" s="178">
        <v>1</v>
      </c>
      <c r="AE48" s="178">
        <v>1</v>
      </c>
    </row>
    <row r="49" spans="1:31" ht="57.75" customHeight="1">
      <c r="A49" s="93"/>
      <c r="B49" s="135">
        <v>35</v>
      </c>
      <c r="C49" s="93"/>
      <c r="D49" s="447"/>
      <c r="E49" s="258" t="s">
        <v>214</v>
      </c>
      <c r="F49" s="409" t="s">
        <v>215</v>
      </c>
      <c r="G49" s="409"/>
      <c r="H49" s="409"/>
      <c r="I49" s="409"/>
      <c r="J49" s="409"/>
      <c r="K49" s="409"/>
      <c r="L49" s="409"/>
      <c r="M49" s="409"/>
      <c r="N49" s="409"/>
      <c r="O49" s="409"/>
      <c r="P49" s="41">
        <v>5</v>
      </c>
      <c r="Q49" s="41">
        <v>5</v>
      </c>
      <c r="R49" s="41">
        <v>5</v>
      </c>
      <c r="S49" s="41">
        <v>5</v>
      </c>
      <c r="T49" s="177">
        <f t="shared" si="0"/>
        <v>5</v>
      </c>
      <c r="U49" s="177">
        <f t="shared" si="1"/>
        <v>5</v>
      </c>
      <c r="V49" s="177">
        <f t="shared" si="2"/>
        <v>5</v>
      </c>
      <c r="W49" s="177">
        <f t="shared" si="3"/>
        <v>5</v>
      </c>
      <c r="X49" s="177">
        <f t="shared" si="4"/>
        <v>5</v>
      </c>
      <c r="Y49" s="177">
        <f t="shared" si="5"/>
        <v>5</v>
      </c>
      <c r="Z49" s="177">
        <f t="shared" si="6"/>
        <v>5</v>
      </c>
      <c r="AA49" s="177">
        <f t="shared" si="7"/>
        <v>5</v>
      </c>
      <c r="AB49" s="178">
        <v>5</v>
      </c>
      <c r="AC49" s="178">
        <v>5</v>
      </c>
      <c r="AD49" s="178">
        <v>5</v>
      </c>
      <c r="AE49" s="178">
        <v>5</v>
      </c>
    </row>
    <row r="50" spans="1:31" ht="54.75" customHeight="1">
      <c r="A50" s="93"/>
      <c r="B50" s="135">
        <v>36</v>
      </c>
      <c r="C50" s="93"/>
      <c r="D50" s="447"/>
      <c r="E50" s="257" t="s">
        <v>216</v>
      </c>
      <c r="F50" s="407" t="s">
        <v>217</v>
      </c>
      <c r="G50" s="407"/>
      <c r="H50" s="407"/>
      <c r="I50" s="407"/>
      <c r="J50" s="407"/>
      <c r="K50" s="407"/>
      <c r="L50" s="407"/>
      <c r="M50" s="407"/>
      <c r="N50" s="407"/>
      <c r="O50" s="407"/>
      <c r="P50" s="45">
        <v>1</v>
      </c>
      <c r="Q50" s="45">
        <v>1</v>
      </c>
      <c r="R50" s="45">
        <v>1</v>
      </c>
      <c r="S50" s="45">
        <v>1</v>
      </c>
      <c r="T50" s="177">
        <f t="shared" si="0"/>
        <v>1</v>
      </c>
      <c r="U50" s="177">
        <f t="shared" si="1"/>
        <v>1</v>
      </c>
      <c r="V50" s="177">
        <f t="shared" si="2"/>
        <v>1</v>
      </c>
      <c r="W50" s="177">
        <f t="shared" si="3"/>
        <v>1</v>
      </c>
      <c r="X50" s="177">
        <f t="shared" si="4"/>
        <v>1</v>
      </c>
      <c r="Y50" s="177">
        <f t="shared" si="5"/>
        <v>1</v>
      </c>
      <c r="Z50" s="177">
        <f t="shared" si="6"/>
        <v>1</v>
      </c>
      <c r="AA50" s="177">
        <f t="shared" si="7"/>
        <v>1</v>
      </c>
      <c r="AB50" s="178">
        <v>1</v>
      </c>
      <c r="AC50" s="178">
        <v>1</v>
      </c>
      <c r="AD50" s="178">
        <v>1</v>
      </c>
      <c r="AE50" s="178">
        <v>1</v>
      </c>
    </row>
    <row r="51" spans="1:31" ht="57.75" customHeight="1">
      <c r="A51" s="93"/>
      <c r="B51" s="135">
        <v>37</v>
      </c>
      <c r="C51" s="93"/>
      <c r="D51" s="447"/>
      <c r="E51" s="257" t="s">
        <v>218</v>
      </c>
      <c r="F51" s="407" t="s">
        <v>217</v>
      </c>
      <c r="G51" s="407"/>
      <c r="H51" s="407"/>
      <c r="I51" s="407"/>
      <c r="J51" s="407"/>
      <c r="K51" s="407"/>
      <c r="L51" s="407"/>
      <c r="M51" s="407"/>
      <c r="N51" s="407"/>
      <c r="O51" s="407"/>
      <c r="P51" s="45">
        <v>1</v>
      </c>
      <c r="Q51" s="45">
        <v>1</v>
      </c>
      <c r="R51" s="45">
        <v>1</v>
      </c>
      <c r="S51" s="45">
        <v>1</v>
      </c>
      <c r="T51" s="177">
        <f t="shared" si="0"/>
        <v>1</v>
      </c>
      <c r="U51" s="177">
        <f t="shared" si="1"/>
        <v>1</v>
      </c>
      <c r="V51" s="177">
        <f t="shared" si="2"/>
        <v>1</v>
      </c>
      <c r="W51" s="177">
        <f t="shared" si="3"/>
        <v>1</v>
      </c>
      <c r="X51" s="177">
        <f t="shared" si="4"/>
        <v>1</v>
      </c>
      <c r="Y51" s="177">
        <f t="shared" si="5"/>
        <v>1</v>
      </c>
      <c r="Z51" s="177">
        <f t="shared" si="6"/>
        <v>1</v>
      </c>
      <c r="AA51" s="177">
        <f t="shared" si="7"/>
        <v>1</v>
      </c>
      <c r="AB51" s="178">
        <v>1</v>
      </c>
      <c r="AC51" s="178">
        <v>1</v>
      </c>
      <c r="AD51" s="178">
        <v>1</v>
      </c>
      <c r="AE51" s="178">
        <v>1</v>
      </c>
    </row>
    <row r="52" spans="1:31" ht="45" customHeight="1">
      <c r="A52" s="93"/>
      <c r="B52" s="135">
        <v>38</v>
      </c>
      <c r="C52" s="93"/>
      <c r="D52" s="447"/>
      <c r="E52" s="259" t="s">
        <v>219</v>
      </c>
      <c r="F52" s="444" t="s">
        <v>33</v>
      </c>
      <c r="G52" s="444"/>
      <c r="H52" s="444"/>
      <c r="I52" s="444"/>
      <c r="J52" s="444"/>
      <c r="K52" s="444"/>
      <c r="L52" s="444"/>
      <c r="M52" s="444"/>
      <c r="N52" s="444"/>
      <c r="O52" s="444"/>
      <c r="P52" s="45">
        <v>1</v>
      </c>
      <c r="Q52" s="45">
        <v>1</v>
      </c>
      <c r="R52" s="45">
        <v>1</v>
      </c>
      <c r="S52" s="45">
        <v>1</v>
      </c>
      <c r="T52" s="177">
        <f t="shared" si="0"/>
        <v>1</v>
      </c>
      <c r="U52" s="177">
        <f t="shared" si="1"/>
        <v>1</v>
      </c>
      <c r="V52" s="177">
        <f t="shared" si="2"/>
        <v>1</v>
      </c>
      <c r="W52" s="177">
        <f t="shared" si="3"/>
        <v>1</v>
      </c>
      <c r="X52" s="177">
        <f t="shared" si="4"/>
        <v>1</v>
      </c>
      <c r="Y52" s="177">
        <f t="shared" si="5"/>
        <v>1</v>
      </c>
      <c r="Z52" s="177">
        <f t="shared" si="6"/>
        <v>1</v>
      </c>
      <c r="AA52" s="177">
        <f t="shared" si="7"/>
        <v>1</v>
      </c>
      <c r="AB52" s="178">
        <v>1</v>
      </c>
      <c r="AC52" s="178">
        <v>1</v>
      </c>
      <c r="AD52" s="178">
        <v>1</v>
      </c>
      <c r="AE52" s="178">
        <v>1</v>
      </c>
    </row>
    <row r="53" spans="1:31" ht="27" customHeight="1">
      <c r="A53" s="437"/>
      <c r="B53" s="437"/>
      <c r="C53" s="437"/>
      <c r="D53" s="253" t="s">
        <v>204</v>
      </c>
      <c r="E53" s="254" t="s">
        <v>318</v>
      </c>
      <c r="F53" s="428" t="s">
        <v>319</v>
      </c>
      <c r="G53" s="428"/>
      <c r="H53" s="428"/>
      <c r="I53" s="428"/>
      <c r="J53" s="428"/>
      <c r="K53" s="428"/>
      <c r="L53" s="428"/>
      <c r="M53" s="428"/>
      <c r="N53" s="428"/>
      <c r="O53" s="428"/>
      <c r="P53" s="362" t="s">
        <v>320</v>
      </c>
      <c r="Q53" s="362"/>
      <c r="R53" s="362"/>
      <c r="S53" s="362"/>
      <c r="T53" s="177"/>
      <c r="U53" s="177">
        <f t="shared" si="1"/>
        <v>0</v>
      </c>
      <c r="V53" s="177">
        <f t="shared" si="2"/>
        <v>0</v>
      </c>
      <c r="W53" s="177">
        <f t="shared" si="3"/>
        <v>0</v>
      </c>
      <c r="X53" s="177">
        <f t="shared" si="4"/>
        <v>0</v>
      </c>
      <c r="Y53" s="177">
        <f t="shared" si="5"/>
        <v>0</v>
      </c>
      <c r="Z53" s="177">
        <f t="shared" si="6"/>
        <v>0</v>
      </c>
      <c r="AA53" s="177">
        <f t="shared" si="7"/>
        <v>0</v>
      </c>
      <c r="AB53" s="178"/>
      <c r="AC53" s="178"/>
      <c r="AD53" s="178"/>
      <c r="AE53" s="178"/>
    </row>
    <row r="54" spans="1:31" ht="53.25" customHeight="1">
      <c r="A54" s="93"/>
      <c r="B54" s="135">
        <v>39</v>
      </c>
      <c r="C54" s="93"/>
      <c r="D54" s="441" t="s">
        <v>220</v>
      </c>
      <c r="E54" s="255" t="s">
        <v>221</v>
      </c>
      <c r="F54" s="394" t="s">
        <v>222</v>
      </c>
      <c r="G54" s="394"/>
      <c r="H54" s="394"/>
      <c r="I54" s="394"/>
      <c r="J54" s="394"/>
      <c r="K54" s="394"/>
      <c r="L54" s="394"/>
      <c r="M54" s="394"/>
      <c r="N54" s="394"/>
      <c r="O54" s="394"/>
      <c r="P54" s="45">
        <v>1</v>
      </c>
      <c r="Q54" s="45">
        <v>1</v>
      </c>
      <c r="R54" s="45">
        <v>1</v>
      </c>
      <c r="S54" s="45">
        <v>1</v>
      </c>
      <c r="T54" s="177">
        <f t="shared" si="0"/>
        <v>1</v>
      </c>
      <c r="U54" s="177">
        <f t="shared" si="1"/>
        <v>1</v>
      </c>
      <c r="V54" s="177">
        <f t="shared" si="2"/>
        <v>1</v>
      </c>
      <c r="W54" s="177">
        <f t="shared" si="3"/>
        <v>1</v>
      </c>
      <c r="X54" s="177">
        <f t="shared" si="4"/>
        <v>1</v>
      </c>
      <c r="Y54" s="177">
        <f t="shared" si="5"/>
        <v>1</v>
      </c>
      <c r="Z54" s="177">
        <f t="shared" si="6"/>
        <v>1</v>
      </c>
      <c r="AA54" s="177">
        <f t="shared" si="7"/>
        <v>1</v>
      </c>
      <c r="AB54" s="178">
        <v>1</v>
      </c>
      <c r="AC54" s="178">
        <v>1</v>
      </c>
      <c r="AD54" s="178">
        <v>1</v>
      </c>
      <c r="AE54" s="178">
        <v>1</v>
      </c>
    </row>
    <row r="55" spans="1:31" ht="72.75" customHeight="1">
      <c r="A55" s="93"/>
      <c r="B55" s="135">
        <v>40</v>
      </c>
      <c r="C55" s="93"/>
      <c r="D55" s="441"/>
      <c r="E55" s="256" t="s">
        <v>223</v>
      </c>
      <c r="F55" s="407" t="s">
        <v>224</v>
      </c>
      <c r="G55" s="407"/>
      <c r="H55" s="407"/>
      <c r="I55" s="407"/>
      <c r="J55" s="407"/>
      <c r="K55" s="407"/>
      <c r="L55" s="407"/>
      <c r="M55" s="407"/>
      <c r="N55" s="407"/>
      <c r="O55" s="407"/>
      <c r="P55" s="45">
        <v>1</v>
      </c>
      <c r="Q55" s="45">
        <v>1</v>
      </c>
      <c r="R55" s="45">
        <v>1</v>
      </c>
      <c r="S55" s="45">
        <v>1</v>
      </c>
      <c r="T55" s="177">
        <f t="shared" si="0"/>
        <v>1</v>
      </c>
      <c r="U55" s="177">
        <f t="shared" si="1"/>
        <v>1</v>
      </c>
      <c r="V55" s="177">
        <f t="shared" si="2"/>
        <v>1</v>
      </c>
      <c r="W55" s="177">
        <f t="shared" si="3"/>
        <v>1</v>
      </c>
      <c r="X55" s="177">
        <f t="shared" si="4"/>
        <v>1</v>
      </c>
      <c r="Y55" s="177">
        <f t="shared" si="5"/>
        <v>1</v>
      </c>
      <c r="Z55" s="177">
        <f t="shared" si="6"/>
        <v>1</v>
      </c>
      <c r="AA55" s="177">
        <f t="shared" si="7"/>
        <v>1</v>
      </c>
      <c r="AB55" s="178">
        <v>1</v>
      </c>
      <c r="AC55" s="178">
        <v>1</v>
      </c>
      <c r="AD55" s="178">
        <v>1</v>
      </c>
      <c r="AE55" s="178">
        <v>1</v>
      </c>
    </row>
    <row r="56" spans="1:31" ht="64.5" customHeight="1">
      <c r="A56" s="93"/>
      <c r="B56" s="135">
        <v>41</v>
      </c>
      <c r="C56" s="93"/>
      <c r="D56" s="441"/>
      <c r="E56" s="257" t="s">
        <v>225</v>
      </c>
      <c r="F56" s="407" t="s">
        <v>226</v>
      </c>
      <c r="G56" s="407"/>
      <c r="H56" s="407"/>
      <c r="I56" s="407"/>
      <c r="J56" s="407"/>
      <c r="K56" s="407"/>
      <c r="L56" s="407"/>
      <c r="M56" s="407"/>
      <c r="N56" s="407"/>
      <c r="O56" s="407"/>
      <c r="P56" s="45">
        <v>1</v>
      </c>
      <c r="Q56" s="45">
        <v>1</v>
      </c>
      <c r="R56" s="45">
        <v>1</v>
      </c>
      <c r="S56" s="45">
        <v>1</v>
      </c>
      <c r="T56" s="177">
        <f t="shared" si="0"/>
        <v>1</v>
      </c>
      <c r="U56" s="177">
        <f t="shared" si="1"/>
        <v>1</v>
      </c>
      <c r="V56" s="177">
        <f t="shared" si="2"/>
        <v>1</v>
      </c>
      <c r="W56" s="177">
        <f t="shared" si="3"/>
        <v>1</v>
      </c>
      <c r="X56" s="177">
        <f t="shared" si="4"/>
        <v>1</v>
      </c>
      <c r="Y56" s="177">
        <f t="shared" si="5"/>
        <v>1</v>
      </c>
      <c r="Z56" s="177">
        <f t="shared" si="6"/>
        <v>1</v>
      </c>
      <c r="AA56" s="177">
        <f t="shared" si="7"/>
        <v>1</v>
      </c>
      <c r="AB56" s="178">
        <v>1</v>
      </c>
      <c r="AC56" s="178">
        <v>1</v>
      </c>
      <c r="AD56" s="178">
        <v>1</v>
      </c>
      <c r="AE56" s="178">
        <v>1</v>
      </c>
    </row>
    <row r="57" spans="1:31" ht="86.25" customHeight="1">
      <c r="A57" s="93"/>
      <c r="B57" s="135">
        <v>42</v>
      </c>
      <c r="C57" s="93"/>
      <c r="D57" s="441"/>
      <c r="E57" s="256" t="s">
        <v>227</v>
      </c>
      <c r="F57" s="407" t="s">
        <v>228</v>
      </c>
      <c r="G57" s="407"/>
      <c r="H57" s="407"/>
      <c r="I57" s="407"/>
      <c r="J57" s="407"/>
      <c r="K57" s="407"/>
      <c r="L57" s="407"/>
      <c r="M57" s="407"/>
      <c r="N57" s="407"/>
      <c r="O57" s="407"/>
      <c r="P57" s="45">
        <v>1</v>
      </c>
      <c r="Q57" s="45">
        <v>1</v>
      </c>
      <c r="R57" s="45">
        <v>1</v>
      </c>
      <c r="S57" s="45">
        <v>1</v>
      </c>
      <c r="T57" s="177">
        <f t="shared" si="0"/>
        <v>1</v>
      </c>
      <c r="U57" s="177">
        <f t="shared" si="1"/>
        <v>1</v>
      </c>
      <c r="V57" s="177">
        <f t="shared" si="2"/>
        <v>1</v>
      </c>
      <c r="W57" s="177">
        <f t="shared" si="3"/>
        <v>1</v>
      </c>
      <c r="X57" s="177">
        <f t="shared" si="4"/>
        <v>1</v>
      </c>
      <c r="Y57" s="177">
        <f t="shared" si="5"/>
        <v>1</v>
      </c>
      <c r="Z57" s="177">
        <f t="shared" si="6"/>
        <v>1</v>
      </c>
      <c r="AA57" s="177">
        <f t="shared" si="7"/>
        <v>1</v>
      </c>
      <c r="AB57" s="178">
        <v>1</v>
      </c>
      <c r="AC57" s="178">
        <v>1</v>
      </c>
      <c r="AD57" s="178">
        <v>1</v>
      </c>
      <c r="AE57" s="178">
        <v>1</v>
      </c>
    </row>
    <row r="58" spans="1:31" ht="80.25" customHeight="1">
      <c r="A58" s="93"/>
      <c r="B58" s="135">
        <v>43</v>
      </c>
      <c r="C58" s="93"/>
      <c r="D58" s="441"/>
      <c r="E58" s="256" t="s">
        <v>229</v>
      </c>
      <c r="F58" s="442" t="s">
        <v>230</v>
      </c>
      <c r="G58" s="442"/>
      <c r="H58" s="442"/>
      <c r="I58" s="442"/>
      <c r="J58" s="442"/>
      <c r="K58" s="442"/>
      <c r="L58" s="442"/>
      <c r="M58" s="442"/>
      <c r="N58" s="442"/>
      <c r="O58" s="442"/>
      <c r="P58" s="45">
        <v>1</v>
      </c>
      <c r="Q58" s="45">
        <v>1</v>
      </c>
      <c r="R58" s="45">
        <v>1</v>
      </c>
      <c r="S58" s="45">
        <v>1</v>
      </c>
      <c r="T58" s="177">
        <f t="shared" si="0"/>
        <v>1</v>
      </c>
      <c r="U58" s="177">
        <f t="shared" si="1"/>
        <v>1</v>
      </c>
      <c r="V58" s="177">
        <f t="shared" si="2"/>
        <v>1</v>
      </c>
      <c r="W58" s="177">
        <f t="shared" si="3"/>
        <v>1</v>
      </c>
      <c r="X58" s="177">
        <f t="shared" si="4"/>
        <v>1</v>
      </c>
      <c r="Y58" s="177">
        <f t="shared" si="5"/>
        <v>1</v>
      </c>
      <c r="Z58" s="177">
        <f t="shared" si="6"/>
        <v>1</v>
      </c>
      <c r="AA58" s="177">
        <f t="shared" si="7"/>
        <v>1</v>
      </c>
      <c r="AB58" s="178">
        <v>1</v>
      </c>
      <c r="AC58" s="178">
        <v>1</v>
      </c>
      <c r="AD58" s="178">
        <v>1</v>
      </c>
      <c r="AE58" s="178">
        <v>1</v>
      </c>
    </row>
    <row r="59" spans="1:31" ht="81.75" customHeight="1">
      <c r="A59" s="93"/>
      <c r="B59" s="135">
        <v>44</v>
      </c>
      <c r="C59" s="93"/>
      <c r="D59" s="441"/>
      <c r="E59" s="257" t="s">
        <v>231</v>
      </c>
      <c r="F59" s="407" t="s">
        <v>232</v>
      </c>
      <c r="G59" s="407"/>
      <c r="H59" s="407"/>
      <c r="I59" s="407"/>
      <c r="J59" s="407"/>
      <c r="K59" s="407"/>
      <c r="L59" s="407"/>
      <c r="M59" s="407"/>
      <c r="N59" s="407"/>
      <c r="O59" s="407"/>
      <c r="P59" s="45">
        <v>1</v>
      </c>
      <c r="Q59" s="45">
        <v>1</v>
      </c>
      <c r="R59" s="45">
        <v>1</v>
      </c>
      <c r="S59" s="45">
        <v>1</v>
      </c>
      <c r="T59" s="177">
        <f t="shared" si="0"/>
        <v>1</v>
      </c>
      <c r="U59" s="177">
        <f t="shared" si="1"/>
        <v>1</v>
      </c>
      <c r="V59" s="177">
        <f t="shared" si="2"/>
        <v>1</v>
      </c>
      <c r="W59" s="177">
        <f t="shared" si="3"/>
        <v>1</v>
      </c>
      <c r="X59" s="177">
        <f t="shared" si="4"/>
        <v>1</v>
      </c>
      <c r="Y59" s="177">
        <f t="shared" si="5"/>
        <v>1</v>
      </c>
      <c r="Z59" s="177">
        <f t="shared" si="6"/>
        <v>1</v>
      </c>
      <c r="AA59" s="177">
        <f t="shared" si="7"/>
        <v>1</v>
      </c>
      <c r="AB59" s="178">
        <v>1</v>
      </c>
      <c r="AC59" s="178">
        <v>1</v>
      </c>
      <c r="AD59" s="178">
        <v>1</v>
      </c>
      <c r="AE59" s="178">
        <v>1</v>
      </c>
    </row>
    <row r="60" spans="1:31" ht="66.75" customHeight="1">
      <c r="A60" s="93"/>
      <c r="B60" s="135">
        <v>45</v>
      </c>
      <c r="C60" s="93"/>
      <c r="D60" s="441"/>
      <c r="E60" s="260" t="s">
        <v>233</v>
      </c>
      <c r="F60" s="443" t="s">
        <v>226</v>
      </c>
      <c r="G60" s="443"/>
      <c r="H60" s="443"/>
      <c r="I60" s="443"/>
      <c r="J60" s="443"/>
      <c r="K60" s="443"/>
      <c r="L60" s="443"/>
      <c r="M60" s="443"/>
      <c r="N60" s="443"/>
      <c r="O60" s="443"/>
      <c r="P60" s="45">
        <v>1</v>
      </c>
      <c r="Q60" s="45">
        <v>1</v>
      </c>
      <c r="R60" s="45">
        <v>1</v>
      </c>
      <c r="S60" s="45">
        <v>1</v>
      </c>
      <c r="T60" s="177">
        <f t="shared" si="0"/>
        <v>1</v>
      </c>
      <c r="U60" s="177">
        <f t="shared" si="1"/>
        <v>1</v>
      </c>
      <c r="V60" s="177">
        <f t="shared" si="2"/>
        <v>1</v>
      </c>
      <c r="W60" s="177">
        <f t="shared" si="3"/>
        <v>1</v>
      </c>
      <c r="X60" s="177">
        <f t="shared" si="4"/>
        <v>1</v>
      </c>
      <c r="Y60" s="177">
        <f t="shared" si="5"/>
        <v>1</v>
      </c>
      <c r="Z60" s="177">
        <f t="shared" si="6"/>
        <v>1</v>
      </c>
      <c r="AA60" s="177">
        <f t="shared" si="7"/>
        <v>1</v>
      </c>
      <c r="AB60" s="178">
        <v>1</v>
      </c>
      <c r="AC60" s="178">
        <v>1</v>
      </c>
      <c r="AD60" s="178">
        <v>1</v>
      </c>
      <c r="AE60" s="178">
        <v>1</v>
      </c>
    </row>
    <row r="61" spans="1:31" ht="33" customHeight="1">
      <c r="A61" s="370"/>
      <c r="B61" s="370"/>
      <c r="C61" s="370"/>
      <c r="D61" s="261" t="s">
        <v>393</v>
      </c>
      <c r="E61" s="262" t="s">
        <v>318</v>
      </c>
      <c r="F61" s="395" t="s">
        <v>319</v>
      </c>
      <c r="G61" s="395"/>
      <c r="H61" s="395"/>
      <c r="I61" s="395"/>
      <c r="J61" s="395"/>
      <c r="K61" s="395"/>
      <c r="L61" s="395"/>
      <c r="M61" s="395"/>
      <c r="N61" s="395"/>
      <c r="O61" s="395"/>
      <c r="P61" s="319" t="s">
        <v>320</v>
      </c>
      <c r="Q61" s="319"/>
      <c r="R61" s="319"/>
      <c r="S61" s="319"/>
      <c r="T61" s="177"/>
      <c r="U61" s="177">
        <f t="shared" si="1"/>
        <v>0</v>
      </c>
      <c r="V61" s="177">
        <f t="shared" si="2"/>
        <v>0</v>
      </c>
      <c r="W61" s="177">
        <f t="shared" si="3"/>
        <v>0</v>
      </c>
      <c r="X61" s="177">
        <f t="shared" si="4"/>
        <v>0</v>
      </c>
      <c r="Y61" s="177">
        <f t="shared" si="5"/>
        <v>0</v>
      </c>
      <c r="Z61" s="177">
        <f t="shared" si="6"/>
        <v>0</v>
      </c>
      <c r="AA61" s="177">
        <f t="shared" si="7"/>
        <v>0</v>
      </c>
      <c r="AB61" s="178"/>
      <c r="AC61" s="178"/>
      <c r="AD61" s="178"/>
      <c r="AE61" s="178"/>
    </row>
    <row r="62" spans="1:31" ht="89.25" customHeight="1">
      <c r="A62" s="71"/>
      <c r="B62" s="72">
        <v>46</v>
      </c>
      <c r="C62" s="71"/>
      <c r="D62" s="435" t="s">
        <v>394</v>
      </c>
      <c r="E62" s="263" t="s">
        <v>395</v>
      </c>
      <c r="F62" s="436" t="s">
        <v>396</v>
      </c>
      <c r="G62" s="436"/>
      <c r="H62" s="436"/>
      <c r="I62" s="436"/>
      <c r="J62" s="436"/>
      <c r="K62" s="436"/>
      <c r="L62" s="436"/>
      <c r="M62" s="436"/>
      <c r="N62" s="436"/>
      <c r="O62" s="436"/>
      <c r="P62" s="41">
        <v>10</v>
      </c>
      <c r="Q62" s="41">
        <v>10</v>
      </c>
      <c r="R62" s="41">
        <v>10</v>
      </c>
      <c r="S62" s="41">
        <v>10</v>
      </c>
      <c r="T62" s="177">
        <f t="shared" si="0"/>
        <v>10</v>
      </c>
      <c r="U62" s="177">
        <f t="shared" si="1"/>
        <v>10</v>
      </c>
      <c r="V62" s="177">
        <f t="shared" si="2"/>
        <v>10</v>
      </c>
      <c r="W62" s="177">
        <f t="shared" si="3"/>
        <v>10</v>
      </c>
      <c r="X62" s="177">
        <f t="shared" si="4"/>
        <v>10</v>
      </c>
      <c r="Y62" s="177">
        <f t="shared" si="5"/>
        <v>10</v>
      </c>
      <c r="Z62" s="177">
        <f t="shared" si="6"/>
        <v>10</v>
      </c>
      <c r="AA62" s="177">
        <f t="shared" si="7"/>
        <v>10</v>
      </c>
      <c r="AB62" s="41">
        <v>10</v>
      </c>
      <c r="AC62" s="41">
        <v>10</v>
      </c>
      <c r="AD62" s="41">
        <v>10</v>
      </c>
      <c r="AE62" s="41">
        <v>10</v>
      </c>
    </row>
    <row r="63" spans="1:31" ht="52.5" customHeight="1">
      <c r="A63" s="33"/>
      <c r="B63" s="27">
        <v>47</v>
      </c>
      <c r="C63" s="33"/>
      <c r="D63" s="435"/>
      <c r="E63" s="264" t="s">
        <v>397</v>
      </c>
      <c r="F63" s="405" t="s">
        <v>398</v>
      </c>
      <c r="G63" s="405"/>
      <c r="H63" s="405"/>
      <c r="I63" s="405"/>
      <c r="J63" s="405"/>
      <c r="K63" s="405"/>
      <c r="L63" s="405"/>
      <c r="M63" s="405"/>
      <c r="N63" s="405"/>
      <c r="O63" s="405"/>
      <c r="P63" s="41">
        <v>10</v>
      </c>
      <c r="Q63" s="41">
        <v>10</v>
      </c>
      <c r="R63" s="41">
        <v>10</v>
      </c>
      <c r="S63" s="41">
        <v>10</v>
      </c>
      <c r="T63" s="177">
        <f t="shared" si="0"/>
        <v>10</v>
      </c>
      <c r="U63" s="177">
        <f t="shared" si="1"/>
        <v>10</v>
      </c>
      <c r="V63" s="177">
        <f t="shared" si="2"/>
        <v>10</v>
      </c>
      <c r="W63" s="177">
        <f t="shared" si="3"/>
        <v>10</v>
      </c>
      <c r="X63" s="177">
        <f t="shared" si="4"/>
        <v>10</v>
      </c>
      <c r="Y63" s="177">
        <f t="shared" si="5"/>
        <v>10</v>
      </c>
      <c r="Z63" s="177">
        <f t="shared" si="6"/>
        <v>10</v>
      </c>
      <c r="AA63" s="177">
        <f t="shared" si="7"/>
        <v>10</v>
      </c>
      <c r="AB63" s="41">
        <v>10</v>
      </c>
      <c r="AC63" s="41">
        <v>10</v>
      </c>
      <c r="AD63" s="41">
        <v>10</v>
      </c>
      <c r="AE63" s="41">
        <v>10</v>
      </c>
    </row>
    <row r="64" spans="1:31" ht="81.75" customHeight="1">
      <c r="A64" s="33"/>
      <c r="B64" s="72">
        <v>48</v>
      </c>
      <c r="C64" s="33"/>
      <c r="D64" s="435"/>
      <c r="E64" s="264" t="s">
        <v>234</v>
      </c>
      <c r="F64" s="405" t="s">
        <v>396</v>
      </c>
      <c r="G64" s="405"/>
      <c r="H64" s="405"/>
      <c r="I64" s="405"/>
      <c r="J64" s="405"/>
      <c r="K64" s="405"/>
      <c r="L64" s="405"/>
      <c r="M64" s="405"/>
      <c r="N64" s="405"/>
      <c r="O64" s="405"/>
      <c r="P64" s="41">
        <v>10</v>
      </c>
      <c r="Q64" s="41">
        <v>10</v>
      </c>
      <c r="R64" s="41">
        <v>10</v>
      </c>
      <c r="S64" s="41">
        <v>10</v>
      </c>
      <c r="T64" s="177">
        <f t="shared" si="0"/>
        <v>10</v>
      </c>
      <c r="U64" s="177">
        <f t="shared" si="1"/>
        <v>10</v>
      </c>
      <c r="V64" s="177">
        <f t="shared" si="2"/>
        <v>10</v>
      </c>
      <c r="W64" s="177">
        <f t="shared" si="3"/>
        <v>10</v>
      </c>
      <c r="X64" s="177">
        <f t="shared" si="4"/>
        <v>10</v>
      </c>
      <c r="Y64" s="177">
        <f t="shared" si="5"/>
        <v>10</v>
      </c>
      <c r="Z64" s="177">
        <f t="shared" si="6"/>
        <v>10</v>
      </c>
      <c r="AA64" s="177">
        <f t="shared" si="7"/>
        <v>10</v>
      </c>
      <c r="AB64" s="41">
        <v>10</v>
      </c>
      <c r="AC64" s="41">
        <v>10</v>
      </c>
      <c r="AD64" s="41">
        <v>10</v>
      </c>
      <c r="AE64" s="41">
        <v>10</v>
      </c>
    </row>
    <row r="65" spans="1:31" ht="61.5" customHeight="1">
      <c r="A65" s="33"/>
      <c r="B65" s="27">
        <v>49</v>
      </c>
      <c r="C65" s="33"/>
      <c r="D65" s="438" t="s">
        <v>399</v>
      </c>
      <c r="E65" s="265" t="s">
        <v>400</v>
      </c>
      <c r="F65" s="407" t="s">
        <v>401</v>
      </c>
      <c r="G65" s="407"/>
      <c r="H65" s="407"/>
      <c r="I65" s="407"/>
      <c r="J65" s="407"/>
      <c r="K65" s="407"/>
      <c r="L65" s="407"/>
      <c r="M65" s="407"/>
      <c r="N65" s="407"/>
      <c r="O65" s="407"/>
      <c r="P65" s="30">
        <v>5</v>
      </c>
      <c r="Q65" s="30">
        <v>5</v>
      </c>
      <c r="R65" s="30">
        <v>5</v>
      </c>
      <c r="S65" s="30">
        <v>5</v>
      </c>
      <c r="T65" s="177">
        <f t="shared" si="0"/>
        <v>5</v>
      </c>
      <c r="U65" s="177">
        <f t="shared" si="1"/>
        <v>5</v>
      </c>
      <c r="V65" s="177">
        <f t="shared" si="2"/>
        <v>5</v>
      </c>
      <c r="W65" s="177">
        <f t="shared" si="3"/>
        <v>5</v>
      </c>
      <c r="X65" s="177">
        <f t="shared" si="4"/>
        <v>5</v>
      </c>
      <c r="Y65" s="177">
        <f t="shared" si="5"/>
        <v>5</v>
      </c>
      <c r="Z65" s="177">
        <f t="shared" si="6"/>
        <v>5</v>
      </c>
      <c r="AA65" s="177">
        <f t="shared" si="7"/>
        <v>5</v>
      </c>
      <c r="AB65" s="178">
        <v>5</v>
      </c>
      <c r="AC65" s="178">
        <v>5</v>
      </c>
      <c r="AD65" s="178">
        <v>5</v>
      </c>
      <c r="AE65" s="178">
        <v>5</v>
      </c>
    </row>
    <row r="66" spans="1:31" ht="120.75" customHeight="1">
      <c r="A66" s="33"/>
      <c r="B66" s="27">
        <v>50</v>
      </c>
      <c r="C66" s="33"/>
      <c r="D66" s="438"/>
      <c r="E66" s="266" t="s">
        <v>418</v>
      </c>
      <c r="F66" s="439" t="s">
        <v>419</v>
      </c>
      <c r="G66" s="439"/>
      <c r="H66" s="439"/>
      <c r="I66" s="439"/>
      <c r="J66" s="439"/>
      <c r="K66" s="439"/>
      <c r="L66" s="439"/>
      <c r="M66" s="439"/>
      <c r="N66" s="439"/>
      <c r="O66" s="439"/>
      <c r="P66" s="77">
        <v>5</v>
      </c>
      <c r="Q66" s="77">
        <v>5</v>
      </c>
      <c r="R66" s="77">
        <v>5</v>
      </c>
      <c r="S66" s="77">
        <v>5</v>
      </c>
      <c r="T66" s="177">
        <f t="shared" si="0"/>
        <v>5</v>
      </c>
      <c r="U66" s="177">
        <f t="shared" si="1"/>
        <v>5</v>
      </c>
      <c r="V66" s="177">
        <f t="shared" si="2"/>
        <v>5</v>
      </c>
      <c r="W66" s="177">
        <f t="shared" si="3"/>
        <v>5</v>
      </c>
      <c r="X66" s="177">
        <f t="shared" si="4"/>
        <v>5</v>
      </c>
      <c r="Y66" s="177">
        <f t="shared" si="5"/>
        <v>5</v>
      </c>
      <c r="Z66" s="177">
        <f t="shared" si="6"/>
        <v>5</v>
      </c>
      <c r="AA66" s="177">
        <f t="shared" si="7"/>
        <v>5</v>
      </c>
      <c r="AB66" s="178">
        <v>5</v>
      </c>
      <c r="AC66" s="178">
        <v>5</v>
      </c>
      <c r="AD66" s="178">
        <v>5</v>
      </c>
      <c r="AE66" s="178">
        <v>5</v>
      </c>
    </row>
    <row r="67" spans="1:33" s="12" customFormat="1" ht="105.75" customHeight="1">
      <c r="A67" s="79"/>
      <c r="B67" s="135">
        <v>51</v>
      </c>
      <c r="C67" s="79"/>
      <c r="D67" s="438"/>
      <c r="E67" s="267" t="s">
        <v>26</v>
      </c>
      <c r="F67" s="440" t="s">
        <v>27</v>
      </c>
      <c r="G67" s="440"/>
      <c r="H67" s="440"/>
      <c r="I67" s="440"/>
      <c r="J67" s="440"/>
      <c r="K67" s="440"/>
      <c r="L67" s="440"/>
      <c r="M67" s="440"/>
      <c r="N67" s="440"/>
      <c r="O67" s="440"/>
      <c r="P67" s="30">
        <v>5</v>
      </c>
      <c r="Q67" s="30">
        <v>5</v>
      </c>
      <c r="R67" s="30">
        <v>5</v>
      </c>
      <c r="S67" s="30">
        <v>5</v>
      </c>
      <c r="T67" s="177">
        <f t="shared" si="0"/>
        <v>5</v>
      </c>
      <c r="U67" s="177">
        <f t="shared" si="1"/>
        <v>5</v>
      </c>
      <c r="V67" s="177">
        <f t="shared" si="2"/>
        <v>5</v>
      </c>
      <c r="W67" s="177">
        <f t="shared" si="3"/>
        <v>5</v>
      </c>
      <c r="X67" s="177">
        <f t="shared" si="4"/>
        <v>5</v>
      </c>
      <c r="Y67" s="177">
        <f t="shared" si="5"/>
        <v>5</v>
      </c>
      <c r="Z67" s="177">
        <f t="shared" si="6"/>
        <v>5</v>
      </c>
      <c r="AA67" s="177">
        <f t="shared" si="7"/>
        <v>5</v>
      </c>
      <c r="AB67" s="178">
        <v>5</v>
      </c>
      <c r="AC67" s="178">
        <v>5</v>
      </c>
      <c r="AD67" s="178">
        <v>5</v>
      </c>
      <c r="AE67" s="178">
        <v>5</v>
      </c>
      <c r="AF67" s="136"/>
      <c r="AG67" s="136"/>
    </row>
    <row r="68" spans="1:31" ht="33.75" customHeight="1">
      <c r="A68" s="317"/>
      <c r="B68" s="317"/>
      <c r="C68" s="317"/>
      <c r="D68" s="137" t="s">
        <v>28</v>
      </c>
      <c r="E68" s="242" t="s">
        <v>318</v>
      </c>
      <c r="F68" s="395" t="s">
        <v>319</v>
      </c>
      <c r="G68" s="395"/>
      <c r="H68" s="395"/>
      <c r="I68" s="395"/>
      <c r="J68" s="395"/>
      <c r="K68" s="395"/>
      <c r="L68" s="395"/>
      <c r="M68" s="395"/>
      <c r="N68" s="395"/>
      <c r="O68" s="395"/>
      <c r="P68" s="319" t="s">
        <v>320</v>
      </c>
      <c r="Q68" s="319"/>
      <c r="R68" s="319"/>
      <c r="S68" s="319"/>
      <c r="T68" s="177"/>
      <c r="U68" s="177">
        <f t="shared" si="1"/>
        <v>0</v>
      </c>
      <c r="V68" s="177">
        <f t="shared" si="2"/>
        <v>0</v>
      </c>
      <c r="W68" s="177">
        <f t="shared" si="3"/>
        <v>0</v>
      </c>
      <c r="X68" s="177">
        <f t="shared" si="4"/>
        <v>0</v>
      </c>
      <c r="Y68" s="177">
        <f t="shared" si="5"/>
        <v>0</v>
      </c>
      <c r="Z68" s="177">
        <f t="shared" si="6"/>
        <v>0</v>
      </c>
      <c r="AA68" s="177">
        <f t="shared" si="7"/>
        <v>0</v>
      </c>
      <c r="AB68" s="178"/>
      <c r="AC68" s="178"/>
      <c r="AD68" s="178"/>
      <c r="AE68" s="178"/>
    </row>
    <row r="69" spans="1:31" ht="33.75" customHeight="1">
      <c r="A69" s="82"/>
      <c r="B69" s="27">
        <v>52</v>
      </c>
      <c r="C69" s="82"/>
      <c r="D69" s="433" t="s">
        <v>29</v>
      </c>
      <c r="E69" s="268" t="s">
        <v>30</v>
      </c>
      <c r="F69" s="394" t="s">
        <v>31</v>
      </c>
      <c r="G69" s="394"/>
      <c r="H69" s="394"/>
      <c r="I69" s="394"/>
      <c r="J69" s="394"/>
      <c r="K69" s="394"/>
      <c r="L69" s="394"/>
      <c r="M69" s="394"/>
      <c r="N69" s="394"/>
      <c r="O69" s="394"/>
      <c r="P69" s="30">
        <v>1</v>
      </c>
      <c r="Q69" s="30">
        <v>1</v>
      </c>
      <c r="R69" s="30">
        <v>1</v>
      </c>
      <c r="S69" s="30">
        <v>1</v>
      </c>
      <c r="T69" s="177">
        <f t="shared" si="0"/>
        <v>1</v>
      </c>
      <c r="U69" s="177">
        <f t="shared" si="1"/>
        <v>1</v>
      </c>
      <c r="V69" s="177">
        <f t="shared" si="2"/>
        <v>1</v>
      </c>
      <c r="W69" s="177">
        <f t="shared" si="3"/>
        <v>1</v>
      </c>
      <c r="X69" s="177">
        <f t="shared" si="4"/>
        <v>1</v>
      </c>
      <c r="Y69" s="177">
        <f t="shared" si="5"/>
        <v>1</v>
      </c>
      <c r="Z69" s="177">
        <f t="shared" si="6"/>
        <v>1</v>
      </c>
      <c r="AA69" s="177">
        <f t="shared" si="7"/>
        <v>1</v>
      </c>
      <c r="AB69" s="178">
        <v>1</v>
      </c>
      <c r="AC69" s="178">
        <v>1</v>
      </c>
      <c r="AD69" s="178">
        <v>1</v>
      </c>
      <c r="AE69" s="178">
        <v>1</v>
      </c>
    </row>
    <row r="70" spans="1:31" ht="26.25" customHeight="1">
      <c r="A70" s="82"/>
      <c r="B70" s="27">
        <v>53</v>
      </c>
      <c r="C70" s="33"/>
      <c r="D70" s="433"/>
      <c r="E70" s="247" t="s">
        <v>32</v>
      </c>
      <c r="F70" s="407" t="s">
        <v>33</v>
      </c>
      <c r="G70" s="407"/>
      <c r="H70" s="407"/>
      <c r="I70" s="407"/>
      <c r="J70" s="407"/>
      <c r="K70" s="407"/>
      <c r="L70" s="407"/>
      <c r="M70" s="407"/>
      <c r="N70" s="407"/>
      <c r="O70" s="407"/>
      <c r="P70" s="30">
        <v>1</v>
      </c>
      <c r="Q70" s="30">
        <v>1</v>
      </c>
      <c r="R70" s="30">
        <v>1</v>
      </c>
      <c r="S70" s="30">
        <v>1</v>
      </c>
      <c r="T70" s="177">
        <f t="shared" si="0"/>
        <v>1</v>
      </c>
      <c r="U70" s="177">
        <f t="shared" si="1"/>
        <v>1</v>
      </c>
      <c r="V70" s="177">
        <f t="shared" si="2"/>
        <v>1</v>
      </c>
      <c r="W70" s="177">
        <f t="shared" si="3"/>
        <v>1</v>
      </c>
      <c r="X70" s="177">
        <f t="shared" si="4"/>
        <v>1</v>
      </c>
      <c r="Y70" s="177">
        <f t="shared" si="5"/>
        <v>1</v>
      </c>
      <c r="Z70" s="177">
        <f t="shared" si="6"/>
        <v>1</v>
      </c>
      <c r="AA70" s="177">
        <f t="shared" si="7"/>
        <v>1</v>
      </c>
      <c r="AB70" s="178">
        <v>1</v>
      </c>
      <c r="AC70" s="178">
        <v>1</v>
      </c>
      <c r="AD70" s="178">
        <v>1</v>
      </c>
      <c r="AE70" s="178">
        <v>1</v>
      </c>
    </row>
    <row r="71" spans="1:31" ht="68.25" customHeight="1">
      <c r="A71" s="33"/>
      <c r="B71" s="27">
        <v>54</v>
      </c>
      <c r="C71" s="33"/>
      <c r="D71" s="433"/>
      <c r="E71" s="245" t="s">
        <v>34</v>
      </c>
      <c r="F71" s="409" t="s">
        <v>35</v>
      </c>
      <c r="G71" s="409"/>
      <c r="H71" s="409"/>
      <c r="I71" s="409"/>
      <c r="J71" s="409"/>
      <c r="K71" s="409"/>
      <c r="L71" s="409"/>
      <c r="M71" s="409"/>
      <c r="N71" s="409"/>
      <c r="O71" s="409"/>
      <c r="P71" s="37">
        <v>5</v>
      </c>
      <c r="Q71" s="37">
        <v>5</v>
      </c>
      <c r="R71" s="37">
        <v>5</v>
      </c>
      <c r="S71" s="37">
        <v>5</v>
      </c>
      <c r="T71" s="177">
        <f t="shared" si="0"/>
        <v>5</v>
      </c>
      <c r="U71" s="177">
        <f t="shared" si="1"/>
        <v>5</v>
      </c>
      <c r="V71" s="177">
        <f t="shared" si="2"/>
        <v>5</v>
      </c>
      <c r="W71" s="177">
        <f t="shared" si="3"/>
        <v>5</v>
      </c>
      <c r="X71" s="177">
        <f t="shared" si="4"/>
        <v>5</v>
      </c>
      <c r="Y71" s="177">
        <f t="shared" si="5"/>
        <v>5</v>
      </c>
      <c r="Z71" s="177">
        <f t="shared" si="6"/>
        <v>5</v>
      </c>
      <c r="AA71" s="177">
        <f t="shared" si="7"/>
        <v>5</v>
      </c>
      <c r="AB71" s="27">
        <v>5</v>
      </c>
      <c r="AC71" s="27">
        <v>5</v>
      </c>
      <c r="AD71" s="27">
        <v>5</v>
      </c>
      <c r="AE71" s="27">
        <v>5</v>
      </c>
    </row>
    <row r="72" spans="1:31" ht="54.75" customHeight="1">
      <c r="A72" s="33"/>
      <c r="B72" s="138">
        <v>55</v>
      </c>
      <c r="C72" s="33"/>
      <c r="D72" s="433"/>
      <c r="E72" s="269" t="s">
        <v>36</v>
      </c>
      <c r="F72" s="434" t="s">
        <v>37</v>
      </c>
      <c r="G72" s="434"/>
      <c r="H72" s="434"/>
      <c r="I72" s="434"/>
      <c r="J72" s="434"/>
      <c r="K72" s="434"/>
      <c r="L72" s="434"/>
      <c r="M72" s="434"/>
      <c r="N72" s="434"/>
      <c r="O72" s="434"/>
      <c r="P72" s="41">
        <v>5</v>
      </c>
      <c r="Q72" s="41">
        <v>5</v>
      </c>
      <c r="R72" s="41">
        <v>5</v>
      </c>
      <c r="S72" s="41">
        <v>5</v>
      </c>
      <c r="T72" s="177">
        <f t="shared" si="0"/>
        <v>5</v>
      </c>
      <c r="U72" s="177">
        <f t="shared" si="1"/>
        <v>5</v>
      </c>
      <c r="V72" s="177">
        <f t="shared" si="2"/>
        <v>5</v>
      </c>
      <c r="W72" s="177">
        <f t="shared" si="3"/>
        <v>5</v>
      </c>
      <c r="X72" s="177">
        <f t="shared" si="4"/>
        <v>5</v>
      </c>
      <c r="Y72" s="177">
        <f t="shared" si="5"/>
        <v>5</v>
      </c>
      <c r="Z72" s="177">
        <f t="shared" si="6"/>
        <v>5</v>
      </c>
      <c r="AA72" s="177">
        <f t="shared" si="7"/>
        <v>5</v>
      </c>
      <c r="AB72" s="179">
        <v>5</v>
      </c>
      <c r="AC72" s="179">
        <v>5</v>
      </c>
      <c r="AD72" s="179">
        <v>5</v>
      </c>
      <c r="AE72" s="179">
        <v>5</v>
      </c>
    </row>
    <row r="73" spans="1:31" ht="36" customHeight="1">
      <c r="A73" s="317"/>
      <c r="B73" s="317"/>
      <c r="C73" s="317"/>
      <c r="D73" s="270" t="s">
        <v>38</v>
      </c>
      <c r="E73" s="242" t="s">
        <v>318</v>
      </c>
      <c r="F73" s="395" t="s">
        <v>319</v>
      </c>
      <c r="G73" s="395"/>
      <c r="H73" s="395"/>
      <c r="I73" s="395"/>
      <c r="J73" s="395"/>
      <c r="K73" s="395"/>
      <c r="L73" s="395"/>
      <c r="M73" s="395"/>
      <c r="N73" s="395"/>
      <c r="O73" s="395"/>
      <c r="P73" s="319" t="s">
        <v>320</v>
      </c>
      <c r="Q73" s="319"/>
      <c r="R73" s="319"/>
      <c r="S73" s="319"/>
      <c r="T73" s="177"/>
      <c r="U73" s="177">
        <f t="shared" si="1"/>
        <v>0</v>
      </c>
      <c r="V73" s="177">
        <f t="shared" si="2"/>
        <v>0</v>
      </c>
      <c r="W73" s="177">
        <f t="shared" si="3"/>
        <v>0</v>
      </c>
      <c r="X73" s="177">
        <f t="shared" si="4"/>
        <v>0</v>
      </c>
      <c r="Y73" s="177">
        <f t="shared" si="5"/>
        <v>0</v>
      </c>
      <c r="Z73" s="177">
        <f t="shared" si="6"/>
        <v>0</v>
      </c>
      <c r="AA73" s="177">
        <f t="shared" si="7"/>
        <v>0</v>
      </c>
      <c r="AB73" s="178"/>
      <c r="AC73" s="178"/>
      <c r="AD73" s="178"/>
      <c r="AE73" s="178"/>
    </row>
    <row r="74" spans="1:31" ht="51.75" customHeight="1">
      <c r="A74" s="71"/>
      <c r="B74" s="72">
        <v>56</v>
      </c>
      <c r="C74" s="71"/>
      <c r="D74" s="432" t="s">
        <v>39</v>
      </c>
      <c r="E74" s="237" t="s">
        <v>40</v>
      </c>
      <c r="F74" s="387" t="s">
        <v>41</v>
      </c>
      <c r="G74" s="387"/>
      <c r="H74" s="387"/>
      <c r="I74" s="387"/>
      <c r="J74" s="387"/>
      <c r="K74" s="387"/>
      <c r="L74" s="387"/>
      <c r="M74" s="387"/>
      <c r="N74" s="387"/>
      <c r="O74" s="387"/>
      <c r="P74" s="45">
        <v>1</v>
      </c>
      <c r="Q74" s="45">
        <v>1</v>
      </c>
      <c r="R74" s="45">
        <v>1</v>
      </c>
      <c r="S74" s="45">
        <v>1</v>
      </c>
      <c r="T74" s="177">
        <f t="shared" si="0"/>
        <v>1</v>
      </c>
      <c r="U74" s="177">
        <f t="shared" si="1"/>
        <v>1</v>
      </c>
      <c r="V74" s="177">
        <f t="shared" si="2"/>
        <v>1</v>
      </c>
      <c r="W74" s="177">
        <f t="shared" si="3"/>
        <v>1</v>
      </c>
      <c r="X74" s="177">
        <f t="shared" si="4"/>
        <v>1</v>
      </c>
      <c r="Y74" s="177">
        <f t="shared" si="5"/>
        <v>1</v>
      </c>
      <c r="Z74" s="177">
        <f t="shared" si="6"/>
        <v>1</v>
      </c>
      <c r="AA74" s="177">
        <f t="shared" si="7"/>
        <v>1</v>
      </c>
      <c r="AB74" s="178">
        <v>1</v>
      </c>
      <c r="AC74" s="178">
        <v>1</v>
      </c>
      <c r="AD74" s="178">
        <v>1</v>
      </c>
      <c r="AE74" s="178">
        <v>1</v>
      </c>
    </row>
    <row r="75" spans="1:31" ht="72.75" customHeight="1">
      <c r="A75" s="33"/>
      <c r="B75" s="27">
        <v>57</v>
      </c>
      <c r="C75" s="33"/>
      <c r="D75" s="432"/>
      <c r="E75" s="238" t="s">
        <v>355</v>
      </c>
      <c r="F75" s="388" t="s">
        <v>42</v>
      </c>
      <c r="G75" s="388"/>
      <c r="H75" s="388"/>
      <c r="I75" s="388"/>
      <c r="J75" s="388"/>
      <c r="K75" s="388"/>
      <c r="L75" s="388"/>
      <c r="M75" s="388"/>
      <c r="N75" s="388"/>
      <c r="O75" s="388"/>
      <c r="P75" s="45">
        <v>1</v>
      </c>
      <c r="Q75" s="45">
        <v>1</v>
      </c>
      <c r="R75" s="45">
        <v>1</v>
      </c>
      <c r="S75" s="45">
        <v>1</v>
      </c>
      <c r="T75" s="177">
        <f t="shared" si="0"/>
        <v>1</v>
      </c>
      <c r="U75" s="177">
        <f t="shared" si="1"/>
        <v>1</v>
      </c>
      <c r="V75" s="177">
        <f t="shared" si="2"/>
        <v>1</v>
      </c>
      <c r="W75" s="177">
        <f t="shared" si="3"/>
        <v>1</v>
      </c>
      <c r="X75" s="177">
        <f t="shared" si="4"/>
        <v>1</v>
      </c>
      <c r="Y75" s="177">
        <f t="shared" si="5"/>
        <v>1</v>
      </c>
      <c r="Z75" s="177">
        <f t="shared" si="6"/>
        <v>1</v>
      </c>
      <c r="AA75" s="177">
        <f t="shared" si="7"/>
        <v>1</v>
      </c>
      <c r="AB75" s="178">
        <v>1</v>
      </c>
      <c r="AC75" s="178">
        <v>1</v>
      </c>
      <c r="AD75" s="178">
        <v>1</v>
      </c>
      <c r="AE75" s="178">
        <v>1</v>
      </c>
    </row>
    <row r="76" spans="1:31" ht="66" customHeight="1">
      <c r="A76" s="33"/>
      <c r="B76" s="72">
        <v>58</v>
      </c>
      <c r="C76" s="33"/>
      <c r="D76" s="432"/>
      <c r="E76" s="247" t="s">
        <v>357</v>
      </c>
      <c r="F76" s="388" t="s">
        <v>41</v>
      </c>
      <c r="G76" s="388"/>
      <c r="H76" s="388"/>
      <c r="I76" s="388"/>
      <c r="J76" s="388"/>
      <c r="K76" s="388"/>
      <c r="L76" s="388"/>
      <c r="M76" s="388"/>
      <c r="N76" s="388"/>
      <c r="O76" s="388"/>
      <c r="P76" s="45">
        <v>1</v>
      </c>
      <c r="Q76" s="45">
        <v>1</v>
      </c>
      <c r="R76" s="45">
        <v>1</v>
      </c>
      <c r="S76" s="45">
        <v>1</v>
      </c>
      <c r="T76" s="177">
        <f t="shared" si="0"/>
        <v>1</v>
      </c>
      <c r="U76" s="177">
        <f t="shared" si="1"/>
        <v>1</v>
      </c>
      <c r="V76" s="177">
        <f t="shared" si="2"/>
        <v>1</v>
      </c>
      <c r="W76" s="177">
        <f t="shared" si="3"/>
        <v>1</v>
      </c>
      <c r="X76" s="177">
        <f t="shared" si="4"/>
        <v>1</v>
      </c>
      <c r="Y76" s="177">
        <f t="shared" si="5"/>
        <v>1</v>
      </c>
      <c r="Z76" s="177">
        <f t="shared" si="6"/>
        <v>1</v>
      </c>
      <c r="AA76" s="177">
        <f t="shared" si="7"/>
        <v>1</v>
      </c>
      <c r="AB76" s="178">
        <v>1</v>
      </c>
      <c r="AC76" s="178">
        <v>1</v>
      </c>
      <c r="AD76" s="178">
        <v>1</v>
      </c>
      <c r="AE76" s="178">
        <v>1</v>
      </c>
    </row>
    <row r="77" spans="1:31" ht="69" customHeight="1">
      <c r="A77" s="33"/>
      <c r="B77" s="27">
        <v>59</v>
      </c>
      <c r="C77" s="33"/>
      <c r="D77" s="432"/>
      <c r="E77" s="238" t="s">
        <v>359</v>
      </c>
      <c r="F77" s="388" t="s">
        <v>41</v>
      </c>
      <c r="G77" s="388"/>
      <c r="H77" s="388"/>
      <c r="I77" s="388"/>
      <c r="J77" s="388"/>
      <c r="K77" s="388"/>
      <c r="L77" s="388"/>
      <c r="M77" s="388"/>
      <c r="N77" s="388"/>
      <c r="O77" s="388"/>
      <c r="P77" s="45">
        <v>1</v>
      </c>
      <c r="Q77" s="45">
        <v>1</v>
      </c>
      <c r="R77" s="45">
        <v>1</v>
      </c>
      <c r="S77" s="45">
        <v>1</v>
      </c>
      <c r="T77" s="177">
        <f aca="true" t="shared" si="8" ref="T77:T90">IF(P77=X77,AB77)</f>
        <v>1</v>
      </c>
      <c r="U77" s="177">
        <f aca="true" t="shared" si="9" ref="U77:U90">IF(Q77=Y77,AC77)</f>
        <v>1</v>
      </c>
      <c r="V77" s="177">
        <f aca="true" t="shared" si="10" ref="V77:V90">IF(R77=Z77,AD77)</f>
        <v>1</v>
      </c>
      <c r="W77" s="177">
        <f aca="true" t="shared" si="11" ref="W77:W90">IF(S77=AA77,AE77)</f>
        <v>1</v>
      </c>
      <c r="X77" s="177">
        <f aca="true" t="shared" si="12" ref="X77:X90">IF(P77="NA","NA",AB77)</f>
        <v>1</v>
      </c>
      <c r="Y77" s="177">
        <f aca="true" t="shared" si="13" ref="Y77:Y90">IF(Q77="NA","NA",AC77)</f>
        <v>1</v>
      </c>
      <c r="Z77" s="177">
        <f aca="true" t="shared" si="14" ref="Z77:Z90">IF(R77="NA","NA",AD77)</f>
        <v>1</v>
      </c>
      <c r="AA77" s="177">
        <f aca="true" t="shared" si="15" ref="AA77:AA90">IF(S77="NA","NA",AE77)</f>
        <v>1</v>
      </c>
      <c r="AB77" s="178">
        <v>1</v>
      </c>
      <c r="AC77" s="178">
        <v>1</v>
      </c>
      <c r="AD77" s="178">
        <v>1</v>
      </c>
      <c r="AE77" s="178">
        <v>1</v>
      </c>
    </row>
    <row r="78" spans="1:31" ht="77.25" customHeight="1">
      <c r="A78" s="33"/>
      <c r="B78" s="72">
        <v>60</v>
      </c>
      <c r="C78" s="33"/>
      <c r="D78" s="432"/>
      <c r="E78" s="245" t="s">
        <v>43</v>
      </c>
      <c r="F78" s="405" t="s">
        <v>44</v>
      </c>
      <c r="G78" s="405"/>
      <c r="H78" s="405"/>
      <c r="I78" s="405"/>
      <c r="J78" s="405"/>
      <c r="K78" s="405"/>
      <c r="L78" s="405"/>
      <c r="M78" s="405"/>
      <c r="N78" s="405"/>
      <c r="O78" s="405"/>
      <c r="P78" s="41">
        <v>5</v>
      </c>
      <c r="Q78" s="41">
        <v>5</v>
      </c>
      <c r="R78" s="41">
        <v>5</v>
      </c>
      <c r="S78" s="41">
        <v>5</v>
      </c>
      <c r="T78" s="177">
        <f t="shared" si="8"/>
        <v>5</v>
      </c>
      <c r="U78" s="177">
        <f t="shared" si="9"/>
        <v>5</v>
      </c>
      <c r="V78" s="177">
        <f t="shared" si="10"/>
        <v>5</v>
      </c>
      <c r="W78" s="177">
        <f t="shared" si="11"/>
        <v>5</v>
      </c>
      <c r="X78" s="177">
        <f t="shared" si="12"/>
        <v>5</v>
      </c>
      <c r="Y78" s="177">
        <f t="shared" si="13"/>
        <v>5</v>
      </c>
      <c r="Z78" s="177">
        <f t="shared" si="14"/>
        <v>5</v>
      </c>
      <c r="AA78" s="177">
        <f t="shared" si="15"/>
        <v>5</v>
      </c>
      <c r="AB78" s="178">
        <v>5</v>
      </c>
      <c r="AC78" s="178">
        <v>5</v>
      </c>
      <c r="AD78" s="178">
        <v>5</v>
      </c>
      <c r="AE78" s="178">
        <v>5</v>
      </c>
    </row>
    <row r="79" spans="1:31" ht="64.5" customHeight="1">
      <c r="A79" s="33"/>
      <c r="B79" s="27">
        <v>61</v>
      </c>
      <c r="C79" s="33"/>
      <c r="D79" s="432"/>
      <c r="E79" s="248" t="s">
        <v>235</v>
      </c>
      <c r="F79" s="405" t="s">
        <v>44</v>
      </c>
      <c r="G79" s="405"/>
      <c r="H79" s="405"/>
      <c r="I79" s="405"/>
      <c r="J79" s="405"/>
      <c r="K79" s="405"/>
      <c r="L79" s="405"/>
      <c r="M79" s="405"/>
      <c r="N79" s="405"/>
      <c r="O79" s="405"/>
      <c r="P79" s="41">
        <v>5</v>
      </c>
      <c r="Q79" s="41">
        <v>5</v>
      </c>
      <c r="R79" s="41">
        <v>5</v>
      </c>
      <c r="S79" s="41">
        <v>5</v>
      </c>
      <c r="T79" s="177">
        <f t="shared" si="8"/>
        <v>5</v>
      </c>
      <c r="U79" s="177">
        <f t="shared" si="9"/>
        <v>5</v>
      </c>
      <c r="V79" s="177">
        <f t="shared" si="10"/>
        <v>5</v>
      </c>
      <c r="W79" s="177">
        <f t="shared" si="11"/>
        <v>5</v>
      </c>
      <c r="X79" s="177">
        <f t="shared" si="12"/>
        <v>5</v>
      </c>
      <c r="Y79" s="177">
        <f t="shared" si="13"/>
        <v>5</v>
      </c>
      <c r="Z79" s="177">
        <f t="shared" si="14"/>
        <v>5</v>
      </c>
      <c r="AA79" s="177">
        <f t="shared" si="15"/>
        <v>5</v>
      </c>
      <c r="AB79" s="178">
        <v>5</v>
      </c>
      <c r="AC79" s="178">
        <v>5</v>
      </c>
      <c r="AD79" s="178">
        <v>5</v>
      </c>
      <c r="AE79" s="178">
        <v>5</v>
      </c>
    </row>
    <row r="80" spans="1:31" ht="46.5" customHeight="1">
      <c r="A80" s="33"/>
      <c r="B80" s="72">
        <v>62</v>
      </c>
      <c r="C80" s="34"/>
      <c r="D80" s="430" t="s">
        <v>45</v>
      </c>
      <c r="E80" s="238" t="s">
        <v>46</v>
      </c>
      <c r="F80" s="431" t="s">
        <v>47</v>
      </c>
      <c r="G80" s="431"/>
      <c r="H80" s="431"/>
      <c r="I80" s="431"/>
      <c r="J80" s="431"/>
      <c r="K80" s="431"/>
      <c r="L80" s="431"/>
      <c r="M80" s="431"/>
      <c r="N80" s="431"/>
      <c r="O80" s="431"/>
      <c r="P80" s="45">
        <v>1</v>
      </c>
      <c r="Q80" s="45">
        <v>1</v>
      </c>
      <c r="R80" s="45">
        <v>1</v>
      </c>
      <c r="S80" s="45">
        <v>1</v>
      </c>
      <c r="T80" s="177">
        <f t="shared" si="8"/>
        <v>1</v>
      </c>
      <c r="U80" s="177">
        <f t="shared" si="9"/>
        <v>1</v>
      </c>
      <c r="V80" s="177">
        <f t="shared" si="10"/>
        <v>1</v>
      </c>
      <c r="W80" s="177">
        <f t="shared" si="11"/>
        <v>1</v>
      </c>
      <c r="X80" s="177">
        <f t="shared" si="12"/>
        <v>1</v>
      </c>
      <c r="Y80" s="177">
        <f t="shared" si="13"/>
        <v>1</v>
      </c>
      <c r="Z80" s="177">
        <f t="shared" si="14"/>
        <v>1</v>
      </c>
      <c r="AA80" s="177">
        <f t="shared" si="15"/>
        <v>1</v>
      </c>
      <c r="AB80" s="178">
        <v>1</v>
      </c>
      <c r="AC80" s="178">
        <v>1</v>
      </c>
      <c r="AD80" s="178">
        <v>1</v>
      </c>
      <c r="AE80" s="178">
        <v>1</v>
      </c>
    </row>
    <row r="81" spans="1:31" ht="336" customHeight="1">
      <c r="A81" s="26">
        <v>2</v>
      </c>
      <c r="B81" s="27">
        <v>63</v>
      </c>
      <c r="C81" s="26">
        <v>2</v>
      </c>
      <c r="D81" s="430"/>
      <c r="E81" s="244" t="s">
        <v>444</v>
      </c>
      <c r="F81" s="409" t="s">
        <v>443</v>
      </c>
      <c r="G81" s="405"/>
      <c r="H81" s="405"/>
      <c r="I81" s="405"/>
      <c r="J81" s="405"/>
      <c r="K81" s="405"/>
      <c r="L81" s="405"/>
      <c r="M81" s="405"/>
      <c r="N81" s="405"/>
      <c r="O81" s="405"/>
      <c r="P81" s="41">
        <v>5</v>
      </c>
      <c r="Q81" s="41">
        <v>5</v>
      </c>
      <c r="R81" s="41">
        <v>5</v>
      </c>
      <c r="S81" s="41">
        <v>5</v>
      </c>
      <c r="T81" s="177">
        <f t="shared" si="8"/>
        <v>5</v>
      </c>
      <c r="U81" s="177">
        <f t="shared" si="9"/>
        <v>5</v>
      </c>
      <c r="V81" s="177">
        <f t="shared" si="10"/>
        <v>5</v>
      </c>
      <c r="W81" s="177">
        <f t="shared" si="11"/>
        <v>5</v>
      </c>
      <c r="X81" s="177">
        <f t="shared" si="12"/>
        <v>5</v>
      </c>
      <c r="Y81" s="177">
        <f t="shared" si="13"/>
        <v>5</v>
      </c>
      <c r="Z81" s="177">
        <f t="shared" si="14"/>
        <v>5</v>
      </c>
      <c r="AA81" s="177">
        <f t="shared" si="15"/>
        <v>5</v>
      </c>
      <c r="AB81" s="178">
        <v>5</v>
      </c>
      <c r="AC81" s="178">
        <v>5</v>
      </c>
      <c r="AD81" s="178">
        <v>5</v>
      </c>
      <c r="AE81" s="178">
        <v>5</v>
      </c>
    </row>
    <row r="82" spans="1:31" ht="275.25" customHeight="1">
      <c r="A82" s="26">
        <v>2</v>
      </c>
      <c r="B82" s="72">
        <v>64</v>
      </c>
      <c r="C82" s="26">
        <v>2</v>
      </c>
      <c r="D82" s="246" t="s">
        <v>445</v>
      </c>
      <c r="E82" s="245" t="s">
        <v>48</v>
      </c>
      <c r="F82" s="409" t="s">
        <v>49</v>
      </c>
      <c r="G82" s="409"/>
      <c r="H82" s="409"/>
      <c r="I82" s="409"/>
      <c r="J82" s="409"/>
      <c r="K82" s="409"/>
      <c r="L82" s="409"/>
      <c r="M82" s="409"/>
      <c r="N82" s="409"/>
      <c r="O82" s="409"/>
      <c r="P82" s="41">
        <v>5</v>
      </c>
      <c r="Q82" s="41">
        <v>5</v>
      </c>
      <c r="R82" s="41">
        <v>5</v>
      </c>
      <c r="S82" s="41">
        <v>5</v>
      </c>
      <c r="T82" s="177">
        <f t="shared" si="8"/>
        <v>5</v>
      </c>
      <c r="U82" s="177">
        <f t="shared" si="9"/>
        <v>5</v>
      </c>
      <c r="V82" s="177">
        <f t="shared" si="10"/>
        <v>5</v>
      </c>
      <c r="W82" s="177">
        <f t="shared" si="11"/>
        <v>5</v>
      </c>
      <c r="X82" s="177">
        <f t="shared" si="12"/>
        <v>5</v>
      </c>
      <c r="Y82" s="177">
        <f t="shared" si="13"/>
        <v>5</v>
      </c>
      <c r="Z82" s="177">
        <f t="shared" si="14"/>
        <v>5</v>
      </c>
      <c r="AA82" s="177">
        <f t="shared" si="15"/>
        <v>5</v>
      </c>
      <c r="AB82" s="178">
        <v>5</v>
      </c>
      <c r="AC82" s="178">
        <v>5</v>
      </c>
      <c r="AD82" s="178">
        <v>5</v>
      </c>
      <c r="AE82" s="178">
        <v>5</v>
      </c>
    </row>
    <row r="83" spans="1:31" ht="82.5" customHeight="1">
      <c r="A83" s="26">
        <v>2</v>
      </c>
      <c r="B83" s="27">
        <v>65</v>
      </c>
      <c r="C83" s="26">
        <v>2</v>
      </c>
      <c r="D83" s="227" t="s">
        <v>50</v>
      </c>
      <c r="E83" s="271" t="s">
        <v>51</v>
      </c>
      <c r="F83" s="429" t="s">
        <v>52</v>
      </c>
      <c r="G83" s="429"/>
      <c r="H83" s="429"/>
      <c r="I83" s="429"/>
      <c r="J83" s="429"/>
      <c r="K83" s="429"/>
      <c r="L83" s="429"/>
      <c r="M83" s="429"/>
      <c r="N83" s="429"/>
      <c r="O83" s="429"/>
      <c r="P83" s="41">
        <v>5</v>
      </c>
      <c r="Q83" s="41">
        <v>5</v>
      </c>
      <c r="R83" s="41">
        <v>5</v>
      </c>
      <c r="S83" s="41">
        <v>5</v>
      </c>
      <c r="T83" s="177">
        <f t="shared" si="8"/>
        <v>5</v>
      </c>
      <c r="U83" s="177">
        <f t="shared" si="9"/>
        <v>5</v>
      </c>
      <c r="V83" s="177">
        <f t="shared" si="10"/>
        <v>5</v>
      </c>
      <c r="W83" s="177">
        <f t="shared" si="11"/>
        <v>5</v>
      </c>
      <c r="X83" s="177">
        <f t="shared" si="12"/>
        <v>5</v>
      </c>
      <c r="Y83" s="177">
        <f t="shared" si="13"/>
        <v>5</v>
      </c>
      <c r="Z83" s="177">
        <f t="shared" si="14"/>
        <v>5</v>
      </c>
      <c r="AA83" s="177">
        <f t="shared" si="15"/>
        <v>5</v>
      </c>
      <c r="AB83" s="178">
        <v>5</v>
      </c>
      <c r="AC83" s="178">
        <v>5</v>
      </c>
      <c r="AD83" s="178">
        <v>5</v>
      </c>
      <c r="AE83" s="178">
        <v>5</v>
      </c>
    </row>
    <row r="84" spans="1:31" ht="81" customHeight="1">
      <c r="A84" s="26">
        <v>2</v>
      </c>
      <c r="B84" s="27">
        <v>66</v>
      </c>
      <c r="C84" s="87">
        <v>2</v>
      </c>
      <c r="D84" s="246" t="s">
        <v>53</v>
      </c>
      <c r="E84" s="272" t="s">
        <v>54</v>
      </c>
      <c r="F84" s="405" t="s">
        <v>55</v>
      </c>
      <c r="G84" s="405"/>
      <c r="H84" s="405"/>
      <c r="I84" s="405"/>
      <c r="J84" s="405"/>
      <c r="K84" s="405"/>
      <c r="L84" s="405"/>
      <c r="M84" s="405"/>
      <c r="N84" s="405"/>
      <c r="O84" s="405"/>
      <c r="P84" s="41">
        <v>5</v>
      </c>
      <c r="Q84" s="41">
        <v>5</v>
      </c>
      <c r="R84" s="41">
        <v>5</v>
      </c>
      <c r="S84" s="41">
        <v>5</v>
      </c>
      <c r="T84" s="177">
        <f t="shared" si="8"/>
        <v>5</v>
      </c>
      <c r="U84" s="177">
        <f t="shared" si="9"/>
        <v>5</v>
      </c>
      <c r="V84" s="177">
        <f t="shared" si="10"/>
        <v>5</v>
      </c>
      <c r="W84" s="177">
        <f t="shared" si="11"/>
        <v>5</v>
      </c>
      <c r="X84" s="177">
        <f t="shared" si="12"/>
        <v>5</v>
      </c>
      <c r="Y84" s="177">
        <f t="shared" si="13"/>
        <v>5</v>
      </c>
      <c r="Z84" s="177">
        <f t="shared" si="14"/>
        <v>5</v>
      </c>
      <c r="AA84" s="177">
        <f t="shared" si="15"/>
        <v>5</v>
      </c>
      <c r="AB84" s="178">
        <v>5</v>
      </c>
      <c r="AC84" s="178">
        <v>5</v>
      </c>
      <c r="AD84" s="178">
        <v>5</v>
      </c>
      <c r="AE84" s="178">
        <v>5</v>
      </c>
    </row>
    <row r="85" spans="1:31" ht="66.75" customHeight="1">
      <c r="A85" s="26">
        <v>2</v>
      </c>
      <c r="B85" s="27">
        <v>67</v>
      </c>
      <c r="C85" s="87">
        <v>2</v>
      </c>
      <c r="D85" s="227" t="s">
        <v>56</v>
      </c>
      <c r="E85" s="273" t="s">
        <v>57</v>
      </c>
      <c r="F85" s="427" t="s">
        <v>58</v>
      </c>
      <c r="G85" s="427"/>
      <c r="H85" s="427"/>
      <c r="I85" s="427"/>
      <c r="J85" s="427"/>
      <c r="K85" s="427"/>
      <c r="L85" s="427"/>
      <c r="M85" s="427"/>
      <c r="N85" s="427"/>
      <c r="O85" s="427"/>
      <c r="P85" s="41">
        <v>5</v>
      </c>
      <c r="Q85" s="41">
        <v>5</v>
      </c>
      <c r="R85" s="41">
        <v>5</v>
      </c>
      <c r="S85" s="41">
        <v>5</v>
      </c>
      <c r="T85" s="177">
        <f t="shared" si="8"/>
        <v>5</v>
      </c>
      <c r="U85" s="177">
        <f t="shared" si="9"/>
        <v>5</v>
      </c>
      <c r="V85" s="177">
        <f t="shared" si="10"/>
        <v>5</v>
      </c>
      <c r="W85" s="177">
        <f t="shared" si="11"/>
        <v>5</v>
      </c>
      <c r="X85" s="177">
        <f t="shared" si="12"/>
        <v>5</v>
      </c>
      <c r="Y85" s="177">
        <f t="shared" si="13"/>
        <v>5</v>
      </c>
      <c r="Z85" s="177">
        <f t="shared" si="14"/>
        <v>5</v>
      </c>
      <c r="AA85" s="177">
        <f t="shared" si="15"/>
        <v>5</v>
      </c>
      <c r="AB85" s="178">
        <v>5</v>
      </c>
      <c r="AC85" s="178">
        <v>5</v>
      </c>
      <c r="AD85" s="178">
        <v>5</v>
      </c>
      <c r="AE85" s="178">
        <v>5</v>
      </c>
    </row>
    <row r="86" spans="1:31" ht="21" customHeight="1">
      <c r="A86" s="364"/>
      <c r="B86" s="364"/>
      <c r="C86" s="364"/>
      <c r="D86" s="428" t="s">
        <v>59</v>
      </c>
      <c r="E86" s="428"/>
      <c r="F86" s="428"/>
      <c r="G86" s="428"/>
      <c r="H86" s="428"/>
      <c r="I86" s="428"/>
      <c r="J86" s="428"/>
      <c r="K86" s="428"/>
      <c r="L86" s="428"/>
      <c r="M86" s="428"/>
      <c r="N86" s="428"/>
      <c r="O86" s="428"/>
      <c r="P86" s="139"/>
      <c r="Q86" s="139"/>
      <c r="R86" s="139"/>
      <c r="S86" s="139"/>
      <c r="T86" s="177">
        <f t="shared" si="8"/>
        <v>0</v>
      </c>
      <c r="U86" s="177">
        <f t="shared" si="9"/>
        <v>0</v>
      </c>
      <c r="V86" s="177">
        <f t="shared" si="10"/>
        <v>0</v>
      </c>
      <c r="W86" s="177">
        <f t="shared" si="11"/>
        <v>0</v>
      </c>
      <c r="X86" s="177">
        <f t="shared" si="12"/>
        <v>0</v>
      </c>
      <c r="Y86" s="177">
        <f t="shared" si="13"/>
        <v>0</v>
      </c>
      <c r="Z86" s="177">
        <f t="shared" si="14"/>
        <v>0</v>
      </c>
      <c r="AA86" s="177">
        <f t="shared" si="15"/>
        <v>0</v>
      </c>
      <c r="AB86" s="178"/>
      <c r="AC86" s="178"/>
      <c r="AD86" s="178"/>
      <c r="AE86" s="178"/>
    </row>
    <row r="87" spans="1:31" ht="24" customHeight="1" thickBot="1">
      <c r="A87" s="364"/>
      <c r="B87" s="364"/>
      <c r="C87" s="364"/>
      <c r="D87" s="242" t="s">
        <v>60</v>
      </c>
      <c r="E87" s="242" t="s">
        <v>61</v>
      </c>
      <c r="F87" s="395" t="s">
        <v>319</v>
      </c>
      <c r="G87" s="395"/>
      <c r="H87" s="395"/>
      <c r="I87" s="395"/>
      <c r="J87" s="395"/>
      <c r="K87" s="395"/>
      <c r="L87" s="395"/>
      <c r="M87" s="395"/>
      <c r="N87" s="395"/>
      <c r="O87" s="395"/>
      <c r="P87" s="363" t="s">
        <v>320</v>
      </c>
      <c r="Q87" s="363"/>
      <c r="R87" s="363"/>
      <c r="S87" s="363"/>
      <c r="T87" s="177"/>
      <c r="U87" s="177">
        <f t="shared" si="9"/>
        <v>0</v>
      </c>
      <c r="V87" s="177">
        <f t="shared" si="10"/>
        <v>0</v>
      </c>
      <c r="W87" s="177">
        <f t="shared" si="11"/>
        <v>0</v>
      </c>
      <c r="X87" s="177">
        <f t="shared" si="12"/>
        <v>0</v>
      </c>
      <c r="Y87" s="177">
        <f t="shared" si="13"/>
        <v>0</v>
      </c>
      <c r="Z87" s="177">
        <f t="shared" si="14"/>
        <v>0</v>
      </c>
      <c r="AA87" s="177">
        <f t="shared" si="15"/>
        <v>0</v>
      </c>
      <c r="AB87" s="178"/>
      <c r="AC87" s="178"/>
      <c r="AD87" s="178"/>
      <c r="AE87" s="178"/>
    </row>
    <row r="88" spans="1:31" ht="60.75" customHeight="1">
      <c r="A88" s="33"/>
      <c r="B88" s="63">
        <v>68</v>
      </c>
      <c r="C88" s="33"/>
      <c r="D88" s="417" t="s">
        <v>56</v>
      </c>
      <c r="E88" s="274" t="s">
        <v>517</v>
      </c>
      <c r="F88" s="422" t="s">
        <v>520</v>
      </c>
      <c r="G88" s="423"/>
      <c r="H88" s="423"/>
      <c r="I88" s="423"/>
      <c r="J88" s="423"/>
      <c r="K88" s="423"/>
      <c r="L88" s="423"/>
      <c r="M88" s="423"/>
      <c r="N88" s="423"/>
      <c r="O88" s="424"/>
      <c r="P88" s="45">
        <f>IF(AND('Farmacia 3 Tipos'!P130&gt;=278,'Farmacia 3 Tipos'!P130&lt;=327),10,"N/A")</f>
        <v>10</v>
      </c>
      <c r="Q88" s="45">
        <f>IF(AND('Farmacia 3 Tipos'!Q130&gt;=278,'Farmacia 3 Tipos'!Q130&lt;=327),10,"N/A")</f>
        <v>10</v>
      </c>
      <c r="R88" s="45">
        <f>IF(AND('Farmacia 3 Tipos'!R130&gt;=278,'Farmacia 3 Tipos'!R130&lt;=327),10,"N/A")</f>
        <v>10</v>
      </c>
      <c r="S88" s="45">
        <f>IF(AND('Farmacia 3 Tipos'!S130&gt;=278,'Farmacia 3 Tipos'!S130&lt;=327),10,"N/A")</f>
        <v>10</v>
      </c>
      <c r="T88" s="177">
        <f t="shared" si="8"/>
        <v>10</v>
      </c>
      <c r="U88" s="177">
        <f t="shared" si="9"/>
        <v>10</v>
      </c>
      <c r="V88" s="177">
        <f t="shared" si="10"/>
        <v>10</v>
      </c>
      <c r="W88" s="177">
        <f t="shared" si="11"/>
        <v>10</v>
      </c>
      <c r="X88" s="177">
        <f t="shared" si="12"/>
        <v>10</v>
      </c>
      <c r="Y88" s="177">
        <f t="shared" si="13"/>
        <v>10</v>
      </c>
      <c r="Z88" s="177">
        <f t="shared" si="14"/>
        <v>10</v>
      </c>
      <c r="AA88" s="177">
        <f t="shared" si="15"/>
        <v>10</v>
      </c>
      <c r="AB88" s="178">
        <v>10</v>
      </c>
      <c r="AC88" s="178">
        <v>10</v>
      </c>
      <c r="AD88" s="178">
        <v>10</v>
      </c>
      <c r="AE88" s="178">
        <v>10</v>
      </c>
    </row>
    <row r="89" spans="1:31" ht="34.5" customHeight="1">
      <c r="A89" s="33"/>
      <c r="B89" s="63">
        <v>69</v>
      </c>
      <c r="C89" s="33"/>
      <c r="D89" s="418"/>
      <c r="E89" s="275" t="s">
        <v>518</v>
      </c>
      <c r="F89" s="425" t="s">
        <v>521</v>
      </c>
      <c r="G89" s="425"/>
      <c r="H89" s="425"/>
      <c r="I89" s="425"/>
      <c r="J89" s="425"/>
      <c r="K89" s="425"/>
      <c r="L89" s="425"/>
      <c r="M89" s="425"/>
      <c r="N89" s="425"/>
      <c r="O89" s="425"/>
      <c r="P89" s="45" t="str">
        <f>IF(AND('Farmacia 3 Tipos'!P130&gt;=229,'Farmacia 3 Tipos'!P130&lt;=277),5,"N/A")</f>
        <v>N/A</v>
      </c>
      <c r="Q89" s="45" t="str">
        <f>IF(AND('Farmacia 3 Tipos'!Q130&gt;=229,'Farmacia 3 Tipos'!Q130&lt;=277),5,"N/A")</f>
        <v>N/A</v>
      </c>
      <c r="R89" s="45" t="str">
        <f>IF(AND('Farmacia 3 Tipos'!R130&gt;=229,'Farmacia 3 Tipos'!R130&lt;=277),5,"N/A")</f>
        <v>N/A</v>
      </c>
      <c r="S89" s="45" t="str">
        <f>IF(AND('Farmacia 3 Tipos'!S130&gt;=229,'Farmacia 3 Tipos'!S130&lt;=277),5,"N/A")</f>
        <v>N/A</v>
      </c>
      <c r="T89" s="177" t="b">
        <f t="shared" si="8"/>
        <v>0</v>
      </c>
      <c r="U89" s="177" t="b">
        <f t="shared" si="9"/>
        <v>0</v>
      </c>
      <c r="V89" s="177" t="b">
        <f t="shared" si="10"/>
        <v>0</v>
      </c>
      <c r="W89" s="177" t="b">
        <f t="shared" si="11"/>
        <v>0</v>
      </c>
      <c r="X89" s="177">
        <f t="shared" si="12"/>
        <v>5</v>
      </c>
      <c r="Y89" s="177">
        <f t="shared" si="13"/>
        <v>5</v>
      </c>
      <c r="Z89" s="177">
        <f t="shared" si="14"/>
        <v>5</v>
      </c>
      <c r="AA89" s="177">
        <f t="shared" si="15"/>
        <v>5</v>
      </c>
      <c r="AB89" s="178">
        <v>5</v>
      </c>
      <c r="AC89" s="178">
        <v>5</v>
      </c>
      <c r="AD89" s="178">
        <v>5</v>
      </c>
      <c r="AE89" s="178">
        <v>5</v>
      </c>
    </row>
    <row r="90" spans="1:31" ht="44.25" customHeight="1" thickBot="1">
      <c r="A90" s="33"/>
      <c r="B90" s="63">
        <v>70</v>
      </c>
      <c r="C90" s="33"/>
      <c r="D90" s="419"/>
      <c r="E90" s="276" t="s">
        <v>519</v>
      </c>
      <c r="F90" s="426" t="s">
        <v>524</v>
      </c>
      <c r="G90" s="426"/>
      <c r="H90" s="426"/>
      <c r="I90" s="426"/>
      <c r="J90" s="426"/>
      <c r="K90" s="426"/>
      <c r="L90" s="426"/>
      <c r="M90" s="426"/>
      <c r="N90" s="426"/>
      <c r="O90" s="426"/>
      <c r="P90" s="221" t="str">
        <f>IF(AND('Farmacia 3 Tipos'!P130&gt;=0,'Farmacia 3 Tipos'!P130&lt;=228),0,"N/A")</f>
        <v>N/A</v>
      </c>
      <c r="Q90" s="221" t="str">
        <f>IF(AND('Farmacia 3 Tipos'!Q130&gt;=0,'Farmacia 3 Tipos'!Q130&lt;=228),0,"N/A")</f>
        <v>N/A</v>
      </c>
      <c r="R90" s="221" t="str">
        <f>IF(AND('Farmacia 3 Tipos'!R130&gt;=0,'Farmacia 3 Tipos'!R130&lt;=228),0,"N/A")</f>
        <v>N/A</v>
      </c>
      <c r="S90" s="221" t="str">
        <f>IF(AND('Farmacia 3 Tipos'!S130&gt;=0,'Farmacia 3 Tipos'!S130&lt;=228),0,"N/A")</f>
        <v>N/A</v>
      </c>
      <c r="T90" s="177" t="b">
        <f t="shared" si="8"/>
        <v>0</v>
      </c>
      <c r="U90" s="177" t="b">
        <f t="shared" si="9"/>
        <v>0</v>
      </c>
      <c r="V90" s="177" t="b">
        <f t="shared" si="10"/>
        <v>0</v>
      </c>
      <c r="W90" s="177" t="b">
        <f t="shared" si="11"/>
        <v>0</v>
      </c>
      <c r="X90" s="177">
        <f t="shared" si="12"/>
        <v>0</v>
      </c>
      <c r="Y90" s="177">
        <f t="shared" si="13"/>
        <v>0</v>
      </c>
      <c r="Z90" s="177">
        <f t="shared" si="14"/>
        <v>0</v>
      </c>
      <c r="AA90" s="177">
        <f t="shared" si="15"/>
        <v>0</v>
      </c>
      <c r="AB90" s="178">
        <v>0</v>
      </c>
      <c r="AC90" s="178">
        <v>0</v>
      </c>
      <c r="AD90" s="178">
        <v>0</v>
      </c>
      <c r="AE90" s="178">
        <v>0</v>
      </c>
    </row>
    <row r="91" spans="1:31" ht="42" customHeight="1" thickBot="1">
      <c r="A91" s="323"/>
      <c r="B91" s="323"/>
      <c r="C91" s="323"/>
      <c r="D91" s="234" t="s">
        <v>190</v>
      </c>
      <c r="E91" s="277" t="s">
        <v>318</v>
      </c>
      <c r="F91" s="412" t="s">
        <v>319</v>
      </c>
      <c r="G91" s="413"/>
      <c r="H91" s="413"/>
      <c r="I91" s="413"/>
      <c r="J91" s="413"/>
      <c r="K91" s="413"/>
      <c r="L91" s="413"/>
      <c r="M91" s="413"/>
      <c r="N91" s="413"/>
      <c r="O91" s="413"/>
      <c r="P91" s="420" t="s">
        <v>320</v>
      </c>
      <c r="Q91" s="420"/>
      <c r="R91" s="420"/>
      <c r="S91" s="421"/>
      <c r="T91" s="220"/>
      <c r="U91" s="177">
        <f aca="true" t="shared" si="16" ref="U91:U141">IF(Q91=Y91,AC91)</f>
        <v>0</v>
      </c>
      <c r="V91" s="177">
        <f aca="true" t="shared" si="17" ref="V91:V141">IF(R91=Z91,AD91)</f>
        <v>0</v>
      </c>
      <c r="W91" s="177">
        <f aca="true" t="shared" si="18" ref="W91:W141">IF(S91=AA91,AE91)</f>
        <v>0</v>
      </c>
      <c r="X91" s="177">
        <f aca="true" t="shared" si="19" ref="X91:X141">IF(P91="NA","NA",AB91)</f>
        <v>0</v>
      </c>
      <c r="Y91" s="177">
        <f aca="true" t="shared" si="20" ref="Y91:Y141">IF(Q91="NA","NA",AC91)</f>
        <v>0</v>
      </c>
      <c r="Z91" s="177">
        <f aca="true" t="shared" si="21" ref="Z91:Z141">IF(R91="NA","NA",AD91)</f>
        <v>0</v>
      </c>
      <c r="AA91" s="177">
        <f aca="true" t="shared" si="22" ref="AA91:AA141">IF(S91="NA","NA",AE91)</f>
        <v>0</v>
      </c>
      <c r="AB91" s="178"/>
      <c r="AC91" s="178"/>
      <c r="AD91" s="178"/>
      <c r="AE91" s="178"/>
    </row>
    <row r="92" spans="1:31" ht="76.5" customHeight="1">
      <c r="A92" s="34"/>
      <c r="B92" s="63">
        <v>71</v>
      </c>
      <c r="C92" s="34"/>
      <c r="D92" s="414" t="s">
        <v>191</v>
      </c>
      <c r="E92" s="278" t="s">
        <v>192</v>
      </c>
      <c r="F92" s="415" t="s">
        <v>193</v>
      </c>
      <c r="G92" s="415"/>
      <c r="H92" s="415"/>
      <c r="I92" s="415"/>
      <c r="J92" s="415"/>
      <c r="K92" s="415"/>
      <c r="L92" s="415"/>
      <c r="M92" s="415"/>
      <c r="N92" s="415"/>
      <c r="O92" s="415"/>
      <c r="P92" s="223">
        <v>10</v>
      </c>
      <c r="Q92" s="223">
        <v>10</v>
      </c>
      <c r="R92" s="223">
        <v>10</v>
      </c>
      <c r="S92" s="224">
        <v>10</v>
      </c>
      <c r="T92" s="177">
        <f aca="true" t="shared" si="23" ref="T92:T141">IF(P92=X92,AB92)</f>
        <v>10</v>
      </c>
      <c r="U92" s="177">
        <f t="shared" si="16"/>
        <v>10</v>
      </c>
      <c r="V92" s="177">
        <f t="shared" si="17"/>
        <v>10</v>
      </c>
      <c r="W92" s="177">
        <f t="shared" si="18"/>
        <v>10</v>
      </c>
      <c r="X92" s="177">
        <f t="shared" si="19"/>
        <v>10</v>
      </c>
      <c r="Y92" s="177">
        <f t="shared" si="20"/>
        <v>10</v>
      </c>
      <c r="Z92" s="177">
        <f t="shared" si="21"/>
        <v>10</v>
      </c>
      <c r="AA92" s="177">
        <f t="shared" si="22"/>
        <v>10</v>
      </c>
      <c r="AB92" s="27">
        <v>10</v>
      </c>
      <c r="AC92" s="27">
        <v>10</v>
      </c>
      <c r="AD92" s="27">
        <v>10</v>
      </c>
      <c r="AE92" s="63">
        <v>10</v>
      </c>
    </row>
    <row r="93" spans="1:31" ht="45" customHeight="1">
      <c r="A93" s="34"/>
      <c r="B93" s="63">
        <v>72</v>
      </c>
      <c r="C93" s="34"/>
      <c r="D93" s="414"/>
      <c r="E93" s="279" t="s">
        <v>194</v>
      </c>
      <c r="F93" s="416" t="s">
        <v>193</v>
      </c>
      <c r="G93" s="416"/>
      <c r="H93" s="416"/>
      <c r="I93" s="416"/>
      <c r="J93" s="416"/>
      <c r="K93" s="416"/>
      <c r="L93" s="416"/>
      <c r="M93" s="416"/>
      <c r="N93" s="416"/>
      <c r="O93" s="416"/>
      <c r="P93" s="225">
        <v>10</v>
      </c>
      <c r="Q93" s="225">
        <v>10</v>
      </c>
      <c r="R93" s="225">
        <v>10</v>
      </c>
      <c r="S93" s="226">
        <v>10</v>
      </c>
      <c r="T93" s="177">
        <f t="shared" si="23"/>
        <v>10</v>
      </c>
      <c r="U93" s="177">
        <f t="shared" si="16"/>
        <v>10</v>
      </c>
      <c r="V93" s="177">
        <f t="shared" si="17"/>
        <v>10</v>
      </c>
      <c r="W93" s="177">
        <f t="shared" si="18"/>
        <v>10</v>
      </c>
      <c r="X93" s="177">
        <f t="shared" si="19"/>
        <v>10</v>
      </c>
      <c r="Y93" s="177">
        <f t="shared" si="20"/>
        <v>10</v>
      </c>
      <c r="Z93" s="177">
        <f t="shared" si="21"/>
        <v>10</v>
      </c>
      <c r="AA93" s="177">
        <f t="shared" si="22"/>
        <v>10</v>
      </c>
      <c r="AB93" s="27">
        <v>10</v>
      </c>
      <c r="AC93" s="27">
        <v>10</v>
      </c>
      <c r="AD93" s="27">
        <v>10</v>
      </c>
      <c r="AE93" s="63">
        <v>10</v>
      </c>
    </row>
    <row r="94" spans="1:31" ht="200.25" customHeight="1">
      <c r="A94" s="34"/>
      <c r="B94" s="63">
        <v>73</v>
      </c>
      <c r="C94" s="34"/>
      <c r="D94" s="243" t="s">
        <v>195</v>
      </c>
      <c r="E94" s="244" t="s">
        <v>196</v>
      </c>
      <c r="F94" s="397" t="s">
        <v>197</v>
      </c>
      <c r="G94" s="397"/>
      <c r="H94" s="397"/>
      <c r="I94" s="397"/>
      <c r="J94" s="397"/>
      <c r="K94" s="397"/>
      <c r="L94" s="397"/>
      <c r="M94" s="397"/>
      <c r="N94" s="397"/>
      <c r="O94" s="397"/>
      <c r="P94" s="222">
        <v>5</v>
      </c>
      <c r="Q94" s="222">
        <v>5</v>
      </c>
      <c r="R94" s="222">
        <v>5</v>
      </c>
      <c r="S94" s="222">
        <v>5</v>
      </c>
      <c r="T94" s="177">
        <f t="shared" si="23"/>
        <v>5</v>
      </c>
      <c r="U94" s="177">
        <f t="shared" si="16"/>
        <v>5</v>
      </c>
      <c r="V94" s="177">
        <f t="shared" si="17"/>
        <v>5</v>
      </c>
      <c r="W94" s="177">
        <f t="shared" si="18"/>
        <v>5</v>
      </c>
      <c r="X94" s="177">
        <f t="shared" si="19"/>
        <v>5</v>
      </c>
      <c r="Y94" s="177">
        <f t="shared" si="20"/>
        <v>5</v>
      </c>
      <c r="Z94" s="177">
        <f t="shared" si="21"/>
        <v>5</v>
      </c>
      <c r="AA94" s="177">
        <f t="shared" si="22"/>
        <v>5</v>
      </c>
      <c r="AB94" s="27">
        <v>5</v>
      </c>
      <c r="AC94" s="27">
        <v>5</v>
      </c>
      <c r="AD94" s="27">
        <v>5</v>
      </c>
      <c r="AE94" s="27">
        <v>5</v>
      </c>
    </row>
    <row r="95" spans="1:31" ht="171" customHeight="1">
      <c r="A95" s="34"/>
      <c r="B95" s="63">
        <v>74</v>
      </c>
      <c r="C95" s="34"/>
      <c r="D95" s="246" t="s">
        <v>198</v>
      </c>
      <c r="E95" s="245" t="s">
        <v>196</v>
      </c>
      <c r="F95" s="409" t="s">
        <v>199</v>
      </c>
      <c r="G95" s="409"/>
      <c r="H95" s="409"/>
      <c r="I95" s="409"/>
      <c r="J95" s="409"/>
      <c r="K95" s="409"/>
      <c r="L95" s="409"/>
      <c r="M95" s="409"/>
      <c r="N95" s="409"/>
      <c r="O95" s="409"/>
      <c r="P95" s="37">
        <v>5</v>
      </c>
      <c r="Q95" s="37">
        <v>5</v>
      </c>
      <c r="R95" s="37">
        <v>5</v>
      </c>
      <c r="S95" s="37">
        <v>5</v>
      </c>
      <c r="T95" s="177">
        <f t="shared" si="23"/>
        <v>5</v>
      </c>
      <c r="U95" s="177">
        <f t="shared" si="16"/>
        <v>5</v>
      </c>
      <c r="V95" s="177">
        <f t="shared" si="17"/>
        <v>5</v>
      </c>
      <c r="W95" s="177">
        <f t="shared" si="18"/>
        <v>5</v>
      </c>
      <c r="X95" s="177">
        <f t="shared" si="19"/>
        <v>5</v>
      </c>
      <c r="Y95" s="177">
        <f t="shared" si="20"/>
        <v>5</v>
      </c>
      <c r="Z95" s="177">
        <f t="shared" si="21"/>
        <v>5</v>
      </c>
      <c r="AA95" s="177">
        <f t="shared" si="22"/>
        <v>5</v>
      </c>
      <c r="AB95" s="178">
        <v>5</v>
      </c>
      <c r="AC95" s="178">
        <v>5</v>
      </c>
      <c r="AD95" s="178">
        <v>5</v>
      </c>
      <c r="AE95" s="178">
        <v>5</v>
      </c>
    </row>
    <row r="96" spans="1:31" ht="156.75" customHeight="1">
      <c r="A96" s="98"/>
      <c r="B96" s="49">
        <v>75</v>
      </c>
      <c r="C96" s="98"/>
      <c r="D96" s="280" t="s">
        <v>200</v>
      </c>
      <c r="E96" s="238" t="s">
        <v>201</v>
      </c>
      <c r="F96" s="388" t="s">
        <v>202</v>
      </c>
      <c r="G96" s="388"/>
      <c r="H96" s="388"/>
      <c r="I96" s="388"/>
      <c r="J96" s="388"/>
      <c r="K96" s="388"/>
      <c r="L96" s="388"/>
      <c r="M96" s="388"/>
      <c r="N96" s="388"/>
      <c r="O96" s="388"/>
      <c r="P96" s="45">
        <v>1</v>
      </c>
      <c r="Q96" s="45">
        <v>1</v>
      </c>
      <c r="R96" s="45">
        <v>1</v>
      </c>
      <c r="S96" s="45">
        <v>1</v>
      </c>
      <c r="T96" s="177">
        <f t="shared" si="23"/>
        <v>1</v>
      </c>
      <c r="U96" s="177">
        <f t="shared" si="16"/>
        <v>1</v>
      </c>
      <c r="V96" s="177">
        <f t="shared" si="17"/>
        <v>1</v>
      </c>
      <c r="W96" s="177">
        <f t="shared" si="18"/>
        <v>1</v>
      </c>
      <c r="X96" s="177">
        <f t="shared" si="19"/>
        <v>1</v>
      </c>
      <c r="Y96" s="177">
        <f t="shared" si="20"/>
        <v>1</v>
      </c>
      <c r="Z96" s="177">
        <f t="shared" si="21"/>
        <v>1</v>
      </c>
      <c r="AA96" s="177">
        <f t="shared" si="22"/>
        <v>1</v>
      </c>
      <c r="AB96" s="178">
        <v>1</v>
      </c>
      <c r="AC96" s="178">
        <v>1</v>
      </c>
      <c r="AD96" s="178">
        <v>1</v>
      </c>
      <c r="AE96" s="178">
        <v>1</v>
      </c>
    </row>
    <row r="97" spans="1:31" ht="219.75" customHeight="1">
      <c r="A97" s="98"/>
      <c r="B97" s="49">
        <v>76</v>
      </c>
      <c r="C97" s="98"/>
      <c r="D97" s="281" t="s">
        <v>408</v>
      </c>
      <c r="E97" s="282" t="s">
        <v>409</v>
      </c>
      <c r="F97" s="410" t="s">
        <v>527</v>
      </c>
      <c r="G97" s="410"/>
      <c r="H97" s="410"/>
      <c r="I97" s="410"/>
      <c r="J97" s="410"/>
      <c r="K97" s="410"/>
      <c r="L97" s="410"/>
      <c r="M97" s="410"/>
      <c r="N97" s="410"/>
      <c r="O97" s="410"/>
      <c r="P97" s="41">
        <v>5</v>
      </c>
      <c r="Q97" s="41">
        <v>5</v>
      </c>
      <c r="R97" s="41">
        <v>5</v>
      </c>
      <c r="S97" s="41">
        <v>5</v>
      </c>
      <c r="T97" s="177">
        <f t="shared" si="23"/>
        <v>5</v>
      </c>
      <c r="U97" s="177">
        <f t="shared" si="16"/>
        <v>5</v>
      </c>
      <c r="V97" s="177">
        <f t="shared" si="17"/>
        <v>5</v>
      </c>
      <c r="W97" s="177">
        <f t="shared" si="18"/>
        <v>5</v>
      </c>
      <c r="X97" s="177">
        <f t="shared" si="19"/>
        <v>5</v>
      </c>
      <c r="Y97" s="177">
        <f t="shared" si="20"/>
        <v>5</v>
      </c>
      <c r="Z97" s="177">
        <f t="shared" si="21"/>
        <v>5</v>
      </c>
      <c r="AA97" s="177">
        <f t="shared" si="22"/>
        <v>5</v>
      </c>
      <c r="AB97" s="178">
        <v>5</v>
      </c>
      <c r="AC97" s="178">
        <v>5</v>
      </c>
      <c r="AD97" s="178">
        <v>5</v>
      </c>
      <c r="AE97" s="178">
        <v>5</v>
      </c>
    </row>
    <row r="98" spans="1:31" ht="223.5" customHeight="1">
      <c r="A98" s="98"/>
      <c r="B98" s="49">
        <v>77</v>
      </c>
      <c r="C98" s="98"/>
      <c r="D98" s="283" t="s">
        <v>411</v>
      </c>
      <c r="E98" s="284" t="s">
        <v>366</v>
      </c>
      <c r="F98" s="411" t="s">
        <v>528</v>
      </c>
      <c r="G98" s="411"/>
      <c r="H98" s="411"/>
      <c r="I98" s="411"/>
      <c r="J98" s="411"/>
      <c r="K98" s="411"/>
      <c r="L98" s="411"/>
      <c r="M98" s="411"/>
      <c r="N98" s="411"/>
      <c r="O98" s="411"/>
      <c r="P98" s="45">
        <v>1</v>
      </c>
      <c r="Q98" s="45">
        <v>1</v>
      </c>
      <c r="R98" s="45">
        <v>1</v>
      </c>
      <c r="S98" s="45">
        <v>1</v>
      </c>
      <c r="T98" s="177">
        <f t="shared" si="23"/>
        <v>1</v>
      </c>
      <c r="U98" s="177">
        <f t="shared" si="16"/>
        <v>1</v>
      </c>
      <c r="V98" s="177">
        <f t="shared" si="17"/>
        <v>1</v>
      </c>
      <c r="W98" s="177">
        <f t="shared" si="18"/>
        <v>1</v>
      </c>
      <c r="X98" s="177">
        <f t="shared" si="19"/>
        <v>1</v>
      </c>
      <c r="Y98" s="177">
        <f t="shared" si="20"/>
        <v>1</v>
      </c>
      <c r="Z98" s="177">
        <f t="shared" si="21"/>
        <v>1</v>
      </c>
      <c r="AA98" s="177">
        <f t="shared" si="22"/>
        <v>1</v>
      </c>
      <c r="AB98" s="178">
        <v>1</v>
      </c>
      <c r="AC98" s="178">
        <v>1</v>
      </c>
      <c r="AD98" s="178">
        <v>1</v>
      </c>
      <c r="AE98" s="178">
        <v>1</v>
      </c>
    </row>
    <row r="99" spans="1:31" ht="33.75" customHeight="1">
      <c r="A99" s="346"/>
      <c r="B99" s="346"/>
      <c r="C99" s="346"/>
      <c r="D99" s="234" t="s">
        <v>190</v>
      </c>
      <c r="E99" s="242" t="s">
        <v>318</v>
      </c>
      <c r="F99" s="395" t="s">
        <v>319</v>
      </c>
      <c r="G99" s="395"/>
      <c r="H99" s="395"/>
      <c r="I99" s="395"/>
      <c r="J99" s="395"/>
      <c r="K99" s="395"/>
      <c r="L99" s="395"/>
      <c r="M99" s="395"/>
      <c r="N99" s="395"/>
      <c r="O99" s="395"/>
      <c r="P99" s="319" t="s">
        <v>320</v>
      </c>
      <c r="Q99" s="319"/>
      <c r="R99" s="319"/>
      <c r="S99" s="319"/>
      <c r="T99" s="177"/>
      <c r="U99" s="177">
        <f t="shared" si="16"/>
        <v>0</v>
      </c>
      <c r="V99" s="177">
        <f t="shared" si="17"/>
        <v>0</v>
      </c>
      <c r="W99" s="177">
        <f t="shared" si="18"/>
        <v>0</v>
      </c>
      <c r="X99" s="177">
        <f t="shared" si="19"/>
        <v>0</v>
      </c>
      <c r="Y99" s="177">
        <f t="shared" si="20"/>
        <v>0</v>
      </c>
      <c r="Z99" s="177">
        <f t="shared" si="21"/>
        <v>0</v>
      </c>
      <c r="AA99" s="177">
        <f t="shared" si="22"/>
        <v>0</v>
      </c>
      <c r="AB99" s="178"/>
      <c r="AC99" s="178"/>
      <c r="AD99" s="178"/>
      <c r="AE99" s="178"/>
    </row>
    <row r="100" spans="1:31" ht="105" customHeight="1">
      <c r="A100" s="98"/>
      <c r="B100" s="107">
        <v>78</v>
      </c>
      <c r="C100" s="98"/>
      <c r="D100" s="244" t="s">
        <v>413</v>
      </c>
      <c r="E100" s="268" t="s">
        <v>414</v>
      </c>
      <c r="F100" s="394" t="s">
        <v>415</v>
      </c>
      <c r="G100" s="394"/>
      <c r="H100" s="394"/>
      <c r="I100" s="394"/>
      <c r="J100" s="394"/>
      <c r="K100" s="394"/>
      <c r="L100" s="394"/>
      <c r="M100" s="394"/>
      <c r="N100" s="394"/>
      <c r="O100" s="394"/>
      <c r="P100" s="30">
        <v>1</v>
      </c>
      <c r="Q100" s="30">
        <v>1</v>
      </c>
      <c r="R100" s="30">
        <v>1</v>
      </c>
      <c r="S100" s="30">
        <v>1</v>
      </c>
      <c r="T100" s="177">
        <f t="shared" si="23"/>
        <v>1</v>
      </c>
      <c r="U100" s="177">
        <f t="shared" si="16"/>
        <v>1</v>
      </c>
      <c r="V100" s="177">
        <f t="shared" si="17"/>
        <v>1</v>
      </c>
      <c r="W100" s="177">
        <f t="shared" si="18"/>
        <v>1</v>
      </c>
      <c r="X100" s="177">
        <f t="shared" si="19"/>
        <v>1</v>
      </c>
      <c r="Y100" s="177">
        <f t="shared" si="20"/>
        <v>1</v>
      </c>
      <c r="Z100" s="177">
        <f t="shared" si="21"/>
        <v>1</v>
      </c>
      <c r="AA100" s="177">
        <f t="shared" si="22"/>
        <v>1</v>
      </c>
      <c r="AB100" s="178">
        <v>1</v>
      </c>
      <c r="AC100" s="178">
        <v>1</v>
      </c>
      <c r="AD100" s="178">
        <v>1</v>
      </c>
      <c r="AE100" s="178">
        <v>1</v>
      </c>
    </row>
    <row r="101" spans="1:31" ht="98.25" customHeight="1">
      <c r="A101" s="98"/>
      <c r="B101" s="107">
        <v>79</v>
      </c>
      <c r="C101" s="98"/>
      <c r="D101" s="245" t="s">
        <v>416</v>
      </c>
      <c r="E101" s="247" t="s">
        <v>417</v>
      </c>
      <c r="F101" s="407" t="s">
        <v>420</v>
      </c>
      <c r="G101" s="407"/>
      <c r="H101" s="407"/>
      <c r="I101" s="407"/>
      <c r="J101" s="407"/>
      <c r="K101" s="407"/>
      <c r="L101" s="407"/>
      <c r="M101" s="407"/>
      <c r="N101" s="407"/>
      <c r="O101" s="407"/>
      <c r="P101" s="30">
        <v>1</v>
      </c>
      <c r="Q101" s="30">
        <v>1</v>
      </c>
      <c r="R101" s="30">
        <v>1</v>
      </c>
      <c r="S101" s="30">
        <v>1</v>
      </c>
      <c r="T101" s="177">
        <f t="shared" si="23"/>
        <v>1</v>
      </c>
      <c r="U101" s="177">
        <f t="shared" si="16"/>
        <v>1</v>
      </c>
      <c r="V101" s="177">
        <f t="shared" si="17"/>
        <v>1</v>
      </c>
      <c r="W101" s="177">
        <f t="shared" si="18"/>
        <v>1</v>
      </c>
      <c r="X101" s="177">
        <f t="shared" si="19"/>
        <v>1</v>
      </c>
      <c r="Y101" s="177">
        <f t="shared" si="20"/>
        <v>1</v>
      </c>
      <c r="Z101" s="177">
        <f t="shared" si="21"/>
        <v>1</v>
      </c>
      <c r="AA101" s="177">
        <f t="shared" si="22"/>
        <v>1</v>
      </c>
      <c r="AB101" s="178">
        <v>1</v>
      </c>
      <c r="AC101" s="178">
        <v>1</v>
      </c>
      <c r="AD101" s="178">
        <v>1</v>
      </c>
      <c r="AE101" s="178">
        <v>1</v>
      </c>
    </row>
    <row r="102" spans="1:31" ht="134.25" customHeight="1">
      <c r="A102" s="98"/>
      <c r="B102" s="107">
        <v>80</v>
      </c>
      <c r="C102" s="98"/>
      <c r="D102" s="245" t="s">
        <v>421</v>
      </c>
      <c r="E102" s="247" t="s">
        <v>422</v>
      </c>
      <c r="F102" s="407" t="s">
        <v>423</v>
      </c>
      <c r="G102" s="407"/>
      <c r="H102" s="407"/>
      <c r="I102" s="407"/>
      <c r="J102" s="407"/>
      <c r="K102" s="407"/>
      <c r="L102" s="407"/>
      <c r="M102" s="407"/>
      <c r="N102" s="407"/>
      <c r="O102" s="407"/>
      <c r="P102" s="30">
        <v>1</v>
      </c>
      <c r="Q102" s="30">
        <v>1</v>
      </c>
      <c r="R102" s="30">
        <v>1</v>
      </c>
      <c r="S102" s="30">
        <v>1</v>
      </c>
      <c r="T102" s="177">
        <f t="shared" si="23"/>
        <v>1</v>
      </c>
      <c r="U102" s="177">
        <f t="shared" si="16"/>
        <v>1</v>
      </c>
      <c r="V102" s="177">
        <f t="shared" si="17"/>
        <v>1</v>
      </c>
      <c r="W102" s="177">
        <f t="shared" si="18"/>
        <v>1</v>
      </c>
      <c r="X102" s="177">
        <f t="shared" si="19"/>
        <v>1</v>
      </c>
      <c r="Y102" s="177">
        <f t="shared" si="20"/>
        <v>1</v>
      </c>
      <c r="Z102" s="177">
        <f t="shared" si="21"/>
        <v>1</v>
      </c>
      <c r="AA102" s="177">
        <f t="shared" si="22"/>
        <v>1</v>
      </c>
      <c r="AB102" s="178">
        <v>1</v>
      </c>
      <c r="AC102" s="178">
        <v>1</v>
      </c>
      <c r="AD102" s="178">
        <v>1</v>
      </c>
      <c r="AE102" s="178">
        <v>1</v>
      </c>
    </row>
    <row r="103" spans="1:31" ht="196.5" customHeight="1">
      <c r="A103" s="33"/>
      <c r="B103" s="107">
        <v>81</v>
      </c>
      <c r="C103" s="33"/>
      <c r="D103" s="285" t="s">
        <v>424</v>
      </c>
      <c r="E103" s="247" t="s">
        <v>422</v>
      </c>
      <c r="F103" s="388" t="s">
        <v>425</v>
      </c>
      <c r="G103" s="388"/>
      <c r="H103" s="388"/>
      <c r="I103" s="388"/>
      <c r="J103" s="388"/>
      <c r="K103" s="388"/>
      <c r="L103" s="388"/>
      <c r="M103" s="388"/>
      <c r="N103" s="388"/>
      <c r="O103" s="388"/>
      <c r="P103" s="45">
        <v>1</v>
      </c>
      <c r="Q103" s="45">
        <v>1</v>
      </c>
      <c r="R103" s="45">
        <v>1</v>
      </c>
      <c r="S103" s="45">
        <v>1</v>
      </c>
      <c r="T103" s="177">
        <f t="shared" si="23"/>
        <v>1</v>
      </c>
      <c r="U103" s="177">
        <f t="shared" si="16"/>
        <v>1</v>
      </c>
      <c r="V103" s="177">
        <f t="shared" si="17"/>
        <v>1</v>
      </c>
      <c r="W103" s="177">
        <f t="shared" si="18"/>
        <v>1</v>
      </c>
      <c r="X103" s="177">
        <f t="shared" si="19"/>
        <v>1</v>
      </c>
      <c r="Y103" s="177">
        <f t="shared" si="20"/>
        <v>1</v>
      </c>
      <c r="Z103" s="177">
        <f t="shared" si="21"/>
        <v>1</v>
      </c>
      <c r="AA103" s="177">
        <f t="shared" si="22"/>
        <v>1</v>
      </c>
      <c r="AB103" s="178">
        <v>1</v>
      </c>
      <c r="AC103" s="178">
        <v>1</v>
      </c>
      <c r="AD103" s="178">
        <v>1</v>
      </c>
      <c r="AE103" s="178">
        <v>1</v>
      </c>
    </row>
    <row r="104" spans="1:31" ht="129" customHeight="1">
      <c r="A104" s="33"/>
      <c r="B104" s="107">
        <v>82</v>
      </c>
      <c r="C104" s="33"/>
      <c r="D104" s="285" t="s">
        <v>426</v>
      </c>
      <c r="E104" s="247" t="s">
        <v>422</v>
      </c>
      <c r="F104" s="388" t="s">
        <v>427</v>
      </c>
      <c r="G104" s="388"/>
      <c r="H104" s="388"/>
      <c r="I104" s="388"/>
      <c r="J104" s="388"/>
      <c r="K104" s="388"/>
      <c r="L104" s="388"/>
      <c r="M104" s="388"/>
      <c r="N104" s="388"/>
      <c r="O104" s="388"/>
      <c r="P104" s="45">
        <v>1</v>
      </c>
      <c r="Q104" s="45">
        <v>1</v>
      </c>
      <c r="R104" s="45">
        <v>1</v>
      </c>
      <c r="S104" s="45">
        <v>1</v>
      </c>
      <c r="T104" s="177">
        <f t="shared" si="23"/>
        <v>1</v>
      </c>
      <c r="U104" s="177">
        <f t="shared" si="16"/>
        <v>1</v>
      </c>
      <c r="V104" s="177">
        <f t="shared" si="17"/>
        <v>1</v>
      </c>
      <c r="W104" s="177">
        <f t="shared" si="18"/>
        <v>1</v>
      </c>
      <c r="X104" s="177">
        <f t="shared" si="19"/>
        <v>1</v>
      </c>
      <c r="Y104" s="177">
        <f t="shared" si="20"/>
        <v>1</v>
      </c>
      <c r="Z104" s="177">
        <f t="shared" si="21"/>
        <v>1</v>
      </c>
      <c r="AA104" s="177">
        <f t="shared" si="22"/>
        <v>1</v>
      </c>
      <c r="AB104" s="178">
        <v>1</v>
      </c>
      <c r="AC104" s="178">
        <v>1</v>
      </c>
      <c r="AD104" s="178">
        <v>1</v>
      </c>
      <c r="AE104" s="178">
        <v>1</v>
      </c>
    </row>
    <row r="105" spans="1:31" ht="115.5" customHeight="1">
      <c r="A105" s="33"/>
      <c r="B105" s="107">
        <v>83</v>
      </c>
      <c r="C105" s="33"/>
      <c r="D105" s="285" t="s">
        <v>428</v>
      </c>
      <c r="E105" s="247" t="s">
        <v>422</v>
      </c>
      <c r="F105" s="388" t="s">
        <v>427</v>
      </c>
      <c r="G105" s="388"/>
      <c r="H105" s="388"/>
      <c r="I105" s="388"/>
      <c r="J105" s="388"/>
      <c r="K105" s="388"/>
      <c r="L105" s="388"/>
      <c r="M105" s="388"/>
      <c r="N105" s="388"/>
      <c r="O105" s="388"/>
      <c r="P105" s="45">
        <v>1</v>
      </c>
      <c r="Q105" s="45">
        <v>1</v>
      </c>
      <c r="R105" s="45">
        <v>1</v>
      </c>
      <c r="S105" s="45">
        <v>1</v>
      </c>
      <c r="T105" s="177">
        <f t="shared" si="23"/>
        <v>1</v>
      </c>
      <c r="U105" s="177">
        <f t="shared" si="16"/>
        <v>1</v>
      </c>
      <c r="V105" s="177">
        <f t="shared" si="17"/>
        <v>1</v>
      </c>
      <c r="W105" s="177">
        <f t="shared" si="18"/>
        <v>1</v>
      </c>
      <c r="X105" s="177">
        <f t="shared" si="19"/>
        <v>1</v>
      </c>
      <c r="Y105" s="177">
        <f t="shared" si="20"/>
        <v>1</v>
      </c>
      <c r="Z105" s="177">
        <f t="shared" si="21"/>
        <v>1</v>
      </c>
      <c r="AA105" s="177">
        <f t="shared" si="22"/>
        <v>1</v>
      </c>
      <c r="AB105" s="178">
        <v>1</v>
      </c>
      <c r="AC105" s="178">
        <v>1</v>
      </c>
      <c r="AD105" s="178">
        <v>1</v>
      </c>
      <c r="AE105" s="178">
        <v>1</v>
      </c>
    </row>
    <row r="106" spans="1:31" ht="116.25" customHeight="1">
      <c r="A106" s="33"/>
      <c r="B106" s="107">
        <v>84</v>
      </c>
      <c r="C106" s="33"/>
      <c r="D106" s="285" t="s">
        <v>429</v>
      </c>
      <c r="E106" s="247" t="s">
        <v>422</v>
      </c>
      <c r="F106" s="388" t="s">
        <v>427</v>
      </c>
      <c r="G106" s="388"/>
      <c r="H106" s="388"/>
      <c r="I106" s="388"/>
      <c r="J106" s="388"/>
      <c r="K106" s="388"/>
      <c r="L106" s="388"/>
      <c r="M106" s="388"/>
      <c r="N106" s="388"/>
      <c r="O106" s="388"/>
      <c r="P106" s="45">
        <v>1</v>
      </c>
      <c r="Q106" s="45">
        <v>1</v>
      </c>
      <c r="R106" s="45">
        <v>1</v>
      </c>
      <c r="S106" s="45">
        <v>1</v>
      </c>
      <c r="T106" s="177">
        <f t="shared" si="23"/>
        <v>1</v>
      </c>
      <c r="U106" s="177">
        <f t="shared" si="16"/>
        <v>1</v>
      </c>
      <c r="V106" s="177">
        <f t="shared" si="17"/>
        <v>1</v>
      </c>
      <c r="W106" s="177">
        <f t="shared" si="18"/>
        <v>1</v>
      </c>
      <c r="X106" s="177">
        <f t="shared" si="19"/>
        <v>1</v>
      </c>
      <c r="Y106" s="177">
        <f t="shared" si="20"/>
        <v>1</v>
      </c>
      <c r="Z106" s="177">
        <f t="shared" si="21"/>
        <v>1</v>
      </c>
      <c r="AA106" s="177">
        <f t="shared" si="22"/>
        <v>1</v>
      </c>
      <c r="AB106" s="178">
        <v>1</v>
      </c>
      <c r="AC106" s="178">
        <v>1</v>
      </c>
      <c r="AD106" s="178">
        <v>1</v>
      </c>
      <c r="AE106" s="178">
        <v>1</v>
      </c>
    </row>
    <row r="107" spans="1:31" ht="115.5" customHeight="1">
      <c r="A107" s="33"/>
      <c r="B107" s="107">
        <v>85</v>
      </c>
      <c r="C107" s="33"/>
      <c r="D107" s="285" t="s">
        <v>430</v>
      </c>
      <c r="E107" s="247" t="s">
        <v>422</v>
      </c>
      <c r="F107" s="388" t="s">
        <v>427</v>
      </c>
      <c r="G107" s="388"/>
      <c r="H107" s="388"/>
      <c r="I107" s="388"/>
      <c r="J107" s="388"/>
      <c r="K107" s="388"/>
      <c r="L107" s="388"/>
      <c r="M107" s="388"/>
      <c r="N107" s="388"/>
      <c r="O107" s="388"/>
      <c r="P107" s="45">
        <v>1</v>
      </c>
      <c r="Q107" s="45">
        <v>1</v>
      </c>
      <c r="R107" s="45">
        <v>1</v>
      </c>
      <c r="S107" s="45">
        <v>1</v>
      </c>
      <c r="T107" s="177">
        <f t="shared" si="23"/>
        <v>1</v>
      </c>
      <c r="U107" s="177">
        <f t="shared" si="16"/>
        <v>1</v>
      </c>
      <c r="V107" s="177">
        <f t="shared" si="17"/>
        <v>1</v>
      </c>
      <c r="W107" s="177">
        <f t="shared" si="18"/>
        <v>1</v>
      </c>
      <c r="X107" s="177">
        <f t="shared" si="19"/>
        <v>1</v>
      </c>
      <c r="Y107" s="177">
        <f t="shared" si="20"/>
        <v>1</v>
      </c>
      <c r="Z107" s="177">
        <f t="shared" si="21"/>
        <v>1</v>
      </c>
      <c r="AA107" s="177">
        <f t="shared" si="22"/>
        <v>1</v>
      </c>
      <c r="AB107" s="178">
        <v>1</v>
      </c>
      <c r="AC107" s="178">
        <v>1</v>
      </c>
      <c r="AD107" s="178">
        <v>1</v>
      </c>
      <c r="AE107" s="178">
        <v>1</v>
      </c>
    </row>
    <row r="108" spans="1:31" ht="136.5" customHeight="1">
      <c r="A108" s="33"/>
      <c r="B108" s="107">
        <v>86</v>
      </c>
      <c r="C108" s="33"/>
      <c r="D108" s="285" t="s">
        <v>431</v>
      </c>
      <c r="E108" s="247" t="s">
        <v>432</v>
      </c>
      <c r="F108" s="388" t="s">
        <v>433</v>
      </c>
      <c r="G108" s="388"/>
      <c r="H108" s="388"/>
      <c r="I108" s="388"/>
      <c r="J108" s="388"/>
      <c r="K108" s="388"/>
      <c r="L108" s="388"/>
      <c r="M108" s="388"/>
      <c r="N108" s="388"/>
      <c r="O108" s="388"/>
      <c r="P108" s="45">
        <v>1</v>
      </c>
      <c r="Q108" s="45">
        <v>1</v>
      </c>
      <c r="R108" s="45">
        <v>1</v>
      </c>
      <c r="S108" s="45">
        <v>1</v>
      </c>
      <c r="T108" s="177">
        <f t="shared" si="23"/>
        <v>1</v>
      </c>
      <c r="U108" s="177">
        <f t="shared" si="16"/>
        <v>1</v>
      </c>
      <c r="V108" s="177">
        <f t="shared" si="17"/>
        <v>1</v>
      </c>
      <c r="W108" s="177">
        <f t="shared" si="18"/>
        <v>1</v>
      </c>
      <c r="X108" s="177">
        <f t="shared" si="19"/>
        <v>1</v>
      </c>
      <c r="Y108" s="177">
        <f t="shared" si="20"/>
        <v>1</v>
      </c>
      <c r="Z108" s="177">
        <f t="shared" si="21"/>
        <v>1</v>
      </c>
      <c r="AA108" s="177">
        <f t="shared" si="22"/>
        <v>1</v>
      </c>
      <c r="AB108" s="178">
        <v>1</v>
      </c>
      <c r="AC108" s="178">
        <v>1</v>
      </c>
      <c r="AD108" s="178">
        <v>1</v>
      </c>
      <c r="AE108" s="178">
        <v>1</v>
      </c>
    </row>
    <row r="109" spans="1:31" ht="122.25" customHeight="1">
      <c r="A109" s="33"/>
      <c r="B109" s="107">
        <v>87</v>
      </c>
      <c r="C109" s="33"/>
      <c r="D109" s="285" t="s">
        <v>434</v>
      </c>
      <c r="E109" s="247" t="s">
        <v>422</v>
      </c>
      <c r="F109" s="388" t="s">
        <v>427</v>
      </c>
      <c r="G109" s="388"/>
      <c r="H109" s="388"/>
      <c r="I109" s="388"/>
      <c r="J109" s="388"/>
      <c r="K109" s="388"/>
      <c r="L109" s="388"/>
      <c r="M109" s="388"/>
      <c r="N109" s="388"/>
      <c r="O109" s="388"/>
      <c r="P109" s="45">
        <v>1</v>
      </c>
      <c r="Q109" s="45">
        <v>1</v>
      </c>
      <c r="R109" s="45">
        <v>1</v>
      </c>
      <c r="S109" s="45">
        <v>1</v>
      </c>
      <c r="T109" s="177">
        <f t="shared" si="23"/>
        <v>1</v>
      </c>
      <c r="U109" s="177">
        <f t="shared" si="16"/>
        <v>1</v>
      </c>
      <c r="V109" s="177">
        <f t="shared" si="17"/>
        <v>1</v>
      </c>
      <c r="W109" s="177">
        <f t="shared" si="18"/>
        <v>1</v>
      </c>
      <c r="X109" s="177">
        <f t="shared" si="19"/>
        <v>1</v>
      </c>
      <c r="Y109" s="177">
        <f t="shared" si="20"/>
        <v>1</v>
      </c>
      <c r="Z109" s="177">
        <f t="shared" si="21"/>
        <v>1</v>
      </c>
      <c r="AA109" s="177">
        <f t="shared" si="22"/>
        <v>1</v>
      </c>
      <c r="AB109" s="178">
        <v>1</v>
      </c>
      <c r="AC109" s="178">
        <v>1</v>
      </c>
      <c r="AD109" s="178">
        <v>1</v>
      </c>
      <c r="AE109" s="178">
        <v>1</v>
      </c>
    </row>
    <row r="110" spans="1:31" ht="228" customHeight="1">
      <c r="A110" s="33"/>
      <c r="B110" s="107">
        <v>88</v>
      </c>
      <c r="C110" s="33"/>
      <c r="D110" s="245" t="s">
        <v>435</v>
      </c>
      <c r="E110" s="247" t="s">
        <v>422</v>
      </c>
      <c r="F110" s="407" t="s">
        <v>436</v>
      </c>
      <c r="G110" s="407"/>
      <c r="H110" s="407"/>
      <c r="I110" s="407"/>
      <c r="J110" s="407"/>
      <c r="K110" s="407"/>
      <c r="L110" s="407"/>
      <c r="M110" s="407"/>
      <c r="N110" s="407"/>
      <c r="O110" s="407"/>
      <c r="P110" s="45">
        <v>1</v>
      </c>
      <c r="Q110" s="45">
        <v>1</v>
      </c>
      <c r="R110" s="45">
        <v>1</v>
      </c>
      <c r="S110" s="45">
        <v>1</v>
      </c>
      <c r="T110" s="177">
        <f t="shared" si="23"/>
        <v>1</v>
      </c>
      <c r="U110" s="177">
        <f t="shared" si="16"/>
        <v>1</v>
      </c>
      <c r="V110" s="177">
        <f t="shared" si="17"/>
        <v>1</v>
      </c>
      <c r="W110" s="177">
        <f t="shared" si="18"/>
        <v>1</v>
      </c>
      <c r="X110" s="177">
        <f t="shared" si="19"/>
        <v>1</v>
      </c>
      <c r="Y110" s="177">
        <f t="shared" si="20"/>
        <v>1</v>
      </c>
      <c r="Z110" s="177">
        <f t="shared" si="21"/>
        <v>1</v>
      </c>
      <c r="AA110" s="177">
        <f t="shared" si="22"/>
        <v>1</v>
      </c>
      <c r="AB110" s="178">
        <v>1</v>
      </c>
      <c r="AC110" s="178">
        <v>1</v>
      </c>
      <c r="AD110" s="178">
        <v>1</v>
      </c>
      <c r="AE110" s="178">
        <v>1</v>
      </c>
    </row>
    <row r="111" spans="1:31" ht="126" customHeight="1">
      <c r="A111" s="33"/>
      <c r="B111" s="107">
        <v>89</v>
      </c>
      <c r="C111" s="33"/>
      <c r="D111" s="245" t="s">
        <v>437</v>
      </c>
      <c r="E111" s="247" t="s">
        <v>422</v>
      </c>
      <c r="F111" s="407" t="s">
        <v>427</v>
      </c>
      <c r="G111" s="407"/>
      <c r="H111" s="407"/>
      <c r="I111" s="407"/>
      <c r="J111" s="407"/>
      <c r="K111" s="407"/>
      <c r="L111" s="407"/>
      <c r="M111" s="407"/>
      <c r="N111" s="407"/>
      <c r="O111" s="407"/>
      <c r="P111" s="45">
        <v>1</v>
      </c>
      <c r="Q111" s="45">
        <v>1</v>
      </c>
      <c r="R111" s="45">
        <v>1</v>
      </c>
      <c r="S111" s="45">
        <v>1</v>
      </c>
      <c r="T111" s="177">
        <f t="shared" si="23"/>
        <v>1</v>
      </c>
      <c r="U111" s="177">
        <f t="shared" si="16"/>
        <v>1</v>
      </c>
      <c r="V111" s="177">
        <f t="shared" si="17"/>
        <v>1</v>
      </c>
      <c r="W111" s="177">
        <f t="shared" si="18"/>
        <v>1</v>
      </c>
      <c r="X111" s="177">
        <f t="shared" si="19"/>
        <v>1</v>
      </c>
      <c r="Y111" s="177">
        <f t="shared" si="20"/>
        <v>1</v>
      </c>
      <c r="Z111" s="177">
        <f t="shared" si="21"/>
        <v>1</v>
      </c>
      <c r="AA111" s="177">
        <f t="shared" si="22"/>
        <v>1</v>
      </c>
      <c r="AB111" s="178">
        <v>1</v>
      </c>
      <c r="AC111" s="178">
        <v>1</v>
      </c>
      <c r="AD111" s="178">
        <v>1</v>
      </c>
      <c r="AE111" s="178">
        <v>1</v>
      </c>
    </row>
    <row r="112" spans="1:31" ht="120.75" customHeight="1">
      <c r="A112" s="93"/>
      <c r="B112" s="107">
        <v>90</v>
      </c>
      <c r="C112" s="93"/>
      <c r="D112" s="249" t="s">
        <v>438</v>
      </c>
      <c r="E112" s="286" t="s">
        <v>439</v>
      </c>
      <c r="F112" s="407" t="s">
        <v>436</v>
      </c>
      <c r="G112" s="407"/>
      <c r="H112" s="407"/>
      <c r="I112" s="407"/>
      <c r="J112" s="407"/>
      <c r="K112" s="407"/>
      <c r="L112" s="407"/>
      <c r="M112" s="407"/>
      <c r="N112" s="407"/>
      <c r="O112" s="407"/>
      <c r="P112" s="45">
        <v>1</v>
      </c>
      <c r="Q112" s="45">
        <v>1</v>
      </c>
      <c r="R112" s="45">
        <v>1</v>
      </c>
      <c r="S112" s="45">
        <v>1</v>
      </c>
      <c r="T112" s="177">
        <f t="shared" si="23"/>
        <v>1</v>
      </c>
      <c r="U112" s="177">
        <f t="shared" si="16"/>
        <v>1</v>
      </c>
      <c r="V112" s="177">
        <f t="shared" si="17"/>
        <v>1</v>
      </c>
      <c r="W112" s="177">
        <f t="shared" si="18"/>
        <v>1</v>
      </c>
      <c r="X112" s="177">
        <f t="shared" si="19"/>
        <v>1</v>
      </c>
      <c r="Y112" s="177">
        <f t="shared" si="20"/>
        <v>1</v>
      </c>
      <c r="Z112" s="177">
        <f t="shared" si="21"/>
        <v>1</v>
      </c>
      <c r="AA112" s="177">
        <f t="shared" si="22"/>
        <v>1</v>
      </c>
      <c r="AB112" s="178">
        <v>1</v>
      </c>
      <c r="AC112" s="178">
        <v>1</v>
      </c>
      <c r="AD112" s="178">
        <v>1</v>
      </c>
      <c r="AE112" s="178">
        <v>1</v>
      </c>
    </row>
    <row r="113" spans="1:31" ht="41.25" customHeight="1">
      <c r="A113" s="344"/>
      <c r="B113" s="344"/>
      <c r="C113" s="344"/>
      <c r="D113" s="287" t="s">
        <v>190</v>
      </c>
      <c r="E113" s="242" t="s">
        <v>318</v>
      </c>
      <c r="F113" s="408" t="s">
        <v>319</v>
      </c>
      <c r="G113" s="408"/>
      <c r="H113" s="408"/>
      <c r="I113" s="408"/>
      <c r="J113" s="408"/>
      <c r="K113" s="408"/>
      <c r="L113" s="408"/>
      <c r="M113" s="408"/>
      <c r="N113" s="408"/>
      <c r="O113" s="408"/>
      <c r="P113" s="319" t="s">
        <v>320</v>
      </c>
      <c r="Q113" s="319"/>
      <c r="R113" s="319"/>
      <c r="S113" s="319"/>
      <c r="T113" s="177"/>
      <c r="U113" s="177">
        <f t="shared" si="16"/>
        <v>0</v>
      </c>
      <c r="V113" s="177">
        <f t="shared" si="17"/>
        <v>0</v>
      </c>
      <c r="W113" s="177">
        <f t="shared" si="18"/>
        <v>0</v>
      </c>
      <c r="X113" s="177">
        <f t="shared" si="19"/>
        <v>0</v>
      </c>
      <c r="Y113" s="177">
        <f t="shared" si="20"/>
        <v>0</v>
      </c>
      <c r="Z113" s="177">
        <f t="shared" si="21"/>
        <v>0</v>
      </c>
      <c r="AA113" s="177">
        <f t="shared" si="22"/>
        <v>0</v>
      </c>
      <c r="AB113" s="178"/>
      <c r="AC113" s="178"/>
      <c r="AD113" s="178"/>
      <c r="AE113" s="178"/>
    </row>
    <row r="114" spans="1:31" ht="117" customHeight="1">
      <c r="A114" s="93"/>
      <c r="B114" s="107">
        <v>91</v>
      </c>
      <c r="C114" s="93"/>
      <c r="D114" s="285" t="s">
        <v>440</v>
      </c>
      <c r="E114" s="288" t="s">
        <v>439</v>
      </c>
      <c r="F114" s="407" t="s">
        <v>436</v>
      </c>
      <c r="G114" s="407"/>
      <c r="H114" s="407"/>
      <c r="I114" s="407"/>
      <c r="J114" s="407"/>
      <c r="K114" s="407"/>
      <c r="L114" s="407"/>
      <c r="M114" s="407"/>
      <c r="N114" s="407"/>
      <c r="O114" s="407"/>
      <c r="P114" s="30">
        <v>1</v>
      </c>
      <c r="Q114" s="30">
        <v>1</v>
      </c>
      <c r="R114" s="30">
        <v>1</v>
      </c>
      <c r="S114" s="30">
        <v>1</v>
      </c>
      <c r="T114" s="177">
        <f t="shared" si="23"/>
        <v>1</v>
      </c>
      <c r="U114" s="177">
        <f t="shared" si="16"/>
        <v>1</v>
      </c>
      <c r="V114" s="177">
        <f t="shared" si="17"/>
        <v>1</v>
      </c>
      <c r="W114" s="177">
        <f t="shared" si="18"/>
        <v>1</v>
      </c>
      <c r="X114" s="177">
        <f t="shared" si="19"/>
        <v>1</v>
      </c>
      <c r="Y114" s="177">
        <f t="shared" si="20"/>
        <v>1</v>
      </c>
      <c r="Z114" s="177">
        <f t="shared" si="21"/>
        <v>1</v>
      </c>
      <c r="AA114" s="177">
        <f t="shared" si="22"/>
        <v>1</v>
      </c>
      <c r="AB114" s="178">
        <v>1</v>
      </c>
      <c r="AC114" s="178">
        <v>1</v>
      </c>
      <c r="AD114" s="178">
        <v>1</v>
      </c>
      <c r="AE114" s="178">
        <v>1</v>
      </c>
    </row>
    <row r="115" spans="1:31" ht="145.5" customHeight="1">
      <c r="A115" s="34"/>
      <c r="B115" s="107">
        <v>92</v>
      </c>
      <c r="C115" s="109"/>
      <c r="D115" s="244" t="s">
        <v>441</v>
      </c>
      <c r="E115" s="247" t="s">
        <v>442</v>
      </c>
      <c r="F115" s="387" t="s">
        <v>446</v>
      </c>
      <c r="G115" s="387"/>
      <c r="H115" s="387"/>
      <c r="I115" s="387"/>
      <c r="J115" s="387"/>
      <c r="K115" s="387"/>
      <c r="L115" s="387"/>
      <c r="M115" s="387"/>
      <c r="N115" s="387"/>
      <c r="O115" s="387"/>
      <c r="P115" s="45">
        <v>1</v>
      </c>
      <c r="Q115" s="45">
        <v>1</v>
      </c>
      <c r="R115" s="45">
        <v>1</v>
      </c>
      <c r="S115" s="45">
        <v>1</v>
      </c>
      <c r="T115" s="177">
        <f t="shared" si="23"/>
        <v>1</v>
      </c>
      <c r="U115" s="177">
        <f t="shared" si="16"/>
        <v>1</v>
      </c>
      <c r="V115" s="177">
        <f t="shared" si="17"/>
        <v>1</v>
      </c>
      <c r="W115" s="177">
        <f t="shared" si="18"/>
        <v>1</v>
      </c>
      <c r="X115" s="177">
        <f t="shared" si="19"/>
        <v>1</v>
      </c>
      <c r="Y115" s="177">
        <f t="shared" si="20"/>
        <v>1</v>
      </c>
      <c r="Z115" s="177">
        <f t="shared" si="21"/>
        <v>1</v>
      </c>
      <c r="AA115" s="177">
        <f t="shared" si="22"/>
        <v>1</v>
      </c>
      <c r="AB115" s="178">
        <v>1</v>
      </c>
      <c r="AC115" s="178">
        <v>1</v>
      </c>
      <c r="AD115" s="178">
        <v>1</v>
      </c>
      <c r="AE115" s="178">
        <v>1</v>
      </c>
    </row>
    <row r="116" spans="1:31" ht="117" customHeight="1">
      <c r="A116" s="34"/>
      <c r="B116" s="107">
        <v>93</v>
      </c>
      <c r="C116" s="109"/>
      <c r="D116" s="285" t="s">
        <v>447</v>
      </c>
      <c r="E116" s="247" t="s">
        <v>448</v>
      </c>
      <c r="F116" s="388" t="s">
        <v>427</v>
      </c>
      <c r="G116" s="388"/>
      <c r="H116" s="388"/>
      <c r="I116" s="388"/>
      <c r="J116" s="388"/>
      <c r="K116" s="388"/>
      <c r="L116" s="388"/>
      <c r="M116" s="388"/>
      <c r="N116" s="388"/>
      <c r="O116" s="388"/>
      <c r="P116" s="45">
        <v>1</v>
      </c>
      <c r="Q116" s="45">
        <v>1</v>
      </c>
      <c r="R116" s="45">
        <v>1</v>
      </c>
      <c r="S116" s="45">
        <v>1</v>
      </c>
      <c r="T116" s="177">
        <f t="shared" si="23"/>
        <v>1</v>
      </c>
      <c r="U116" s="177">
        <f t="shared" si="16"/>
        <v>1</v>
      </c>
      <c r="V116" s="177">
        <f t="shared" si="17"/>
        <v>1</v>
      </c>
      <c r="W116" s="177">
        <f t="shared" si="18"/>
        <v>1</v>
      </c>
      <c r="X116" s="177">
        <f t="shared" si="19"/>
        <v>1</v>
      </c>
      <c r="Y116" s="177">
        <f t="shared" si="20"/>
        <v>1</v>
      </c>
      <c r="Z116" s="177">
        <f t="shared" si="21"/>
        <v>1</v>
      </c>
      <c r="AA116" s="177">
        <f t="shared" si="22"/>
        <v>1</v>
      </c>
      <c r="AB116" s="178">
        <v>1</v>
      </c>
      <c r="AC116" s="178">
        <v>1</v>
      </c>
      <c r="AD116" s="178">
        <v>1</v>
      </c>
      <c r="AE116" s="178">
        <v>1</v>
      </c>
    </row>
    <row r="117" spans="1:31" ht="117" customHeight="1">
      <c r="A117" s="34"/>
      <c r="B117" s="107">
        <v>94</v>
      </c>
      <c r="C117" s="109"/>
      <c r="D117" s="285" t="s">
        <v>449</v>
      </c>
      <c r="E117" s="247" t="s">
        <v>450</v>
      </c>
      <c r="F117" s="388" t="s">
        <v>451</v>
      </c>
      <c r="G117" s="388"/>
      <c r="H117" s="388"/>
      <c r="I117" s="388"/>
      <c r="J117" s="388"/>
      <c r="K117" s="388"/>
      <c r="L117" s="388"/>
      <c r="M117" s="388"/>
      <c r="N117" s="388"/>
      <c r="O117" s="388"/>
      <c r="P117" s="45">
        <v>1</v>
      </c>
      <c r="Q117" s="45">
        <v>1</v>
      </c>
      <c r="R117" s="45">
        <v>1</v>
      </c>
      <c r="S117" s="45">
        <v>1</v>
      </c>
      <c r="T117" s="177">
        <f t="shared" si="23"/>
        <v>1</v>
      </c>
      <c r="U117" s="177">
        <f t="shared" si="16"/>
        <v>1</v>
      </c>
      <c r="V117" s="177">
        <f t="shared" si="17"/>
        <v>1</v>
      </c>
      <c r="W117" s="177">
        <f t="shared" si="18"/>
        <v>1</v>
      </c>
      <c r="X117" s="177">
        <f t="shared" si="19"/>
        <v>1</v>
      </c>
      <c r="Y117" s="177">
        <f t="shared" si="20"/>
        <v>1</v>
      </c>
      <c r="Z117" s="177">
        <f t="shared" si="21"/>
        <v>1</v>
      </c>
      <c r="AA117" s="177">
        <f t="shared" si="22"/>
        <v>1</v>
      </c>
      <c r="AB117" s="178">
        <v>1</v>
      </c>
      <c r="AC117" s="178">
        <v>1</v>
      </c>
      <c r="AD117" s="178">
        <v>1</v>
      </c>
      <c r="AE117" s="178">
        <v>1</v>
      </c>
    </row>
    <row r="118" spans="1:31" ht="138" customHeight="1">
      <c r="A118" s="34"/>
      <c r="B118" s="107">
        <v>95</v>
      </c>
      <c r="C118" s="109"/>
      <c r="D118" s="285" t="s">
        <v>452</v>
      </c>
      <c r="E118" s="247" t="s">
        <v>453</v>
      </c>
      <c r="F118" s="388" t="s">
        <v>425</v>
      </c>
      <c r="G118" s="388"/>
      <c r="H118" s="388"/>
      <c r="I118" s="388"/>
      <c r="J118" s="388"/>
      <c r="K118" s="388"/>
      <c r="L118" s="388"/>
      <c r="M118" s="388"/>
      <c r="N118" s="388"/>
      <c r="O118" s="388"/>
      <c r="P118" s="45">
        <v>1</v>
      </c>
      <c r="Q118" s="45">
        <v>1</v>
      </c>
      <c r="R118" s="45">
        <v>1</v>
      </c>
      <c r="S118" s="45">
        <v>1</v>
      </c>
      <c r="T118" s="177">
        <f t="shared" si="23"/>
        <v>1</v>
      </c>
      <c r="U118" s="177">
        <f t="shared" si="16"/>
        <v>1</v>
      </c>
      <c r="V118" s="177">
        <f t="shared" si="17"/>
        <v>1</v>
      </c>
      <c r="W118" s="177">
        <f t="shared" si="18"/>
        <v>1</v>
      </c>
      <c r="X118" s="177">
        <f t="shared" si="19"/>
        <v>1</v>
      </c>
      <c r="Y118" s="177">
        <f t="shared" si="20"/>
        <v>1</v>
      </c>
      <c r="Z118" s="177">
        <f t="shared" si="21"/>
        <v>1</v>
      </c>
      <c r="AA118" s="177">
        <f t="shared" si="22"/>
        <v>1</v>
      </c>
      <c r="AB118" s="178">
        <v>1</v>
      </c>
      <c r="AC118" s="178">
        <v>1</v>
      </c>
      <c r="AD118" s="178">
        <v>1</v>
      </c>
      <c r="AE118" s="178">
        <v>1</v>
      </c>
    </row>
    <row r="119" spans="1:31" ht="164.25" customHeight="1">
      <c r="A119" s="34"/>
      <c r="B119" s="107">
        <v>96</v>
      </c>
      <c r="C119" s="109"/>
      <c r="D119" s="285" t="s">
        <v>454</v>
      </c>
      <c r="E119" s="247" t="s">
        <v>455</v>
      </c>
      <c r="F119" s="388" t="s">
        <v>456</v>
      </c>
      <c r="G119" s="388"/>
      <c r="H119" s="388"/>
      <c r="I119" s="388"/>
      <c r="J119" s="388"/>
      <c r="K119" s="388"/>
      <c r="L119" s="388"/>
      <c r="M119" s="388"/>
      <c r="N119" s="388"/>
      <c r="O119" s="388"/>
      <c r="P119" s="45">
        <v>1</v>
      </c>
      <c r="Q119" s="45">
        <v>1</v>
      </c>
      <c r="R119" s="45">
        <v>1</v>
      </c>
      <c r="S119" s="45">
        <v>1</v>
      </c>
      <c r="T119" s="177">
        <f t="shared" si="23"/>
        <v>1</v>
      </c>
      <c r="U119" s="177">
        <f t="shared" si="16"/>
        <v>1</v>
      </c>
      <c r="V119" s="177">
        <f t="shared" si="17"/>
        <v>1</v>
      </c>
      <c r="W119" s="177">
        <f t="shared" si="18"/>
        <v>1</v>
      </c>
      <c r="X119" s="177">
        <f t="shared" si="19"/>
        <v>1</v>
      </c>
      <c r="Y119" s="177">
        <f t="shared" si="20"/>
        <v>1</v>
      </c>
      <c r="Z119" s="177">
        <f t="shared" si="21"/>
        <v>1</v>
      </c>
      <c r="AA119" s="177">
        <f t="shared" si="22"/>
        <v>1</v>
      </c>
      <c r="AB119" s="178">
        <v>1</v>
      </c>
      <c r="AC119" s="178">
        <v>1</v>
      </c>
      <c r="AD119" s="178">
        <v>1</v>
      </c>
      <c r="AE119" s="178">
        <v>1</v>
      </c>
    </row>
    <row r="120" spans="1:31" ht="117.75" customHeight="1">
      <c r="A120" s="34"/>
      <c r="B120" s="107">
        <v>97</v>
      </c>
      <c r="C120" s="109"/>
      <c r="D120" s="285" t="s">
        <v>457</v>
      </c>
      <c r="E120" s="247" t="s">
        <v>458</v>
      </c>
      <c r="F120" s="388" t="s">
        <v>427</v>
      </c>
      <c r="G120" s="388"/>
      <c r="H120" s="388"/>
      <c r="I120" s="388"/>
      <c r="J120" s="388"/>
      <c r="K120" s="388"/>
      <c r="L120" s="388"/>
      <c r="M120" s="388"/>
      <c r="N120" s="388"/>
      <c r="O120" s="388"/>
      <c r="P120" s="45">
        <v>1</v>
      </c>
      <c r="Q120" s="45">
        <v>1</v>
      </c>
      <c r="R120" s="45">
        <v>1</v>
      </c>
      <c r="S120" s="45">
        <v>1</v>
      </c>
      <c r="T120" s="177">
        <f t="shared" si="23"/>
        <v>1</v>
      </c>
      <c r="U120" s="177">
        <f t="shared" si="16"/>
        <v>1</v>
      </c>
      <c r="V120" s="177">
        <f t="shared" si="17"/>
        <v>1</v>
      </c>
      <c r="W120" s="177">
        <f t="shared" si="18"/>
        <v>1</v>
      </c>
      <c r="X120" s="177">
        <f t="shared" si="19"/>
        <v>1</v>
      </c>
      <c r="Y120" s="177">
        <f t="shared" si="20"/>
        <v>1</v>
      </c>
      <c r="Z120" s="177">
        <f t="shared" si="21"/>
        <v>1</v>
      </c>
      <c r="AA120" s="177">
        <f t="shared" si="22"/>
        <v>1</v>
      </c>
      <c r="AB120" s="178">
        <v>1</v>
      </c>
      <c r="AC120" s="178">
        <v>1</v>
      </c>
      <c r="AD120" s="178">
        <v>1</v>
      </c>
      <c r="AE120" s="178">
        <v>1</v>
      </c>
    </row>
    <row r="121" spans="1:31" ht="126" customHeight="1">
      <c r="A121" s="34"/>
      <c r="B121" s="107">
        <v>98</v>
      </c>
      <c r="C121" s="109"/>
      <c r="D121" s="285" t="s">
        <v>459</v>
      </c>
      <c r="E121" s="247" t="s">
        <v>460</v>
      </c>
      <c r="F121" s="388" t="s">
        <v>427</v>
      </c>
      <c r="G121" s="388"/>
      <c r="H121" s="388"/>
      <c r="I121" s="388"/>
      <c r="J121" s="388"/>
      <c r="K121" s="388"/>
      <c r="L121" s="388"/>
      <c r="M121" s="388"/>
      <c r="N121" s="388"/>
      <c r="O121" s="388"/>
      <c r="P121" s="45">
        <v>1</v>
      </c>
      <c r="Q121" s="45">
        <v>1</v>
      </c>
      <c r="R121" s="45">
        <v>1</v>
      </c>
      <c r="S121" s="45">
        <v>1</v>
      </c>
      <c r="T121" s="177">
        <f t="shared" si="23"/>
        <v>1</v>
      </c>
      <c r="U121" s="177">
        <f t="shared" si="16"/>
        <v>1</v>
      </c>
      <c r="V121" s="177">
        <f t="shared" si="17"/>
        <v>1</v>
      </c>
      <c r="W121" s="177">
        <f t="shared" si="18"/>
        <v>1</v>
      </c>
      <c r="X121" s="177">
        <f t="shared" si="19"/>
        <v>1</v>
      </c>
      <c r="Y121" s="177">
        <f t="shared" si="20"/>
        <v>1</v>
      </c>
      <c r="Z121" s="177">
        <f t="shared" si="21"/>
        <v>1</v>
      </c>
      <c r="AA121" s="177">
        <f t="shared" si="22"/>
        <v>1</v>
      </c>
      <c r="AB121" s="178">
        <v>1</v>
      </c>
      <c r="AC121" s="178">
        <v>1</v>
      </c>
      <c r="AD121" s="178">
        <v>1</v>
      </c>
      <c r="AE121" s="178">
        <v>1</v>
      </c>
    </row>
    <row r="122" spans="1:31" ht="116.25" customHeight="1">
      <c r="A122" s="34"/>
      <c r="B122" s="107">
        <v>99</v>
      </c>
      <c r="C122" s="109"/>
      <c r="D122" s="285" t="s">
        <v>461</v>
      </c>
      <c r="E122" s="289" t="s">
        <v>462</v>
      </c>
      <c r="F122" s="388" t="s">
        <v>427</v>
      </c>
      <c r="G122" s="388"/>
      <c r="H122" s="388"/>
      <c r="I122" s="388"/>
      <c r="J122" s="388"/>
      <c r="K122" s="388"/>
      <c r="L122" s="388"/>
      <c r="M122" s="388"/>
      <c r="N122" s="388"/>
      <c r="O122" s="388"/>
      <c r="P122" s="45">
        <v>1</v>
      </c>
      <c r="Q122" s="45">
        <v>1</v>
      </c>
      <c r="R122" s="45">
        <v>1</v>
      </c>
      <c r="S122" s="45">
        <v>1</v>
      </c>
      <c r="T122" s="177">
        <f t="shared" si="23"/>
        <v>1</v>
      </c>
      <c r="U122" s="177">
        <f t="shared" si="16"/>
        <v>1</v>
      </c>
      <c r="V122" s="177">
        <f t="shared" si="17"/>
        <v>1</v>
      </c>
      <c r="W122" s="177">
        <f t="shared" si="18"/>
        <v>1</v>
      </c>
      <c r="X122" s="177">
        <f t="shared" si="19"/>
        <v>1</v>
      </c>
      <c r="Y122" s="177">
        <f t="shared" si="20"/>
        <v>1</v>
      </c>
      <c r="Z122" s="177">
        <f t="shared" si="21"/>
        <v>1</v>
      </c>
      <c r="AA122" s="177">
        <f t="shared" si="22"/>
        <v>1</v>
      </c>
      <c r="AB122" s="178">
        <v>1</v>
      </c>
      <c r="AC122" s="178">
        <v>1</v>
      </c>
      <c r="AD122" s="178">
        <v>1</v>
      </c>
      <c r="AE122" s="178">
        <v>1</v>
      </c>
    </row>
    <row r="123" spans="1:31" ht="93" customHeight="1">
      <c r="A123" s="34"/>
      <c r="B123" s="107">
        <v>100</v>
      </c>
      <c r="C123" s="109"/>
      <c r="D123" s="285" t="s">
        <v>463</v>
      </c>
      <c r="E123" s="290" t="s">
        <v>464</v>
      </c>
      <c r="F123" s="388" t="s">
        <v>465</v>
      </c>
      <c r="G123" s="388"/>
      <c r="H123" s="388"/>
      <c r="I123" s="388"/>
      <c r="J123" s="388"/>
      <c r="K123" s="388"/>
      <c r="L123" s="388"/>
      <c r="M123" s="388"/>
      <c r="N123" s="388"/>
      <c r="O123" s="388"/>
      <c r="P123" s="45">
        <v>1</v>
      </c>
      <c r="Q123" s="45">
        <v>1</v>
      </c>
      <c r="R123" s="45">
        <v>1</v>
      </c>
      <c r="S123" s="45">
        <v>1</v>
      </c>
      <c r="T123" s="177">
        <f t="shared" si="23"/>
        <v>1</v>
      </c>
      <c r="U123" s="177">
        <f t="shared" si="16"/>
        <v>1</v>
      </c>
      <c r="V123" s="177">
        <f t="shared" si="17"/>
        <v>1</v>
      </c>
      <c r="W123" s="177">
        <f t="shared" si="18"/>
        <v>1</v>
      </c>
      <c r="X123" s="177">
        <f t="shared" si="19"/>
        <v>1</v>
      </c>
      <c r="Y123" s="177">
        <f t="shared" si="20"/>
        <v>1</v>
      </c>
      <c r="Z123" s="177">
        <f t="shared" si="21"/>
        <v>1</v>
      </c>
      <c r="AA123" s="177">
        <f t="shared" si="22"/>
        <v>1</v>
      </c>
      <c r="AB123" s="178">
        <v>1</v>
      </c>
      <c r="AC123" s="178">
        <v>1</v>
      </c>
      <c r="AD123" s="178">
        <v>1</v>
      </c>
      <c r="AE123" s="178">
        <v>1</v>
      </c>
    </row>
    <row r="124" spans="1:31" ht="116.25" customHeight="1">
      <c r="A124" s="34"/>
      <c r="B124" s="107">
        <v>101</v>
      </c>
      <c r="C124" s="109"/>
      <c r="D124" s="285" t="s">
        <v>466</v>
      </c>
      <c r="E124" s="290" t="s">
        <v>467</v>
      </c>
      <c r="F124" s="388" t="s">
        <v>427</v>
      </c>
      <c r="G124" s="388"/>
      <c r="H124" s="388"/>
      <c r="I124" s="388"/>
      <c r="J124" s="388"/>
      <c r="K124" s="388"/>
      <c r="L124" s="388"/>
      <c r="M124" s="388"/>
      <c r="N124" s="388"/>
      <c r="O124" s="388"/>
      <c r="P124" s="45">
        <v>1</v>
      </c>
      <c r="Q124" s="45">
        <v>1</v>
      </c>
      <c r="R124" s="45">
        <v>1</v>
      </c>
      <c r="S124" s="45">
        <v>1</v>
      </c>
      <c r="T124" s="177">
        <f t="shared" si="23"/>
        <v>1</v>
      </c>
      <c r="U124" s="177">
        <f t="shared" si="16"/>
        <v>1</v>
      </c>
      <c r="V124" s="177">
        <f t="shared" si="17"/>
        <v>1</v>
      </c>
      <c r="W124" s="177">
        <f t="shared" si="18"/>
        <v>1</v>
      </c>
      <c r="X124" s="177">
        <f t="shared" si="19"/>
        <v>1</v>
      </c>
      <c r="Y124" s="177">
        <f t="shared" si="20"/>
        <v>1</v>
      </c>
      <c r="Z124" s="177">
        <f t="shared" si="21"/>
        <v>1</v>
      </c>
      <c r="AA124" s="177">
        <f t="shared" si="22"/>
        <v>1</v>
      </c>
      <c r="AB124" s="178">
        <v>1</v>
      </c>
      <c r="AC124" s="178">
        <v>1</v>
      </c>
      <c r="AD124" s="178">
        <v>1</v>
      </c>
      <c r="AE124" s="178">
        <v>1</v>
      </c>
    </row>
    <row r="125" spans="1:31" ht="157.5" customHeight="1">
      <c r="A125" s="34"/>
      <c r="B125" s="107">
        <v>102</v>
      </c>
      <c r="C125" s="109"/>
      <c r="D125" s="285" t="s">
        <v>468</v>
      </c>
      <c r="E125" s="290" t="s">
        <v>469</v>
      </c>
      <c r="F125" s="388" t="s">
        <v>470</v>
      </c>
      <c r="G125" s="388"/>
      <c r="H125" s="388"/>
      <c r="I125" s="388"/>
      <c r="J125" s="388"/>
      <c r="K125" s="388"/>
      <c r="L125" s="388"/>
      <c r="M125" s="388"/>
      <c r="N125" s="388"/>
      <c r="O125" s="388"/>
      <c r="P125" s="45">
        <v>1</v>
      </c>
      <c r="Q125" s="45">
        <v>1</v>
      </c>
      <c r="R125" s="45">
        <v>1</v>
      </c>
      <c r="S125" s="45">
        <v>1</v>
      </c>
      <c r="T125" s="177">
        <f t="shared" si="23"/>
        <v>1</v>
      </c>
      <c r="U125" s="177">
        <f t="shared" si="16"/>
        <v>1</v>
      </c>
      <c r="V125" s="177">
        <f t="shared" si="17"/>
        <v>1</v>
      </c>
      <c r="W125" s="177">
        <f t="shared" si="18"/>
        <v>1</v>
      </c>
      <c r="X125" s="177">
        <f t="shared" si="19"/>
        <v>1</v>
      </c>
      <c r="Y125" s="177">
        <f t="shared" si="20"/>
        <v>1</v>
      </c>
      <c r="Z125" s="177">
        <f t="shared" si="21"/>
        <v>1</v>
      </c>
      <c r="AA125" s="177">
        <f t="shared" si="22"/>
        <v>1</v>
      </c>
      <c r="AB125" s="178">
        <v>1</v>
      </c>
      <c r="AC125" s="178">
        <v>1</v>
      </c>
      <c r="AD125" s="178">
        <v>1</v>
      </c>
      <c r="AE125" s="178">
        <v>1</v>
      </c>
    </row>
    <row r="126" spans="1:31" ht="111" customHeight="1">
      <c r="A126" s="34"/>
      <c r="B126" s="107">
        <v>103</v>
      </c>
      <c r="C126" s="109"/>
      <c r="D126" s="285" t="s">
        <v>471</v>
      </c>
      <c r="E126" s="290" t="s">
        <v>422</v>
      </c>
      <c r="F126" s="388" t="s">
        <v>427</v>
      </c>
      <c r="G126" s="388"/>
      <c r="H126" s="388"/>
      <c r="I126" s="388"/>
      <c r="J126" s="388"/>
      <c r="K126" s="388"/>
      <c r="L126" s="388"/>
      <c r="M126" s="388"/>
      <c r="N126" s="388"/>
      <c r="O126" s="388"/>
      <c r="P126" s="45">
        <v>1</v>
      </c>
      <c r="Q126" s="45">
        <v>1</v>
      </c>
      <c r="R126" s="45">
        <v>1</v>
      </c>
      <c r="S126" s="45">
        <v>1</v>
      </c>
      <c r="T126" s="177">
        <f t="shared" si="23"/>
        <v>1</v>
      </c>
      <c r="U126" s="177">
        <f t="shared" si="16"/>
        <v>1</v>
      </c>
      <c r="V126" s="177">
        <f t="shared" si="17"/>
        <v>1</v>
      </c>
      <c r="W126" s="177">
        <f t="shared" si="18"/>
        <v>1</v>
      </c>
      <c r="X126" s="177">
        <f t="shared" si="19"/>
        <v>1</v>
      </c>
      <c r="Y126" s="177">
        <f t="shared" si="20"/>
        <v>1</v>
      </c>
      <c r="Z126" s="177">
        <f t="shared" si="21"/>
        <v>1</v>
      </c>
      <c r="AA126" s="177">
        <f t="shared" si="22"/>
        <v>1</v>
      </c>
      <c r="AB126" s="178">
        <v>1</v>
      </c>
      <c r="AC126" s="178">
        <v>1</v>
      </c>
      <c r="AD126" s="178">
        <v>1</v>
      </c>
      <c r="AE126" s="178">
        <v>1</v>
      </c>
    </row>
    <row r="127" spans="1:31" ht="116.25" customHeight="1">
      <c r="A127" s="34"/>
      <c r="B127" s="107">
        <v>104</v>
      </c>
      <c r="C127" s="109"/>
      <c r="D127" s="285" t="s">
        <v>472</v>
      </c>
      <c r="E127" s="290" t="s">
        <v>422</v>
      </c>
      <c r="F127" s="388" t="s">
        <v>427</v>
      </c>
      <c r="G127" s="388"/>
      <c r="H127" s="388"/>
      <c r="I127" s="388"/>
      <c r="J127" s="388"/>
      <c r="K127" s="388"/>
      <c r="L127" s="388"/>
      <c r="M127" s="388"/>
      <c r="N127" s="388"/>
      <c r="O127" s="388"/>
      <c r="P127" s="45">
        <v>1</v>
      </c>
      <c r="Q127" s="45">
        <v>1</v>
      </c>
      <c r="R127" s="45">
        <v>1</v>
      </c>
      <c r="S127" s="45">
        <v>1</v>
      </c>
      <c r="T127" s="177">
        <f t="shared" si="23"/>
        <v>1</v>
      </c>
      <c r="U127" s="177">
        <f t="shared" si="16"/>
        <v>1</v>
      </c>
      <c r="V127" s="177">
        <f t="shared" si="17"/>
        <v>1</v>
      </c>
      <c r="W127" s="177">
        <f t="shared" si="18"/>
        <v>1</v>
      </c>
      <c r="X127" s="177">
        <f t="shared" si="19"/>
        <v>1</v>
      </c>
      <c r="Y127" s="177">
        <f t="shared" si="20"/>
        <v>1</v>
      </c>
      <c r="Z127" s="177">
        <f t="shared" si="21"/>
        <v>1</v>
      </c>
      <c r="AA127" s="177">
        <f t="shared" si="22"/>
        <v>1</v>
      </c>
      <c r="AB127" s="178">
        <v>1</v>
      </c>
      <c r="AC127" s="178">
        <v>1</v>
      </c>
      <c r="AD127" s="178">
        <v>1</v>
      </c>
      <c r="AE127" s="178">
        <v>1</v>
      </c>
    </row>
    <row r="128" spans="1:31" ht="117.75" customHeight="1">
      <c r="A128" s="34"/>
      <c r="B128" s="107">
        <v>105</v>
      </c>
      <c r="C128" s="109"/>
      <c r="D128" s="285" t="s">
        <v>473</v>
      </c>
      <c r="E128" s="290" t="s">
        <v>474</v>
      </c>
      <c r="F128" s="388" t="s">
        <v>425</v>
      </c>
      <c r="G128" s="388"/>
      <c r="H128" s="388"/>
      <c r="I128" s="388"/>
      <c r="J128" s="388"/>
      <c r="K128" s="388"/>
      <c r="L128" s="388"/>
      <c r="M128" s="388"/>
      <c r="N128" s="388"/>
      <c r="O128" s="388"/>
      <c r="P128" s="45">
        <v>1</v>
      </c>
      <c r="Q128" s="45">
        <v>1</v>
      </c>
      <c r="R128" s="45">
        <v>1</v>
      </c>
      <c r="S128" s="45">
        <v>1</v>
      </c>
      <c r="T128" s="177">
        <f t="shared" si="23"/>
        <v>1</v>
      </c>
      <c r="U128" s="177">
        <f t="shared" si="16"/>
        <v>1</v>
      </c>
      <c r="V128" s="177">
        <f t="shared" si="17"/>
        <v>1</v>
      </c>
      <c r="W128" s="177">
        <f t="shared" si="18"/>
        <v>1</v>
      </c>
      <c r="X128" s="177">
        <f t="shared" si="19"/>
        <v>1</v>
      </c>
      <c r="Y128" s="177">
        <f t="shared" si="20"/>
        <v>1</v>
      </c>
      <c r="Z128" s="177">
        <f t="shared" si="21"/>
        <v>1</v>
      </c>
      <c r="AA128" s="177">
        <f t="shared" si="22"/>
        <v>1</v>
      </c>
      <c r="AB128" s="178">
        <v>1</v>
      </c>
      <c r="AC128" s="178">
        <v>1</v>
      </c>
      <c r="AD128" s="178">
        <v>1</v>
      </c>
      <c r="AE128" s="178">
        <v>1</v>
      </c>
    </row>
    <row r="129" spans="1:31" ht="120" customHeight="1">
      <c r="A129" s="34"/>
      <c r="B129" s="107">
        <v>106</v>
      </c>
      <c r="C129" s="109"/>
      <c r="D129" s="285" t="s">
        <v>475</v>
      </c>
      <c r="E129" s="290" t="s">
        <v>476</v>
      </c>
      <c r="F129" s="388" t="s">
        <v>427</v>
      </c>
      <c r="G129" s="388"/>
      <c r="H129" s="388"/>
      <c r="I129" s="388"/>
      <c r="J129" s="388"/>
      <c r="K129" s="388"/>
      <c r="L129" s="388"/>
      <c r="M129" s="388"/>
      <c r="N129" s="388"/>
      <c r="O129" s="388"/>
      <c r="P129" s="45">
        <v>1</v>
      </c>
      <c r="Q129" s="45">
        <v>1</v>
      </c>
      <c r="R129" s="45">
        <v>1</v>
      </c>
      <c r="S129" s="45">
        <v>1</v>
      </c>
      <c r="T129" s="177">
        <f t="shared" si="23"/>
        <v>1</v>
      </c>
      <c r="U129" s="177">
        <f t="shared" si="16"/>
        <v>1</v>
      </c>
      <c r="V129" s="177">
        <f t="shared" si="17"/>
        <v>1</v>
      </c>
      <c r="W129" s="177">
        <f t="shared" si="18"/>
        <v>1</v>
      </c>
      <c r="X129" s="177">
        <f t="shared" si="19"/>
        <v>1</v>
      </c>
      <c r="Y129" s="177">
        <f t="shared" si="20"/>
        <v>1</v>
      </c>
      <c r="Z129" s="177">
        <f t="shared" si="21"/>
        <v>1</v>
      </c>
      <c r="AA129" s="177">
        <f t="shared" si="22"/>
        <v>1</v>
      </c>
      <c r="AB129" s="178">
        <v>1</v>
      </c>
      <c r="AC129" s="178">
        <v>1</v>
      </c>
      <c r="AD129" s="178">
        <v>1</v>
      </c>
      <c r="AE129" s="178">
        <v>1</v>
      </c>
    </row>
    <row r="130" spans="1:31" ht="123.75" customHeight="1">
      <c r="A130" s="34"/>
      <c r="B130" s="107">
        <v>107</v>
      </c>
      <c r="C130" s="109"/>
      <c r="D130" s="285" t="s">
        <v>477</v>
      </c>
      <c r="E130" s="290" t="s">
        <v>422</v>
      </c>
      <c r="F130" s="388" t="s">
        <v>436</v>
      </c>
      <c r="G130" s="388"/>
      <c r="H130" s="388"/>
      <c r="I130" s="388"/>
      <c r="J130" s="388"/>
      <c r="K130" s="388"/>
      <c r="L130" s="388"/>
      <c r="M130" s="388"/>
      <c r="N130" s="388"/>
      <c r="O130" s="388"/>
      <c r="P130" s="45">
        <v>1</v>
      </c>
      <c r="Q130" s="45">
        <v>1</v>
      </c>
      <c r="R130" s="45">
        <v>1</v>
      </c>
      <c r="S130" s="45">
        <v>1</v>
      </c>
      <c r="T130" s="177">
        <f t="shared" si="23"/>
        <v>1</v>
      </c>
      <c r="U130" s="177">
        <f t="shared" si="16"/>
        <v>1</v>
      </c>
      <c r="V130" s="177">
        <f t="shared" si="17"/>
        <v>1</v>
      </c>
      <c r="W130" s="177">
        <f t="shared" si="18"/>
        <v>1</v>
      </c>
      <c r="X130" s="177">
        <f t="shared" si="19"/>
        <v>1</v>
      </c>
      <c r="Y130" s="177">
        <f t="shared" si="20"/>
        <v>1</v>
      </c>
      <c r="Z130" s="177">
        <f t="shared" si="21"/>
        <v>1</v>
      </c>
      <c r="AA130" s="177">
        <f t="shared" si="22"/>
        <v>1</v>
      </c>
      <c r="AB130" s="178">
        <v>1</v>
      </c>
      <c r="AC130" s="178">
        <v>1</v>
      </c>
      <c r="AD130" s="178">
        <v>1</v>
      </c>
      <c r="AE130" s="178">
        <v>1</v>
      </c>
    </row>
    <row r="131" spans="1:31" ht="114" customHeight="1">
      <c r="A131" s="34"/>
      <c r="B131" s="107">
        <v>108</v>
      </c>
      <c r="C131" s="109"/>
      <c r="D131" s="285" t="s">
        <v>478</v>
      </c>
      <c r="E131" s="290" t="s">
        <v>479</v>
      </c>
      <c r="F131" s="388" t="s">
        <v>480</v>
      </c>
      <c r="G131" s="388"/>
      <c r="H131" s="388"/>
      <c r="I131" s="388"/>
      <c r="J131" s="388"/>
      <c r="K131" s="388"/>
      <c r="L131" s="388"/>
      <c r="M131" s="388"/>
      <c r="N131" s="388"/>
      <c r="O131" s="388"/>
      <c r="P131" s="45">
        <v>1</v>
      </c>
      <c r="Q131" s="45">
        <v>1</v>
      </c>
      <c r="R131" s="45">
        <v>1</v>
      </c>
      <c r="S131" s="45">
        <v>1</v>
      </c>
      <c r="T131" s="177">
        <f t="shared" si="23"/>
        <v>1</v>
      </c>
      <c r="U131" s="177">
        <f t="shared" si="16"/>
        <v>1</v>
      </c>
      <c r="V131" s="177">
        <f t="shared" si="17"/>
        <v>1</v>
      </c>
      <c r="W131" s="177">
        <f t="shared" si="18"/>
        <v>1</v>
      </c>
      <c r="X131" s="177">
        <f t="shared" si="19"/>
        <v>1</v>
      </c>
      <c r="Y131" s="177">
        <f t="shared" si="20"/>
        <v>1</v>
      </c>
      <c r="Z131" s="177">
        <f t="shared" si="21"/>
        <v>1</v>
      </c>
      <c r="AA131" s="177">
        <f t="shared" si="22"/>
        <v>1</v>
      </c>
      <c r="AB131" s="178">
        <v>1</v>
      </c>
      <c r="AC131" s="178">
        <v>1</v>
      </c>
      <c r="AD131" s="178">
        <v>1</v>
      </c>
      <c r="AE131" s="178">
        <v>1</v>
      </c>
    </row>
    <row r="132" spans="1:31" ht="118.5" customHeight="1">
      <c r="A132" s="34"/>
      <c r="B132" s="107">
        <v>109</v>
      </c>
      <c r="C132" s="109"/>
      <c r="D132" s="285" t="s">
        <v>481</v>
      </c>
      <c r="E132" s="290" t="s">
        <v>483</v>
      </c>
      <c r="F132" s="388" t="s">
        <v>425</v>
      </c>
      <c r="G132" s="388"/>
      <c r="H132" s="388"/>
      <c r="I132" s="388"/>
      <c r="J132" s="388"/>
      <c r="K132" s="388"/>
      <c r="L132" s="388"/>
      <c r="M132" s="388"/>
      <c r="N132" s="388"/>
      <c r="O132" s="388"/>
      <c r="P132" s="45">
        <v>1</v>
      </c>
      <c r="Q132" s="45">
        <v>1</v>
      </c>
      <c r="R132" s="45">
        <v>1</v>
      </c>
      <c r="S132" s="45">
        <v>1</v>
      </c>
      <c r="T132" s="177">
        <f t="shared" si="23"/>
        <v>1</v>
      </c>
      <c r="U132" s="177">
        <f t="shared" si="16"/>
        <v>1</v>
      </c>
      <c r="V132" s="177">
        <f t="shared" si="17"/>
        <v>1</v>
      </c>
      <c r="W132" s="177">
        <f t="shared" si="18"/>
        <v>1</v>
      </c>
      <c r="X132" s="177">
        <f t="shared" si="19"/>
        <v>1</v>
      </c>
      <c r="Y132" s="177">
        <f t="shared" si="20"/>
        <v>1</v>
      </c>
      <c r="Z132" s="177">
        <f t="shared" si="21"/>
        <v>1</v>
      </c>
      <c r="AA132" s="177">
        <f t="shared" si="22"/>
        <v>1</v>
      </c>
      <c r="AB132" s="178">
        <v>1</v>
      </c>
      <c r="AC132" s="178">
        <v>1</v>
      </c>
      <c r="AD132" s="178">
        <v>1</v>
      </c>
      <c r="AE132" s="178">
        <v>1</v>
      </c>
    </row>
    <row r="133" spans="1:31" ht="116.25" customHeight="1">
      <c r="A133" s="34"/>
      <c r="B133" s="107">
        <v>110</v>
      </c>
      <c r="C133" s="109"/>
      <c r="D133" s="291" t="s">
        <v>484</v>
      </c>
      <c r="E133" s="247" t="s">
        <v>485</v>
      </c>
      <c r="F133" s="388" t="s">
        <v>427</v>
      </c>
      <c r="G133" s="388"/>
      <c r="H133" s="388"/>
      <c r="I133" s="388"/>
      <c r="J133" s="388"/>
      <c r="K133" s="388"/>
      <c r="L133" s="388"/>
      <c r="M133" s="388"/>
      <c r="N133" s="388"/>
      <c r="O133" s="388"/>
      <c r="P133" s="45">
        <v>1</v>
      </c>
      <c r="Q133" s="45">
        <v>1</v>
      </c>
      <c r="R133" s="45">
        <v>1</v>
      </c>
      <c r="S133" s="45">
        <v>1</v>
      </c>
      <c r="T133" s="177">
        <f t="shared" si="23"/>
        <v>1</v>
      </c>
      <c r="U133" s="177">
        <f t="shared" si="16"/>
        <v>1</v>
      </c>
      <c r="V133" s="177">
        <f t="shared" si="17"/>
        <v>1</v>
      </c>
      <c r="W133" s="177">
        <f t="shared" si="18"/>
        <v>1</v>
      </c>
      <c r="X133" s="177">
        <f t="shared" si="19"/>
        <v>1</v>
      </c>
      <c r="Y133" s="177">
        <f t="shared" si="20"/>
        <v>1</v>
      </c>
      <c r="Z133" s="177">
        <f t="shared" si="21"/>
        <v>1</v>
      </c>
      <c r="AA133" s="177">
        <f t="shared" si="22"/>
        <v>1</v>
      </c>
      <c r="AB133" s="178">
        <v>1</v>
      </c>
      <c r="AC133" s="178">
        <v>1</v>
      </c>
      <c r="AD133" s="178">
        <v>1</v>
      </c>
      <c r="AE133" s="178">
        <v>1</v>
      </c>
    </row>
    <row r="134" spans="1:31" ht="118.5" customHeight="1">
      <c r="A134" s="34"/>
      <c r="B134" s="107">
        <v>111</v>
      </c>
      <c r="C134" s="109"/>
      <c r="D134" s="245" t="s">
        <v>486</v>
      </c>
      <c r="E134" s="247" t="s">
        <v>487</v>
      </c>
      <c r="F134" s="388" t="s">
        <v>427</v>
      </c>
      <c r="G134" s="388"/>
      <c r="H134" s="388"/>
      <c r="I134" s="388"/>
      <c r="J134" s="388"/>
      <c r="K134" s="388"/>
      <c r="L134" s="388"/>
      <c r="M134" s="388"/>
      <c r="N134" s="388"/>
      <c r="O134" s="388"/>
      <c r="P134" s="45">
        <v>1</v>
      </c>
      <c r="Q134" s="45">
        <v>1</v>
      </c>
      <c r="R134" s="45">
        <v>1</v>
      </c>
      <c r="S134" s="45">
        <v>1</v>
      </c>
      <c r="T134" s="177">
        <f t="shared" si="23"/>
        <v>1</v>
      </c>
      <c r="U134" s="177">
        <f t="shared" si="16"/>
        <v>1</v>
      </c>
      <c r="V134" s="177">
        <f t="shared" si="17"/>
        <v>1</v>
      </c>
      <c r="W134" s="177">
        <f t="shared" si="18"/>
        <v>1</v>
      </c>
      <c r="X134" s="177">
        <f t="shared" si="19"/>
        <v>1</v>
      </c>
      <c r="Y134" s="177">
        <f t="shared" si="20"/>
        <v>1</v>
      </c>
      <c r="Z134" s="177">
        <f t="shared" si="21"/>
        <v>1</v>
      </c>
      <c r="AA134" s="177">
        <f t="shared" si="22"/>
        <v>1</v>
      </c>
      <c r="AB134" s="178">
        <v>1</v>
      </c>
      <c r="AC134" s="178">
        <v>1</v>
      </c>
      <c r="AD134" s="178">
        <v>1</v>
      </c>
      <c r="AE134" s="178">
        <v>1</v>
      </c>
    </row>
    <row r="135" spans="1:31" ht="118.5" customHeight="1">
      <c r="A135" s="34"/>
      <c r="B135" s="107">
        <v>112</v>
      </c>
      <c r="C135" s="109"/>
      <c r="D135" s="285" t="s">
        <v>488</v>
      </c>
      <c r="E135" s="290" t="s">
        <v>487</v>
      </c>
      <c r="F135" s="388" t="s">
        <v>427</v>
      </c>
      <c r="G135" s="388"/>
      <c r="H135" s="388"/>
      <c r="I135" s="388"/>
      <c r="J135" s="388"/>
      <c r="K135" s="388"/>
      <c r="L135" s="388"/>
      <c r="M135" s="388"/>
      <c r="N135" s="388"/>
      <c r="O135" s="388"/>
      <c r="P135" s="45">
        <v>1</v>
      </c>
      <c r="Q135" s="45">
        <v>1</v>
      </c>
      <c r="R135" s="45">
        <v>1</v>
      </c>
      <c r="S135" s="45">
        <v>1</v>
      </c>
      <c r="T135" s="177">
        <f t="shared" si="23"/>
        <v>1</v>
      </c>
      <c r="U135" s="177">
        <f t="shared" si="16"/>
        <v>1</v>
      </c>
      <c r="V135" s="177">
        <f t="shared" si="17"/>
        <v>1</v>
      </c>
      <c r="W135" s="177">
        <f t="shared" si="18"/>
        <v>1</v>
      </c>
      <c r="X135" s="177">
        <f t="shared" si="19"/>
        <v>1</v>
      </c>
      <c r="Y135" s="177">
        <f t="shared" si="20"/>
        <v>1</v>
      </c>
      <c r="Z135" s="177">
        <f t="shared" si="21"/>
        <v>1</v>
      </c>
      <c r="AA135" s="177">
        <f t="shared" si="22"/>
        <v>1</v>
      </c>
      <c r="AB135" s="178">
        <v>1</v>
      </c>
      <c r="AC135" s="178">
        <v>1</v>
      </c>
      <c r="AD135" s="178">
        <v>1</v>
      </c>
      <c r="AE135" s="178">
        <v>1</v>
      </c>
    </row>
    <row r="136" spans="1:31" ht="168.75" customHeight="1">
      <c r="A136" s="34"/>
      <c r="B136" s="107">
        <v>113</v>
      </c>
      <c r="C136" s="109"/>
      <c r="D136" s="285" t="s">
        <v>489</v>
      </c>
      <c r="E136" s="290" t="s">
        <v>490</v>
      </c>
      <c r="F136" s="388" t="s">
        <v>491</v>
      </c>
      <c r="G136" s="388"/>
      <c r="H136" s="388"/>
      <c r="I136" s="388"/>
      <c r="J136" s="388"/>
      <c r="K136" s="388"/>
      <c r="L136" s="388"/>
      <c r="M136" s="388"/>
      <c r="N136" s="388"/>
      <c r="O136" s="388"/>
      <c r="P136" s="45">
        <v>1</v>
      </c>
      <c r="Q136" s="45">
        <v>1</v>
      </c>
      <c r="R136" s="45">
        <v>1</v>
      </c>
      <c r="S136" s="45">
        <v>1</v>
      </c>
      <c r="T136" s="177">
        <f t="shared" si="23"/>
        <v>1</v>
      </c>
      <c r="U136" s="177">
        <f t="shared" si="16"/>
        <v>1</v>
      </c>
      <c r="V136" s="177">
        <f t="shared" si="17"/>
        <v>1</v>
      </c>
      <c r="W136" s="177">
        <f t="shared" si="18"/>
        <v>1</v>
      </c>
      <c r="X136" s="177">
        <f t="shared" si="19"/>
        <v>1</v>
      </c>
      <c r="Y136" s="177">
        <f t="shared" si="20"/>
        <v>1</v>
      </c>
      <c r="Z136" s="177">
        <f t="shared" si="21"/>
        <v>1</v>
      </c>
      <c r="AA136" s="177">
        <f t="shared" si="22"/>
        <v>1</v>
      </c>
      <c r="AB136" s="178">
        <v>1</v>
      </c>
      <c r="AC136" s="178">
        <v>1</v>
      </c>
      <c r="AD136" s="178">
        <v>1</v>
      </c>
      <c r="AE136" s="178">
        <v>1</v>
      </c>
    </row>
    <row r="137" spans="1:31" ht="146.25" customHeight="1">
      <c r="A137" s="34"/>
      <c r="B137" s="107">
        <v>114</v>
      </c>
      <c r="C137" s="109"/>
      <c r="D137" s="245" t="s">
        <v>492</v>
      </c>
      <c r="E137" s="247" t="s">
        <v>493</v>
      </c>
      <c r="F137" s="388" t="s">
        <v>425</v>
      </c>
      <c r="G137" s="388"/>
      <c r="H137" s="388"/>
      <c r="I137" s="388"/>
      <c r="J137" s="388"/>
      <c r="K137" s="388"/>
      <c r="L137" s="388"/>
      <c r="M137" s="388"/>
      <c r="N137" s="388"/>
      <c r="O137" s="388"/>
      <c r="P137" s="45">
        <v>1</v>
      </c>
      <c r="Q137" s="45">
        <v>1</v>
      </c>
      <c r="R137" s="45">
        <v>1</v>
      </c>
      <c r="S137" s="45">
        <v>1</v>
      </c>
      <c r="T137" s="177">
        <f t="shared" si="23"/>
        <v>1</v>
      </c>
      <c r="U137" s="177">
        <f t="shared" si="16"/>
        <v>1</v>
      </c>
      <c r="V137" s="177">
        <f t="shared" si="17"/>
        <v>1</v>
      </c>
      <c r="W137" s="177">
        <f t="shared" si="18"/>
        <v>1</v>
      </c>
      <c r="X137" s="177">
        <f t="shared" si="19"/>
        <v>1</v>
      </c>
      <c r="Y137" s="177">
        <f t="shared" si="20"/>
        <v>1</v>
      </c>
      <c r="Z137" s="177">
        <f t="shared" si="21"/>
        <v>1</v>
      </c>
      <c r="AA137" s="177">
        <f t="shared" si="22"/>
        <v>1</v>
      </c>
      <c r="AB137" s="178">
        <v>1</v>
      </c>
      <c r="AC137" s="178">
        <v>1</v>
      </c>
      <c r="AD137" s="178">
        <v>1</v>
      </c>
      <c r="AE137" s="178">
        <v>1</v>
      </c>
    </row>
    <row r="138" spans="1:31" ht="122.25" customHeight="1">
      <c r="A138" s="34"/>
      <c r="B138" s="107">
        <v>115</v>
      </c>
      <c r="C138" s="109"/>
      <c r="D138" s="404" t="s">
        <v>494</v>
      </c>
      <c r="E138" s="245" t="s">
        <v>495</v>
      </c>
      <c r="F138" s="405" t="s">
        <v>496</v>
      </c>
      <c r="G138" s="405"/>
      <c r="H138" s="405"/>
      <c r="I138" s="405"/>
      <c r="J138" s="405"/>
      <c r="K138" s="405"/>
      <c r="L138" s="405"/>
      <c r="M138" s="405"/>
      <c r="N138" s="405"/>
      <c r="O138" s="405"/>
      <c r="P138" s="41">
        <v>5</v>
      </c>
      <c r="Q138" s="41">
        <v>5</v>
      </c>
      <c r="R138" s="41">
        <v>5</v>
      </c>
      <c r="S138" s="41">
        <v>5</v>
      </c>
      <c r="T138" s="177">
        <f t="shared" si="23"/>
        <v>5</v>
      </c>
      <c r="U138" s="177">
        <f t="shared" si="16"/>
        <v>5</v>
      </c>
      <c r="V138" s="177">
        <f t="shared" si="17"/>
        <v>5</v>
      </c>
      <c r="W138" s="177">
        <f t="shared" si="18"/>
        <v>5</v>
      </c>
      <c r="X138" s="177">
        <f t="shared" si="19"/>
        <v>5</v>
      </c>
      <c r="Y138" s="177">
        <f t="shared" si="20"/>
        <v>5</v>
      </c>
      <c r="Z138" s="177">
        <f t="shared" si="21"/>
        <v>5</v>
      </c>
      <c r="AA138" s="177">
        <f t="shared" si="22"/>
        <v>5</v>
      </c>
      <c r="AB138" s="178">
        <v>5</v>
      </c>
      <c r="AC138" s="178">
        <v>5</v>
      </c>
      <c r="AD138" s="178">
        <v>5</v>
      </c>
      <c r="AE138" s="178">
        <v>5</v>
      </c>
    </row>
    <row r="139" spans="1:31" ht="69.75" customHeight="1">
      <c r="A139" s="34"/>
      <c r="B139" s="107">
        <v>116</v>
      </c>
      <c r="C139" s="109"/>
      <c r="D139" s="404"/>
      <c r="E139" s="245" t="s">
        <v>497</v>
      </c>
      <c r="F139" s="392" t="s">
        <v>65</v>
      </c>
      <c r="G139" s="392"/>
      <c r="H139" s="392"/>
      <c r="I139" s="392"/>
      <c r="J139" s="392"/>
      <c r="K139" s="392"/>
      <c r="L139" s="392"/>
      <c r="M139" s="392"/>
      <c r="N139" s="392"/>
      <c r="O139" s="392"/>
      <c r="P139" s="41">
        <v>5</v>
      </c>
      <c r="Q139" s="41">
        <v>5</v>
      </c>
      <c r="R139" s="41">
        <v>5</v>
      </c>
      <c r="S139" s="41">
        <v>5</v>
      </c>
      <c r="T139" s="177">
        <f t="shared" si="23"/>
        <v>5</v>
      </c>
      <c r="U139" s="177">
        <f t="shared" si="16"/>
        <v>5</v>
      </c>
      <c r="V139" s="177">
        <f t="shared" si="17"/>
        <v>5</v>
      </c>
      <c r="W139" s="177">
        <f t="shared" si="18"/>
        <v>5</v>
      </c>
      <c r="X139" s="177">
        <f t="shared" si="19"/>
        <v>5</v>
      </c>
      <c r="Y139" s="177">
        <f t="shared" si="20"/>
        <v>5</v>
      </c>
      <c r="Z139" s="177">
        <f t="shared" si="21"/>
        <v>5</v>
      </c>
      <c r="AA139" s="177">
        <f t="shared" si="22"/>
        <v>5</v>
      </c>
      <c r="AB139" s="178">
        <v>5</v>
      </c>
      <c r="AC139" s="178">
        <v>5</v>
      </c>
      <c r="AD139" s="178">
        <v>5</v>
      </c>
      <c r="AE139" s="178">
        <v>5</v>
      </c>
    </row>
    <row r="140" spans="1:31" ht="64.5" customHeight="1">
      <c r="A140" s="34"/>
      <c r="B140" s="107">
        <v>117</v>
      </c>
      <c r="C140" s="109"/>
      <c r="D140" s="404"/>
      <c r="E140" s="271" t="s">
        <v>498</v>
      </c>
      <c r="F140" s="392" t="s">
        <v>65</v>
      </c>
      <c r="G140" s="392"/>
      <c r="H140" s="392"/>
      <c r="I140" s="392"/>
      <c r="J140" s="392"/>
      <c r="K140" s="392"/>
      <c r="L140" s="392"/>
      <c r="M140" s="392"/>
      <c r="N140" s="392"/>
      <c r="O140" s="392"/>
      <c r="P140" s="41">
        <v>5</v>
      </c>
      <c r="Q140" s="41">
        <v>5</v>
      </c>
      <c r="R140" s="41">
        <v>5</v>
      </c>
      <c r="S140" s="41">
        <v>5</v>
      </c>
      <c r="T140" s="177">
        <f t="shared" si="23"/>
        <v>5</v>
      </c>
      <c r="U140" s="177">
        <f t="shared" si="16"/>
        <v>5</v>
      </c>
      <c r="V140" s="177">
        <f t="shared" si="17"/>
        <v>5</v>
      </c>
      <c r="W140" s="177">
        <f t="shared" si="18"/>
        <v>5</v>
      </c>
      <c r="X140" s="177">
        <f t="shared" si="19"/>
        <v>5</v>
      </c>
      <c r="Y140" s="177">
        <f t="shared" si="20"/>
        <v>5</v>
      </c>
      <c r="Z140" s="177">
        <f t="shared" si="21"/>
        <v>5</v>
      </c>
      <c r="AA140" s="177">
        <f t="shared" si="22"/>
        <v>5</v>
      </c>
      <c r="AB140" s="178">
        <v>5</v>
      </c>
      <c r="AC140" s="178">
        <v>5</v>
      </c>
      <c r="AD140" s="178">
        <v>5</v>
      </c>
      <c r="AE140" s="178">
        <v>5</v>
      </c>
    </row>
    <row r="141" spans="1:33" s="113" customFormat="1" ht="118.5" customHeight="1">
      <c r="A141" s="34"/>
      <c r="B141" s="107">
        <v>118</v>
      </c>
      <c r="C141" s="109"/>
      <c r="D141" s="404"/>
      <c r="E141" s="292" t="s">
        <v>499</v>
      </c>
      <c r="F141" s="406" t="s">
        <v>500</v>
      </c>
      <c r="G141" s="406"/>
      <c r="H141" s="406"/>
      <c r="I141" s="406"/>
      <c r="J141" s="406"/>
      <c r="K141" s="406"/>
      <c r="L141" s="406"/>
      <c r="M141" s="406"/>
      <c r="N141" s="406"/>
      <c r="O141" s="406"/>
      <c r="P141" s="41">
        <v>5</v>
      </c>
      <c r="Q141" s="41">
        <v>5</v>
      </c>
      <c r="R141" s="41">
        <v>5</v>
      </c>
      <c r="S141" s="41">
        <v>5</v>
      </c>
      <c r="T141" s="177">
        <f t="shared" si="23"/>
        <v>5</v>
      </c>
      <c r="U141" s="177">
        <f t="shared" si="16"/>
        <v>5</v>
      </c>
      <c r="V141" s="177">
        <f t="shared" si="17"/>
        <v>5</v>
      </c>
      <c r="W141" s="177">
        <f t="shared" si="18"/>
        <v>5</v>
      </c>
      <c r="X141" s="177">
        <f t="shared" si="19"/>
        <v>5</v>
      </c>
      <c r="Y141" s="177">
        <f t="shared" si="20"/>
        <v>5</v>
      </c>
      <c r="Z141" s="177">
        <f t="shared" si="21"/>
        <v>5</v>
      </c>
      <c r="AA141" s="177">
        <f t="shared" si="22"/>
        <v>5</v>
      </c>
      <c r="AB141" s="178">
        <v>5</v>
      </c>
      <c r="AC141" s="178">
        <v>5</v>
      </c>
      <c r="AD141" s="178">
        <v>5</v>
      </c>
      <c r="AE141" s="178">
        <v>5</v>
      </c>
      <c r="AF141" s="140"/>
      <c r="AG141" s="140"/>
    </row>
    <row r="142" spans="1:31" ht="110.25" customHeight="1">
      <c r="A142" s="34"/>
      <c r="B142" s="107">
        <v>119</v>
      </c>
      <c r="C142" s="109"/>
      <c r="D142" s="400" t="s">
        <v>501</v>
      </c>
      <c r="E142" s="293" t="s">
        <v>502</v>
      </c>
      <c r="F142" s="401" t="s">
        <v>503</v>
      </c>
      <c r="G142" s="401"/>
      <c r="H142" s="401"/>
      <c r="I142" s="401"/>
      <c r="J142" s="401"/>
      <c r="K142" s="401"/>
      <c r="L142" s="401"/>
      <c r="M142" s="401"/>
      <c r="N142" s="401"/>
      <c r="O142" s="401"/>
      <c r="P142" s="45">
        <v>1</v>
      </c>
      <c r="Q142" s="45">
        <v>1</v>
      </c>
      <c r="R142" s="45">
        <v>1</v>
      </c>
      <c r="S142" s="45">
        <v>1</v>
      </c>
      <c r="T142" s="177">
        <f aca="true" t="shared" si="24" ref="T142:T163">IF(P142=X142,AB142)</f>
        <v>1</v>
      </c>
      <c r="U142" s="177">
        <f aca="true" t="shared" si="25" ref="U142:U163">IF(Q142=Y142,AC142)</f>
        <v>1</v>
      </c>
      <c r="V142" s="177">
        <f aca="true" t="shared" si="26" ref="V142:V163">IF(R142=Z142,AD142)</f>
        <v>1</v>
      </c>
      <c r="W142" s="177">
        <f aca="true" t="shared" si="27" ref="W142:W163">IF(S142=AA142,AE142)</f>
        <v>1</v>
      </c>
      <c r="X142" s="177">
        <f aca="true" t="shared" si="28" ref="X142:X163">IF(P142="NA","NA",AB142)</f>
        <v>1</v>
      </c>
      <c r="Y142" s="177">
        <f aca="true" t="shared" si="29" ref="Y142:Y163">IF(Q142="NA","NA",AC142)</f>
        <v>1</v>
      </c>
      <c r="Z142" s="177">
        <f aca="true" t="shared" si="30" ref="Z142:Z163">IF(R142="NA","NA",AD142)</f>
        <v>1</v>
      </c>
      <c r="AA142" s="177">
        <f aca="true" t="shared" si="31" ref="AA142:AA163">IF(S142="NA","NA",AE142)</f>
        <v>1</v>
      </c>
      <c r="AB142" s="178">
        <v>1</v>
      </c>
      <c r="AC142" s="178">
        <v>1</v>
      </c>
      <c r="AD142" s="178">
        <v>1</v>
      </c>
      <c r="AE142" s="178">
        <v>1</v>
      </c>
    </row>
    <row r="143" spans="1:31" ht="32.25" customHeight="1">
      <c r="A143" s="34"/>
      <c r="B143" s="107">
        <v>120</v>
      </c>
      <c r="C143" s="109"/>
      <c r="D143" s="400"/>
      <c r="E143" s="294" t="s">
        <v>504</v>
      </c>
      <c r="F143" s="402" t="s">
        <v>65</v>
      </c>
      <c r="G143" s="402"/>
      <c r="H143" s="402"/>
      <c r="I143" s="402"/>
      <c r="J143" s="402"/>
      <c r="K143" s="402"/>
      <c r="L143" s="402"/>
      <c r="M143" s="402"/>
      <c r="N143" s="402"/>
      <c r="O143" s="402"/>
      <c r="P143" s="45">
        <v>1</v>
      </c>
      <c r="Q143" s="45">
        <v>1</v>
      </c>
      <c r="R143" s="45">
        <v>1</v>
      </c>
      <c r="S143" s="45">
        <v>1</v>
      </c>
      <c r="T143" s="177">
        <f t="shared" si="24"/>
        <v>1</v>
      </c>
      <c r="U143" s="177">
        <f t="shared" si="25"/>
        <v>1</v>
      </c>
      <c r="V143" s="177">
        <f t="shared" si="26"/>
        <v>1</v>
      </c>
      <c r="W143" s="177">
        <f t="shared" si="27"/>
        <v>1</v>
      </c>
      <c r="X143" s="177">
        <f t="shared" si="28"/>
        <v>1</v>
      </c>
      <c r="Y143" s="177">
        <f t="shared" si="29"/>
        <v>1</v>
      </c>
      <c r="Z143" s="177">
        <f t="shared" si="30"/>
        <v>1</v>
      </c>
      <c r="AA143" s="177">
        <f t="shared" si="31"/>
        <v>1</v>
      </c>
      <c r="AB143" s="178">
        <v>1</v>
      </c>
      <c r="AC143" s="178">
        <v>1</v>
      </c>
      <c r="AD143" s="178">
        <v>1</v>
      </c>
      <c r="AE143" s="178">
        <v>1</v>
      </c>
    </row>
    <row r="144" spans="1:33" s="113" customFormat="1" ht="132" customHeight="1">
      <c r="A144" s="115"/>
      <c r="B144" s="107">
        <v>121</v>
      </c>
      <c r="C144" s="116"/>
      <c r="D144" s="400"/>
      <c r="E144" s="238" t="s">
        <v>505</v>
      </c>
      <c r="F144" s="388" t="s">
        <v>506</v>
      </c>
      <c r="G144" s="388"/>
      <c r="H144" s="388"/>
      <c r="I144" s="388"/>
      <c r="J144" s="388"/>
      <c r="K144" s="388"/>
      <c r="L144" s="388"/>
      <c r="M144" s="388"/>
      <c r="N144" s="388"/>
      <c r="O144" s="388"/>
      <c r="P144" s="45">
        <v>1</v>
      </c>
      <c r="Q144" s="45">
        <v>1</v>
      </c>
      <c r="R144" s="45">
        <v>1</v>
      </c>
      <c r="S144" s="45">
        <v>1</v>
      </c>
      <c r="T144" s="177">
        <f t="shared" si="24"/>
        <v>1</v>
      </c>
      <c r="U144" s="177">
        <f t="shared" si="25"/>
        <v>1</v>
      </c>
      <c r="V144" s="177">
        <f t="shared" si="26"/>
        <v>1</v>
      </c>
      <c r="W144" s="177">
        <f t="shared" si="27"/>
        <v>1</v>
      </c>
      <c r="X144" s="177">
        <f t="shared" si="28"/>
        <v>1</v>
      </c>
      <c r="Y144" s="177">
        <f t="shared" si="29"/>
        <v>1</v>
      </c>
      <c r="Z144" s="177">
        <f t="shared" si="30"/>
        <v>1</v>
      </c>
      <c r="AA144" s="177">
        <f t="shared" si="31"/>
        <v>1</v>
      </c>
      <c r="AB144" s="178">
        <v>1</v>
      </c>
      <c r="AC144" s="178">
        <v>1</v>
      </c>
      <c r="AD144" s="178">
        <v>1</v>
      </c>
      <c r="AE144" s="178">
        <v>1</v>
      </c>
      <c r="AF144" s="140"/>
      <c r="AG144" s="140"/>
    </row>
    <row r="145" spans="1:31" ht="42.75" customHeight="1">
      <c r="A145" s="33"/>
      <c r="B145" s="107">
        <v>122</v>
      </c>
      <c r="C145" s="33"/>
      <c r="D145" s="400"/>
      <c r="E145" s="240" t="s">
        <v>507</v>
      </c>
      <c r="F145" s="403" t="s">
        <v>508</v>
      </c>
      <c r="G145" s="403"/>
      <c r="H145" s="403"/>
      <c r="I145" s="403"/>
      <c r="J145" s="403"/>
      <c r="K145" s="403"/>
      <c r="L145" s="403"/>
      <c r="M145" s="403"/>
      <c r="N145" s="403"/>
      <c r="O145" s="403"/>
      <c r="P145" s="45">
        <v>1</v>
      </c>
      <c r="Q145" s="45">
        <v>1</v>
      </c>
      <c r="R145" s="45">
        <v>1</v>
      </c>
      <c r="S145" s="45">
        <v>1</v>
      </c>
      <c r="T145" s="177">
        <f t="shared" si="24"/>
        <v>1</v>
      </c>
      <c r="U145" s="177">
        <f t="shared" si="25"/>
        <v>1</v>
      </c>
      <c r="V145" s="177">
        <f t="shared" si="26"/>
        <v>1</v>
      </c>
      <c r="W145" s="177">
        <f t="shared" si="27"/>
        <v>1</v>
      </c>
      <c r="X145" s="177">
        <f t="shared" si="28"/>
        <v>1</v>
      </c>
      <c r="Y145" s="177">
        <f t="shared" si="29"/>
        <v>1</v>
      </c>
      <c r="Z145" s="177">
        <f t="shared" si="30"/>
        <v>1</v>
      </c>
      <c r="AA145" s="177">
        <f t="shared" si="31"/>
        <v>1</v>
      </c>
      <c r="AB145" s="178">
        <v>1</v>
      </c>
      <c r="AC145" s="178">
        <v>1</v>
      </c>
      <c r="AD145" s="178">
        <v>1</v>
      </c>
      <c r="AE145" s="178">
        <v>1</v>
      </c>
    </row>
    <row r="146" spans="1:31" ht="40.5" customHeight="1">
      <c r="A146" s="323"/>
      <c r="B146" s="323"/>
      <c r="C146" s="323"/>
      <c r="D146" s="254" t="s">
        <v>190</v>
      </c>
      <c r="E146" s="242" t="s">
        <v>318</v>
      </c>
      <c r="F146" s="395" t="s">
        <v>319</v>
      </c>
      <c r="G146" s="395"/>
      <c r="H146" s="395"/>
      <c r="I146" s="395"/>
      <c r="J146" s="395"/>
      <c r="K146" s="395"/>
      <c r="L146" s="395"/>
      <c r="M146" s="395"/>
      <c r="N146" s="395"/>
      <c r="O146" s="395"/>
      <c r="P146" s="319" t="s">
        <v>320</v>
      </c>
      <c r="Q146" s="319"/>
      <c r="R146" s="319"/>
      <c r="S146" s="319"/>
      <c r="T146" s="177"/>
      <c r="U146" s="177">
        <f t="shared" si="25"/>
        <v>0</v>
      </c>
      <c r="V146" s="177">
        <f t="shared" si="26"/>
        <v>0</v>
      </c>
      <c r="W146" s="177">
        <f t="shared" si="27"/>
        <v>0</v>
      </c>
      <c r="X146" s="177">
        <f t="shared" si="28"/>
        <v>0</v>
      </c>
      <c r="Y146" s="177">
        <f t="shared" si="29"/>
        <v>0</v>
      </c>
      <c r="Z146" s="177">
        <f t="shared" si="30"/>
        <v>0</v>
      </c>
      <c r="AA146" s="177">
        <f t="shared" si="31"/>
        <v>0</v>
      </c>
      <c r="AB146" s="178"/>
      <c r="AC146" s="178"/>
      <c r="AD146" s="178"/>
      <c r="AE146" s="178"/>
    </row>
    <row r="147" spans="1:31" ht="68.25" customHeight="1">
      <c r="A147" s="117"/>
      <c r="B147" s="118">
        <v>123</v>
      </c>
      <c r="C147" s="115"/>
      <c r="D147" s="396" t="s">
        <v>509</v>
      </c>
      <c r="E147" s="296" t="s">
        <v>510</v>
      </c>
      <c r="F147" s="397" t="s">
        <v>511</v>
      </c>
      <c r="G147" s="397"/>
      <c r="H147" s="397"/>
      <c r="I147" s="397"/>
      <c r="J147" s="397"/>
      <c r="K147" s="397"/>
      <c r="L147" s="397"/>
      <c r="M147" s="397"/>
      <c r="N147" s="397"/>
      <c r="O147" s="397"/>
      <c r="P147" s="37">
        <v>5</v>
      </c>
      <c r="Q147" s="37">
        <v>5</v>
      </c>
      <c r="R147" s="37">
        <v>5</v>
      </c>
      <c r="S147" s="37">
        <v>5</v>
      </c>
      <c r="T147" s="177">
        <f t="shared" si="24"/>
        <v>5</v>
      </c>
      <c r="U147" s="177">
        <f t="shared" si="25"/>
        <v>5</v>
      </c>
      <c r="V147" s="177">
        <f t="shared" si="26"/>
        <v>5</v>
      </c>
      <c r="W147" s="177">
        <f t="shared" si="27"/>
        <v>5</v>
      </c>
      <c r="X147" s="177">
        <f t="shared" si="28"/>
        <v>5</v>
      </c>
      <c r="Y147" s="177">
        <f t="shared" si="29"/>
        <v>5</v>
      </c>
      <c r="Z147" s="177">
        <f t="shared" si="30"/>
        <v>5</v>
      </c>
      <c r="AA147" s="177">
        <f t="shared" si="31"/>
        <v>5</v>
      </c>
      <c r="AB147" s="27">
        <v>5</v>
      </c>
      <c r="AC147" s="27">
        <v>5</v>
      </c>
      <c r="AD147" s="27">
        <v>5</v>
      </c>
      <c r="AE147" s="27">
        <v>5</v>
      </c>
    </row>
    <row r="148" spans="1:31" ht="55.5" customHeight="1">
      <c r="A148" s="117"/>
      <c r="B148" s="118">
        <v>124</v>
      </c>
      <c r="C148" s="115"/>
      <c r="D148" s="396"/>
      <c r="E148" s="245" t="s">
        <v>512</v>
      </c>
      <c r="F148" s="398" t="s">
        <v>513</v>
      </c>
      <c r="G148" s="398"/>
      <c r="H148" s="398"/>
      <c r="I148" s="398"/>
      <c r="J148" s="398"/>
      <c r="K148" s="398"/>
      <c r="L148" s="398"/>
      <c r="M148" s="398"/>
      <c r="N148" s="398"/>
      <c r="O148" s="398"/>
      <c r="P148" s="37">
        <v>5</v>
      </c>
      <c r="Q148" s="37">
        <v>5</v>
      </c>
      <c r="R148" s="37">
        <v>5</v>
      </c>
      <c r="S148" s="37">
        <v>5</v>
      </c>
      <c r="T148" s="177">
        <f t="shared" si="24"/>
        <v>5</v>
      </c>
      <c r="U148" s="177">
        <f t="shared" si="25"/>
        <v>5</v>
      </c>
      <c r="V148" s="177">
        <f t="shared" si="26"/>
        <v>5</v>
      </c>
      <c r="W148" s="177">
        <f t="shared" si="27"/>
        <v>5</v>
      </c>
      <c r="X148" s="177">
        <f t="shared" si="28"/>
        <v>5</v>
      </c>
      <c r="Y148" s="177">
        <f t="shared" si="29"/>
        <v>5</v>
      </c>
      <c r="Z148" s="177">
        <f t="shared" si="30"/>
        <v>5</v>
      </c>
      <c r="AA148" s="177">
        <f t="shared" si="31"/>
        <v>5</v>
      </c>
      <c r="AB148" s="27">
        <v>5</v>
      </c>
      <c r="AC148" s="27">
        <v>5</v>
      </c>
      <c r="AD148" s="27">
        <v>5</v>
      </c>
      <c r="AE148" s="27">
        <v>5</v>
      </c>
    </row>
    <row r="149" spans="1:33" s="113" customFormat="1" ht="57.75" customHeight="1">
      <c r="A149" s="117"/>
      <c r="B149" s="118">
        <v>125</v>
      </c>
      <c r="C149" s="115"/>
      <c r="D149" s="396"/>
      <c r="E149" s="297" t="s">
        <v>514</v>
      </c>
      <c r="F149" s="399" t="s">
        <v>515</v>
      </c>
      <c r="G149" s="399"/>
      <c r="H149" s="399"/>
      <c r="I149" s="399"/>
      <c r="J149" s="399"/>
      <c r="K149" s="399"/>
      <c r="L149" s="399"/>
      <c r="M149" s="399"/>
      <c r="N149" s="399"/>
      <c r="O149" s="399"/>
      <c r="P149" s="41">
        <v>5</v>
      </c>
      <c r="Q149" s="41">
        <v>5</v>
      </c>
      <c r="R149" s="41">
        <v>5</v>
      </c>
      <c r="S149" s="41">
        <v>5</v>
      </c>
      <c r="T149" s="177">
        <f t="shared" si="24"/>
        <v>5</v>
      </c>
      <c r="U149" s="177">
        <f t="shared" si="25"/>
        <v>5</v>
      </c>
      <c r="V149" s="177">
        <f t="shared" si="26"/>
        <v>5</v>
      </c>
      <c r="W149" s="177">
        <f t="shared" si="27"/>
        <v>5</v>
      </c>
      <c r="X149" s="177">
        <f t="shared" si="28"/>
        <v>5</v>
      </c>
      <c r="Y149" s="177">
        <f t="shared" si="29"/>
        <v>5</v>
      </c>
      <c r="Z149" s="177">
        <f t="shared" si="30"/>
        <v>5</v>
      </c>
      <c r="AA149" s="177">
        <f t="shared" si="31"/>
        <v>5</v>
      </c>
      <c r="AB149" s="179">
        <v>5</v>
      </c>
      <c r="AC149" s="179">
        <v>5</v>
      </c>
      <c r="AD149" s="179">
        <v>5</v>
      </c>
      <c r="AE149" s="179">
        <v>5</v>
      </c>
      <c r="AF149" s="140"/>
      <c r="AG149" s="140"/>
    </row>
    <row r="150" spans="1:31" ht="48.75" customHeight="1">
      <c r="A150" s="328">
        <v>126</v>
      </c>
      <c r="B150" s="328"/>
      <c r="C150" s="328"/>
      <c r="D150" s="241" t="s">
        <v>516</v>
      </c>
      <c r="E150" s="298" t="s">
        <v>318</v>
      </c>
      <c r="F150" s="385" t="s">
        <v>319</v>
      </c>
      <c r="G150" s="385"/>
      <c r="H150" s="385"/>
      <c r="I150" s="385"/>
      <c r="J150" s="385"/>
      <c r="K150" s="385"/>
      <c r="L150" s="385"/>
      <c r="M150" s="385"/>
      <c r="N150" s="385"/>
      <c r="O150" s="385"/>
      <c r="P150" s="319" t="s">
        <v>320</v>
      </c>
      <c r="Q150" s="319"/>
      <c r="R150" s="319"/>
      <c r="S150" s="319"/>
      <c r="T150" s="177"/>
      <c r="U150" s="177">
        <f t="shared" si="25"/>
        <v>0</v>
      </c>
      <c r="V150" s="177">
        <f t="shared" si="26"/>
        <v>0</v>
      </c>
      <c r="W150" s="177">
        <f t="shared" si="27"/>
        <v>0</v>
      </c>
      <c r="X150" s="177">
        <f t="shared" si="28"/>
        <v>0</v>
      </c>
      <c r="Y150" s="177">
        <f t="shared" si="29"/>
        <v>0</v>
      </c>
      <c r="Z150" s="177">
        <f t="shared" si="30"/>
        <v>0</v>
      </c>
      <c r="AA150" s="177">
        <f t="shared" si="31"/>
        <v>0</v>
      </c>
      <c r="AB150" s="178"/>
      <c r="AC150" s="178"/>
      <c r="AD150" s="178"/>
      <c r="AE150" s="178"/>
    </row>
    <row r="151" spans="1:31" ht="84" customHeight="1">
      <c r="A151" s="124">
        <v>3</v>
      </c>
      <c r="B151" s="49">
        <v>127</v>
      </c>
      <c r="C151" s="124">
        <v>3</v>
      </c>
      <c r="D151" s="396" t="s">
        <v>0</v>
      </c>
      <c r="E151" s="237" t="s">
        <v>1</v>
      </c>
      <c r="F151" s="387" t="s">
        <v>2</v>
      </c>
      <c r="G151" s="387"/>
      <c r="H151" s="387"/>
      <c r="I151" s="387"/>
      <c r="J151" s="387"/>
      <c r="K151" s="387"/>
      <c r="L151" s="387"/>
      <c r="M151" s="387"/>
      <c r="N151" s="387"/>
      <c r="O151" s="387"/>
      <c r="P151" s="45">
        <v>1</v>
      </c>
      <c r="Q151" s="45">
        <v>1</v>
      </c>
      <c r="R151" s="45">
        <v>1</v>
      </c>
      <c r="S151" s="45">
        <v>1</v>
      </c>
      <c r="T151" s="177">
        <f t="shared" si="24"/>
        <v>1</v>
      </c>
      <c r="U151" s="177">
        <f t="shared" si="25"/>
        <v>1</v>
      </c>
      <c r="V151" s="177">
        <f t="shared" si="26"/>
        <v>1</v>
      </c>
      <c r="W151" s="177">
        <f t="shared" si="27"/>
        <v>1</v>
      </c>
      <c r="X151" s="177">
        <f t="shared" si="28"/>
        <v>1</v>
      </c>
      <c r="Y151" s="177">
        <f t="shared" si="29"/>
        <v>1</v>
      </c>
      <c r="Z151" s="177">
        <f t="shared" si="30"/>
        <v>1</v>
      </c>
      <c r="AA151" s="177">
        <f t="shared" si="31"/>
        <v>1</v>
      </c>
      <c r="AB151" s="178">
        <v>1</v>
      </c>
      <c r="AC151" s="178">
        <v>1</v>
      </c>
      <c r="AD151" s="178">
        <v>1</v>
      </c>
      <c r="AE151" s="178">
        <v>1</v>
      </c>
    </row>
    <row r="152" spans="1:31" ht="56.25" customHeight="1">
      <c r="A152" s="124">
        <v>3</v>
      </c>
      <c r="B152" s="49">
        <v>128</v>
      </c>
      <c r="C152" s="124">
        <v>3</v>
      </c>
      <c r="D152" s="396"/>
      <c r="E152" s="238" t="s">
        <v>3</v>
      </c>
      <c r="F152" s="391" t="s">
        <v>193</v>
      </c>
      <c r="G152" s="391"/>
      <c r="H152" s="391"/>
      <c r="I152" s="391"/>
      <c r="J152" s="391"/>
      <c r="K152" s="391"/>
      <c r="L152" s="391"/>
      <c r="M152" s="391"/>
      <c r="N152" s="391"/>
      <c r="O152" s="391"/>
      <c r="P152" s="45">
        <v>1</v>
      </c>
      <c r="Q152" s="45">
        <v>1</v>
      </c>
      <c r="R152" s="45">
        <v>1</v>
      </c>
      <c r="S152" s="45">
        <v>1</v>
      </c>
      <c r="T152" s="177">
        <f t="shared" si="24"/>
        <v>1</v>
      </c>
      <c r="U152" s="177">
        <f t="shared" si="25"/>
        <v>1</v>
      </c>
      <c r="V152" s="177">
        <f t="shared" si="26"/>
        <v>1</v>
      </c>
      <c r="W152" s="177">
        <f t="shared" si="27"/>
        <v>1</v>
      </c>
      <c r="X152" s="177">
        <f t="shared" si="28"/>
        <v>1</v>
      </c>
      <c r="Y152" s="177">
        <f t="shared" si="29"/>
        <v>1</v>
      </c>
      <c r="Z152" s="177">
        <f t="shared" si="30"/>
        <v>1</v>
      </c>
      <c r="AA152" s="177">
        <f t="shared" si="31"/>
        <v>1</v>
      </c>
      <c r="AB152" s="178">
        <v>1</v>
      </c>
      <c r="AC152" s="178">
        <v>1</v>
      </c>
      <c r="AD152" s="178">
        <v>1</v>
      </c>
      <c r="AE152" s="178">
        <v>1</v>
      </c>
    </row>
    <row r="153" spans="1:31" ht="56.25" customHeight="1">
      <c r="A153" s="124">
        <v>3</v>
      </c>
      <c r="B153" s="49">
        <v>129</v>
      </c>
      <c r="C153" s="124">
        <v>3</v>
      </c>
      <c r="D153" s="396"/>
      <c r="E153" s="291" t="s">
        <v>4</v>
      </c>
      <c r="F153" s="392" t="s">
        <v>65</v>
      </c>
      <c r="G153" s="392"/>
      <c r="H153" s="392"/>
      <c r="I153" s="392"/>
      <c r="J153" s="392"/>
      <c r="K153" s="392"/>
      <c r="L153" s="392"/>
      <c r="M153" s="392"/>
      <c r="N153" s="392"/>
      <c r="O153" s="392"/>
      <c r="P153" s="41">
        <v>5</v>
      </c>
      <c r="Q153" s="41">
        <v>5</v>
      </c>
      <c r="R153" s="41">
        <v>5</v>
      </c>
      <c r="S153" s="41">
        <v>5</v>
      </c>
      <c r="T153" s="177">
        <f t="shared" si="24"/>
        <v>5</v>
      </c>
      <c r="U153" s="177">
        <f t="shared" si="25"/>
        <v>5</v>
      </c>
      <c r="V153" s="177">
        <f t="shared" si="26"/>
        <v>5</v>
      </c>
      <c r="W153" s="177">
        <f t="shared" si="27"/>
        <v>5</v>
      </c>
      <c r="X153" s="177">
        <f t="shared" si="28"/>
        <v>5</v>
      </c>
      <c r="Y153" s="177">
        <f t="shared" si="29"/>
        <v>5</v>
      </c>
      <c r="Z153" s="177">
        <f t="shared" si="30"/>
        <v>5</v>
      </c>
      <c r="AA153" s="177">
        <f t="shared" si="31"/>
        <v>5</v>
      </c>
      <c r="AB153" s="179">
        <v>5</v>
      </c>
      <c r="AC153" s="179">
        <v>5</v>
      </c>
      <c r="AD153" s="179">
        <v>5</v>
      </c>
      <c r="AE153" s="179">
        <v>5</v>
      </c>
    </row>
    <row r="154" spans="1:31" ht="49.5" customHeight="1">
      <c r="A154" s="124">
        <v>3</v>
      </c>
      <c r="B154" s="49">
        <v>130</v>
      </c>
      <c r="C154" s="124">
        <v>3</v>
      </c>
      <c r="D154" s="396"/>
      <c r="E154" s="248" t="s">
        <v>5</v>
      </c>
      <c r="F154" s="393" t="s">
        <v>65</v>
      </c>
      <c r="G154" s="393"/>
      <c r="H154" s="393"/>
      <c r="I154" s="393"/>
      <c r="J154" s="393"/>
      <c r="K154" s="393"/>
      <c r="L154" s="393"/>
      <c r="M154" s="393"/>
      <c r="N154" s="393"/>
      <c r="O154" s="393"/>
      <c r="P154" s="41">
        <v>5</v>
      </c>
      <c r="Q154" s="41">
        <v>5</v>
      </c>
      <c r="R154" s="41">
        <v>5</v>
      </c>
      <c r="S154" s="41">
        <v>5</v>
      </c>
      <c r="T154" s="177">
        <f t="shared" si="24"/>
        <v>5</v>
      </c>
      <c r="U154" s="177">
        <f t="shared" si="25"/>
        <v>5</v>
      </c>
      <c r="V154" s="177">
        <f t="shared" si="26"/>
        <v>5</v>
      </c>
      <c r="W154" s="177">
        <f t="shared" si="27"/>
        <v>5</v>
      </c>
      <c r="X154" s="177">
        <f t="shared" si="28"/>
        <v>5</v>
      </c>
      <c r="Y154" s="177">
        <f t="shared" si="29"/>
        <v>5</v>
      </c>
      <c r="Z154" s="177">
        <f t="shared" si="30"/>
        <v>5</v>
      </c>
      <c r="AA154" s="177">
        <f t="shared" si="31"/>
        <v>5</v>
      </c>
      <c r="AB154" s="179">
        <v>5</v>
      </c>
      <c r="AC154" s="179">
        <v>5</v>
      </c>
      <c r="AD154" s="179">
        <v>5</v>
      </c>
      <c r="AE154" s="179">
        <v>5</v>
      </c>
    </row>
    <row r="155" spans="1:31" ht="33" customHeight="1">
      <c r="A155" s="323"/>
      <c r="B155" s="323"/>
      <c r="C155" s="323"/>
      <c r="D155" s="242" t="s">
        <v>6</v>
      </c>
      <c r="E155" s="242" t="s">
        <v>318</v>
      </c>
      <c r="F155" s="395" t="s">
        <v>319</v>
      </c>
      <c r="G155" s="395"/>
      <c r="H155" s="395"/>
      <c r="I155" s="395"/>
      <c r="J155" s="395"/>
      <c r="K155" s="395"/>
      <c r="L155" s="395"/>
      <c r="M155" s="395"/>
      <c r="N155" s="395"/>
      <c r="O155" s="395"/>
      <c r="P155" s="319" t="s">
        <v>320</v>
      </c>
      <c r="Q155" s="319"/>
      <c r="R155" s="319"/>
      <c r="S155" s="319"/>
      <c r="T155" s="177"/>
      <c r="U155" s="177">
        <f t="shared" si="25"/>
        <v>0</v>
      </c>
      <c r="V155" s="177">
        <f t="shared" si="26"/>
        <v>0</v>
      </c>
      <c r="W155" s="177">
        <f t="shared" si="27"/>
        <v>0</v>
      </c>
      <c r="X155" s="177">
        <f t="shared" si="28"/>
        <v>0</v>
      </c>
      <c r="Y155" s="177">
        <f t="shared" si="29"/>
        <v>0</v>
      </c>
      <c r="Z155" s="177">
        <f t="shared" si="30"/>
        <v>0</v>
      </c>
      <c r="AA155" s="177">
        <f t="shared" si="31"/>
        <v>0</v>
      </c>
      <c r="AB155" s="178"/>
      <c r="AC155" s="178"/>
      <c r="AD155" s="178"/>
      <c r="AE155" s="178"/>
    </row>
    <row r="156" spans="1:31" ht="69.75" customHeight="1">
      <c r="A156" s="93"/>
      <c r="B156" s="63">
        <v>131</v>
      </c>
      <c r="C156" s="93"/>
      <c r="D156" s="244" t="s">
        <v>7</v>
      </c>
      <c r="E156" s="299" t="s">
        <v>8</v>
      </c>
      <c r="F156" s="394" t="s">
        <v>9</v>
      </c>
      <c r="G156" s="394"/>
      <c r="H156" s="394"/>
      <c r="I156" s="394"/>
      <c r="J156" s="394"/>
      <c r="K156" s="394"/>
      <c r="L156" s="394"/>
      <c r="M156" s="394"/>
      <c r="N156" s="394"/>
      <c r="O156" s="394"/>
      <c r="P156" s="30">
        <v>1</v>
      </c>
      <c r="Q156" s="30">
        <v>1</v>
      </c>
      <c r="R156" s="30">
        <v>1</v>
      </c>
      <c r="S156" s="30">
        <v>1</v>
      </c>
      <c r="T156" s="177">
        <f t="shared" si="24"/>
        <v>1</v>
      </c>
      <c r="U156" s="177">
        <f t="shared" si="25"/>
        <v>1</v>
      </c>
      <c r="V156" s="177">
        <f t="shared" si="26"/>
        <v>1</v>
      </c>
      <c r="W156" s="177">
        <f t="shared" si="27"/>
        <v>1</v>
      </c>
      <c r="X156" s="177">
        <f t="shared" si="28"/>
        <v>1</v>
      </c>
      <c r="Y156" s="177">
        <f t="shared" si="29"/>
        <v>1</v>
      </c>
      <c r="Z156" s="177">
        <f t="shared" si="30"/>
        <v>1</v>
      </c>
      <c r="AA156" s="177">
        <f t="shared" si="31"/>
        <v>1</v>
      </c>
      <c r="AB156" s="178">
        <v>1</v>
      </c>
      <c r="AC156" s="178">
        <v>1</v>
      </c>
      <c r="AD156" s="178">
        <v>1</v>
      </c>
      <c r="AE156" s="178">
        <v>1</v>
      </c>
    </row>
    <row r="157" spans="1:31" ht="92.25" customHeight="1">
      <c r="A157" s="93"/>
      <c r="B157" s="126">
        <v>132</v>
      </c>
      <c r="C157" s="93"/>
      <c r="D157" s="300" t="s">
        <v>10</v>
      </c>
      <c r="E157" s="301" t="s">
        <v>11</v>
      </c>
      <c r="F157" s="390" t="s">
        <v>12</v>
      </c>
      <c r="G157" s="390"/>
      <c r="H157" s="390"/>
      <c r="I157" s="390"/>
      <c r="J157" s="390"/>
      <c r="K157" s="390"/>
      <c r="L157" s="390"/>
      <c r="M157" s="390"/>
      <c r="N157" s="390"/>
      <c r="O157" s="390"/>
      <c r="P157" s="45">
        <v>1</v>
      </c>
      <c r="Q157" s="45">
        <v>1</v>
      </c>
      <c r="R157" s="45">
        <v>1</v>
      </c>
      <c r="S157" s="45">
        <v>1</v>
      </c>
      <c r="T157" s="177">
        <f t="shared" si="24"/>
        <v>1</v>
      </c>
      <c r="U157" s="177">
        <f t="shared" si="25"/>
        <v>1</v>
      </c>
      <c r="V157" s="177">
        <f t="shared" si="26"/>
        <v>1</v>
      </c>
      <c r="W157" s="177">
        <f t="shared" si="27"/>
        <v>1</v>
      </c>
      <c r="X157" s="177">
        <f t="shared" si="28"/>
        <v>1</v>
      </c>
      <c r="Y157" s="177">
        <f t="shared" si="29"/>
        <v>1</v>
      </c>
      <c r="Z157" s="177">
        <f t="shared" si="30"/>
        <v>1</v>
      </c>
      <c r="AA157" s="177">
        <f t="shared" si="31"/>
        <v>1</v>
      </c>
      <c r="AB157" s="178">
        <v>1</v>
      </c>
      <c r="AC157" s="178">
        <v>1</v>
      </c>
      <c r="AD157" s="178">
        <v>1</v>
      </c>
      <c r="AE157" s="178">
        <v>1</v>
      </c>
    </row>
    <row r="158" spans="1:31" ht="31.5" customHeight="1">
      <c r="A158" s="327">
        <v>1</v>
      </c>
      <c r="B158" s="327"/>
      <c r="C158" s="327"/>
      <c r="D158" s="298" t="s">
        <v>13</v>
      </c>
      <c r="E158" s="302" t="s">
        <v>318</v>
      </c>
      <c r="F158" s="385" t="s">
        <v>319</v>
      </c>
      <c r="G158" s="385"/>
      <c r="H158" s="385"/>
      <c r="I158" s="385"/>
      <c r="J158" s="385"/>
      <c r="K158" s="385"/>
      <c r="L158" s="385"/>
      <c r="M158" s="385"/>
      <c r="N158" s="385"/>
      <c r="O158" s="385"/>
      <c r="P158" s="319" t="s">
        <v>320</v>
      </c>
      <c r="Q158" s="319"/>
      <c r="R158" s="319"/>
      <c r="S158" s="319"/>
      <c r="T158" s="177"/>
      <c r="U158" s="177">
        <f t="shared" si="25"/>
        <v>0</v>
      </c>
      <c r="V158" s="177">
        <f t="shared" si="26"/>
        <v>0</v>
      </c>
      <c r="W158" s="177">
        <f t="shared" si="27"/>
        <v>0</v>
      </c>
      <c r="X158" s="177">
        <f t="shared" si="28"/>
        <v>0</v>
      </c>
      <c r="Y158" s="177">
        <f t="shared" si="29"/>
        <v>0</v>
      </c>
      <c r="Z158" s="177">
        <f t="shared" si="30"/>
        <v>0</v>
      </c>
      <c r="AA158" s="177">
        <f t="shared" si="31"/>
        <v>0</v>
      </c>
      <c r="AB158" s="178"/>
      <c r="AC158" s="178"/>
      <c r="AD158" s="178"/>
      <c r="AE158" s="178"/>
    </row>
    <row r="159" spans="1:31" ht="157.5" customHeight="1">
      <c r="A159" s="129"/>
      <c r="B159" s="130">
        <v>133</v>
      </c>
      <c r="C159" s="129"/>
      <c r="D159" s="295" t="s">
        <v>14</v>
      </c>
      <c r="E159" s="303" t="s">
        <v>15</v>
      </c>
      <c r="F159" s="389" t="s">
        <v>16</v>
      </c>
      <c r="G159" s="389"/>
      <c r="H159" s="389"/>
      <c r="I159" s="389"/>
      <c r="J159" s="389"/>
      <c r="K159" s="389"/>
      <c r="L159" s="389"/>
      <c r="M159" s="389"/>
      <c r="N159" s="389"/>
      <c r="O159" s="389"/>
      <c r="P159" s="41">
        <v>5</v>
      </c>
      <c r="Q159" s="41">
        <v>5</v>
      </c>
      <c r="R159" s="41">
        <v>5</v>
      </c>
      <c r="S159" s="41">
        <v>5</v>
      </c>
      <c r="T159" s="177">
        <f t="shared" si="24"/>
        <v>5</v>
      </c>
      <c r="U159" s="177">
        <f t="shared" si="25"/>
        <v>5</v>
      </c>
      <c r="V159" s="177">
        <f t="shared" si="26"/>
        <v>5</v>
      </c>
      <c r="W159" s="177">
        <f t="shared" si="27"/>
        <v>5</v>
      </c>
      <c r="X159" s="177">
        <f t="shared" si="28"/>
        <v>5</v>
      </c>
      <c r="Y159" s="177">
        <f t="shared" si="29"/>
        <v>5</v>
      </c>
      <c r="Z159" s="177">
        <f t="shared" si="30"/>
        <v>5</v>
      </c>
      <c r="AA159" s="177">
        <f t="shared" si="31"/>
        <v>5</v>
      </c>
      <c r="AB159" s="178">
        <v>5</v>
      </c>
      <c r="AC159" s="178">
        <v>5</v>
      </c>
      <c r="AD159" s="178">
        <v>5</v>
      </c>
      <c r="AE159" s="178">
        <v>5</v>
      </c>
    </row>
    <row r="160" spans="1:31" ht="31.5" customHeight="1">
      <c r="A160" s="317"/>
      <c r="B160" s="317"/>
      <c r="C160" s="317"/>
      <c r="D160" s="261" t="s">
        <v>17</v>
      </c>
      <c r="E160" s="302" t="s">
        <v>318</v>
      </c>
      <c r="F160" s="385" t="s">
        <v>319</v>
      </c>
      <c r="G160" s="385"/>
      <c r="H160" s="385"/>
      <c r="I160" s="385"/>
      <c r="J160" s="385"/>
      <c r="K160" s="385"/>
      <c r="L160" s="385"/>
      <c r="M160" s="385"/>
      <c r="N160" s="385"/>
      <c r="O160" s="385"/>
      <c r="P160" s="319" t="s">
        <v>320</v>
      </c>
      <c r="Q160" s="319"/>
      <c r="R160" s="319"/>
      <c r="S160" s="319"/>
      <c r="T160" s="177"/>
      <c r="U160" s="177">
        <f t="shared" si="25"/>
        <v>0</v>
      </c>
      <c r="V160" s="177">
        <f t="shared" si="26"/>
        <v>0</v>
      </c>
      <c r="W160" s="177">
        <f t="shared" si="27"/>
        <v>0</v>
      </c>
      <c r="X160" s="177">
        <f t="shared" si="28"/>
        <v>0</v>
      </c>
      <c r="Y160" s="177">
        <f t="shared" si="29"/>
        <v>0</v>
      </c>
      <c r="Z160" s="177">
        <f t="shared" si="30"/>
        <v>0</v>
      </c>
      <c r="AA160" s="177">
        <f t="shared" si="31"/>
        <v>0</v>
      </c>
      <c r="AB160" s="178"/>
      <c r="AC160" s="178"/>
      <c r="AD160" s="178"/>
      <c r="AE160" s="178"/>
    </row>
    <row r="161" spans="1:31" ht="111" customHeight="1">
      <c r="A161" s="131"/>
      <c r="B161" s="95">
        <v>134</v>
      </c>
      <c r="C161" s="131"/>
      <c r="D161" s="386" t="s">
        <v>18</v>
      </c>
      <c r="E161" s="268" t="s">
        <v>19</v>
      </c>
      <c r="F161" s="387" t="s">
        <v>20</v>
      </c>
      <c r="G161" s="387"/>
      <c r="H161" s="387"/>
      <c r="I161" s="387"/>
      <c r="J161" s="387"/>
      <c r="K161" s="387"/>
      <c r="L161" s="387"/>
      <c r="M161" s="387"/>
      <c r="N161" s="387"/>
      <c r="O161" s="387"/>
      <c r="P161" s="45">
        <v>7</v>
      </c>
      <c r="Q161" s="45">
        <v>7</v>
      </c>
      <c r="R161" s="45">
        <v>7</v>
      </c>
      <c r="S161" s="45">
        <v>7</v>
      </c>
      <c r="T161" s="177">
        <f t="shared" si="24"/>
        <v>7</v>
      </c>
      <c r="U161" s="177">
        <f t="shared" si="25"/>
        <v>7</v>
      </c>
      <c r="V161" s="177">
        <f t="shared" si="26"/>
        <v>7</v>
      </c>
      <c r="W161" s="177">
        <f t="shared" si="27"/>
        <v>7</v>
      </c>
      <c r="X161" s="177">
        <f t="shared" si="28"/>
        <v>7</v>
      </c>
      <c r="Y161" s="177">
        <f t="shared" si="29"/>
        <v>7</v>
      </c>
      <c r="Z161" s="177">
        <f t="shared" si="30"/>
        <v>7</v>
      </c>
      <c r="AA161" s="177">
        <f t="shared" si="31"/>
        <v>7</v>
      </c>
      <c r="AB161" s="180">
        <v>7</v>
      </c>
      <c r="AC161" s="180">
        <v>7</v>
      </c>
      <c r="AD161" s="180">
        <v>7</v>
      </c>
      <c r="AE161" s="180">
        <v>7</v>
      </c>
    </row>
    <row r="162" spans="1:31" ht="84" customHeight="1">
      <c r="A162" s="132"/>
      <c r="B162" s="95">
        <v>135</v>
      </c>
      <c r="C162" s="132"/>
      <c r="D162" s="386"/>
      <c r="E162" s="247" t="s">
        <v>21</v>
      </c>
      <c r="F162" s="388" t="s">
        <v>22</v>
      </c>
      <c r="G162" s="388"/>
      <c r="H162" s="388"/>
      <c r="I162" s="388"/>
      <c r="J162" s="388"/>
      <c r="K162" s="388"/>
      <c r="L162" s="388"/>
      <c r="M162" s="388"/>
      <c r="N162" s="388"/>
      <c r="O162" s="388"/>
      <c r="P162" s="45">
        <v>5</v>
      </c>
      <c r="Q162" s="45">
        <v>5</v>
      </c>
      <c r="R162" s="45">
        <v>5</v>
      </c>
      <c r="S162" s="45">
        <v>5</v>
      </c>
      <c r="T162" s="177">
        <f t="shared" si="24"/>
        <v>5</v>
      </c>
      <c r="U162" s="177">
        <f t="shared" si="25"/>
        <v>5</v>
      </c>
      <c r="V162" s="177">
        <f t="shared" si="26"/>
        <v>5</v>
      </c>
      <c r="W162" s="177">
        <f t="shared" si="27"/>
        <v>5</v>
      </c>
      <c r="X162" s="177">
        <f t="shared" si="28"/>
        <v>5</v>
      </c>
      <c r="Y162" s="177">
        <f t="shared" si="29"/>
        <v>5</v>
      </c>
      <c r="Z162" s="177">
        <f t="shared" si="30"/>
        <v>5</v>
      </c>
      <c r="AA162" s="177">
        <f t="shared" si="31"/>
        <v>5</v>
      </c>
      <c r="AB162" s="180">
        <v>5</v>
      </c>
      <c r="AC162" s="180">
        <v>5</v>
      </c>
      <c r="AD162" s="180">
        <v>5</v>
      </c>
      <c r="AE162" s="180">
        <v>5</v>
      </c>
    </row>
    <row r="163" spans="1:31" ht="94.5" customHeight="1">
      <c r="A163" s="132"/>
      <c r="B163" s="95">
        <v>136</v>
      </c>
      <c r="C163" s="132"/>
      <c r="D163" s="386"/>
      <c r="E163" s="247" t="s">
        <v>23</v>
      </c>
      <c r="F163" s="388" t="s">
        <v>24</v>
      </c>
      <c r="G163" s="388"/>
      <c r="H163" s="388"/>
      <c r="I163" s="388"/>
      <c r="J163" s="388"/>
      <c r="K163" s="388"/>
      <c r="L163" s="388"/>
      <c r="M163" s="388"/>
      <c r="N163" s="388"/>
      <c r="O163" s="388"/>
      <c r="P163" s="45">
        <v>5</v>
      </c>
      <c r="Q163" s="45">
        <v>5</v>
      </c>
      <c r="R163" s="45">
        <v>5</v>
      </c>
      <c r="S163" s="45">
        <v>5</v>
      </c>
      <c r="T163" s="177">
        <f t="shared" si="24"/>
        <v>5</v>
      </c>
      <c r="U163" s="177">
        <f t="shared" si="25"/>
        <v>5</v>
      </c>
      <c r="V163" s="177">
        <f t="shared" si="26"/>
        <v>5</v>
      </c>
      <c r="W163" s="177">
        <f t="shared" si="27"/>
        <v>5</v>
      </c>
      <c r="X163" s="177">
        <f t="shared" si="28"/>
        <v>5</v>
      </c>
      <c r="Y163" s="177">
        <f t="shared" si="29"/>
        <v>5</v>
      </c>
      <c r="Z163" s="177">
        <f t="shared" si="30"/>
        <v>5</v>
      </c>
      <c r="AA163" s="177">
        <f t="shared" si="31"/>
        <v>5</v>
      </c>
      <c r="AB163" s="180">
        <v>5</v>
      </c>
      <c r="AC163" s="180">
        <v>5</v>
      </c>
      <c r="AD163" s="180">
        <v>5</v>
      </c>
      <c r="AE163" s="180">
        <v>5</v>
      </c>
    </row>
    <row r="164" spans="16:31" ht="15" hidden="1">
      <c r="P164" s="18">
        <f>SUM(P12:P163)</f>
        <v>373</v>
      </c>
      <c r="Q164" s="18">
        <f>SUM(Q12:Q163)</f>
        <v>373</v>
      </c>
      <c r="R164" s="18">
        <f>SUM(R12:R163)</f>
        <v>373</v>
      </c>
      <c r="S164" s="18">
        <f>SUM(S12:S163)</f>
        <v>373</v>
      </c>
      <c r="T164" s="18">
        <f>SUM(T12:T163)</f>
        <v>373</v>
      </c>
      <c r="U164" s="18">
        <f aca="true" t="shared" si="32" ref="U164:AA164">SUM(U12:U163)</f>
        <v>373</v>
      </c>
      <c r="V164" s="18">
        <f t="shared" si="32"/>
        <v>373</v>
      </c>
      <c r="W164" s="18">
        <f t="shared" si="32"/>
        <v>373</v>
      </c>
      <c r="X164" s="18">
        <f t="shared" si="32"/>
        <v>378</v>
      </c>
      <c r="Y164" s="18">
        <f t="shared" si="32"/>
        <v>378</v>
      </c>
      <c r="Z164" s="18">
        <f t="shared" si="32"/>
        <v>378</v>
      </c>
      <c r="AA164" s="18">
        <f t="shared" si="32"/>
        <v>378</v>
      </c>
      <c r="AB164" s="18">
        <v>373</v>
      </c>
      <c r="AC164" s="18">
        <v>373</v>
      </c>
      <c r="AD164" s="18">
        <v>373</v>
      </c>
      <c r="AE164" s="18">
        <v>373</v>
      </c>
    </row>
    <row r="165" spans="20:31" ht="15.75" hidden="1">
      <c r="T165" s="313" t="s">
        <v>405</v>
      </c>
      <c r="U165" s="313"/>
      <c r="V165" s="313"/>
      <c r="W165" s="313"/>
      <c r="X165" s="313" t="s">
        <v>406</v>
      </c>
      <c r="Y165" s="313"/>
      <c r="Z165" s="313"/>
      <c r="AA165" s="313"/>
      <c r="AB165" s="313" t="s">
        <v>407</v>
      </c>
      <c r="AC165" s="313"/>
      <c r="AD165" s="313"/>
      <c r="AE165" s="313"/>
    </row>
    <row r="166" ht="15" hidden="1"/>
  </sheetData>
  <sheetProtection/>
  <mergeCells count="221">
    <mergeCell ref="A5:S5"/>
    <mergeCell ref="T11:W11"/>
    <mergeCell ref="X11:AA11"/>
    <mergeCell ref="AB11:AE11"/>
    <mergeCell ref="A10:C11"/>
    <mergeCell ref="P10:S10"/>
    <mergeCell ref="F11:O11"/>
    <mergeCell ref="P11:S11"/>
    <mergeCell ref="A1:S1"/>
    <mergeCell ref="A2:S2"/>
    <mergeCell ref="A3:S3"/>
    <mergeCell ref="A4:S4"/>
    <mergeCell ref="P24:S24"/>
    <mergeCell ref="A6:S6"/>
    <mergeCell ref="A7:S7"/>
    <mergeCell ref="A8:S8"/>
    <mergeCell ref="D12:D23"/>
    <mergeCell ref="F12:O12"/>
    <mergeCell ref="F14:O14"/>
    <mergeCell ref="F16:O16"/>
    <mergeCell ref="A9:S9"/>
    <mergeCell ref="F17:O17"/>
    <mergeCell ref="F18:O18"/>
    <mergeCell ref="F19:O19"/>
    <mergeCell ref="F15:O15"/>
    <mergeCell ref="F13:O13"/>
    <mergeCell ref="A24:C24"/>
    <mergeCell ref="F24:O24"/>
    <mergeCell ref="F20:O20"/>
    <mergeCell ref="F21:O21"/>
    <mergeCell ref="F22:O22"/>
    <mergeCell ref="F23:O23"/>
    <mergeCell ref="D25:D29"/>
    <mergeCell ref="F25:O25"/>
    <mergeCell ref="F28:O28"/>
    <mergeCell ref="F29:O29"/>
    <mergeCell ref="F26:O26"/>
    <mergeCell ref="F27:O27"/>
    <mergeCell ref="F35:O35"/>
    <mergeCell ref="A30:C30"/>
    <mergeCell ref="F30:O30"/>
    <mergeCell ref="P30:S30"/>
    <mergeCell ref="F31:O31"/>
    <mergeCell ref="F32:O32"/>
    <mergeCell ref="F33:O33"/>
    <mergeCell ref="F34:O34"/>
    <mergeCell ref="D36:D40"/>
    <mergeCell ref="F36:O36"/>
    <mergeCell ref="F37:O37"/>
    <mergeCell ref="F38:O38"/>
    <mergeCell ref="F39:O39"/>
    <mergeCell ref="F40:O40"/>
    <mergeCell ref="D41:D43"/>
    <mergeCell ref="F41:O41"/>
    <mergeCell ref="F42:O42"/>
    <mergeCell ref="F43:O43"/>
    <mergeCell ref="P44:S44"/>
    <mergeCell ref="D45:D52"/>
    <mergeCell ref="F45:O45"/>
    <mergeCell ref="F46:O46"/>
    <mergeCell ref="F47:O47"/>
    <mergeCell ref="F48:O48"/>
    <mergeCell ref="F49:O49"/>
    <mergeCell ref="F50:O50"/>
    <mergeCell ref="F51:O51"/>
    <mergeCell ref="F52:O52"/>
    <mergeCell ref="P61:S61"/>
    <mergeCell ref="P53:S53"/>
    <mergeCell ref="F61:O61"/>
    <mergeCell ref="D54:D60"/>
    <mergeCell ref="F54:O54"/>
    <mergeCell ref="F55:O55"/>
    <mergeCell ref="F56:O56"/>
    <mergeCell ref="F57:O57"/>
    <mergeCell ref="F58:O58"/>
    <mergeCell ref="F59:O59"/>
    <mergeCell ref="F60:O60"/>
    <mergeCell ref="A53:C53"/>
    <mergeCell ref="F53:O53"/>
    <mergeCell ref="A44:C44"/>
    <mergeCell ref="F44:O44"/>
    <mergeCell ref="P68:S68"/>
    <mergeCell ref="D65:D67"/>
    <mergeCell ref="F65:O65"/>
    <mergeCell ref="F66:O66"/>
    <mergeCell ref="F67:O67"/>
    <mergeCell ref="A61:C61"/>
    <mergeCell ref="A68:C68"/>
    <mergeCell ref="F68:O68"/>
    <mergeCell ref="D62:D64"/>
    <mergeCell ref="F62:O62"/>
    <mergeCell ref="F63:O63"/>
    <mergeCell ref="F64:O64"/>
    <mergeCell ref="F76:O76"/>
    <mergeCell ref="D69:D72"/>
    <mergeCell ref="F69:O69"/>
    <mergeCell ref="F70:O70"/>
    <mergeCell ref="F71:O71"/>
    <mergeCell ref="F72:O72"/>
    <mergeCell ref="F74:O74"/>
    <mergeCell ref="A73:C73"/>
    <mergeCell ref="F73:O73"/>
    <mergeCell ref="P73:S73"/>
    <mergeCell ref="F75:O75"/>
    <mergeCell ref="P87:S87"/>
    <mergeCell ref="F79:O79"/>
    <mergeCell ref="D80:D81"/>
    <mergeCell ref="F80:O80"/>
    <mergeCell ref="F81:O81"/>
    <mergeCell ref="D74:D79"/>
    <mergeCell ref="A86:C87"/>
    <mergeCell ref="D86:O86"/>
    <mergeCell ref="F87:O87"/>
    <mergeCell ref="F82:O82"/>
    <mergeCell ref="F83:O83"/>
    <mergeCell ref="F84:O84"/>
    <mergeCell ref="P91:S91"/>
    <mergeCell ref="F88:O88"/>
    <mergeCell ref="F89:O89"/>
    <mergeCell ref="F90:O90"/>
    <mergeCell ref="F77:O77"/>
    <mergeCell ref="F78:O78"/>
    <mergeCell ref="F85:O85"/>
    <mergeCell ref="A91:C91"/>
    <mergeCell ref="F91:O91"/>
    <mergeCell ref="D92:D93"/>
    <mergeCell ref="F92:O92"/>
    <mergeCell ref="F93:O93"/>
    <mergeCell ref="D88:D90"/>
    <mergeCell ref="F94:O94"/>
    <mergeCell ref="P99:S99"/>
    <mergeCell ref="F95:O95"/>
    <mergeCell ref="F96:O96"/>
    <mergeCell ref="F97:O97"/>
    <mergeCell ref="F98:O98"/>
    <mergeCell ref="F105:O105"/>
    <mergeCell ref="A99:C99"/>
    <mergeCell ref="F99:O99"/>
    <mergeCell ref="F111:O111"/>
    <mergeCell ref="F100:O100"/>
    <mergeCell ref="F101:O101"/>
    <mergeCell ref="F106:O106"/>
    <mergeCell ref="F102:O102"/>
    <mergeCell ref="F103:O103"/>
    <mergeCell ref="F104:O104"/>
    <mergeCell ref="F112:O112"/>
    <mergeCell ref="F109:O109"/>
    <mergeCell ref="F110:O110"/>
    <mergeCell ref="F107:O107"/>
    <mergeCell ref="F108:O108"/>
    <mergeCell ref="A113:C113"/>
    <mergeCell ref="F113:O113"/>
    <mergeCell ref="P113:S113"/>
    <mergeCell ref="F114:O114"/>
    <mergeCell ref="F118:O118"/>
    <mergeCell ref="F119:O119"/>
    <mergeCell ref="F120:O120"/>
    <mergeCell ref="F115:O115"/>
    <mergeCell ref="F116:O116"/>
    <mergeCell ref="F117:O117"/>
    <mergeCell ref="F132:O132"/>
    <mergeCell ref="F121:O121"/>
    <mergeCell ref="F122:O122"/>
    <mergeCell ref="F123:O123"/>
    <mergeCell ref="F124:O124"/>
    <mergeCell ref="F125:O125"/>
    <mergeCell ref="F126:O126"/>
    <mergeCell ref="D138:D141"/>
    <mergeCell ref="F138:O138"/>
    <mergeCell ref="F139:O139"/>
    <mergeCell ref="F140:O140"/>
    <mergeCell ref="F141:O141"/>
    <mergeCell ref="F127:O127"/>
    <mergeCell ref="F128:O128"/>
    <mergeCell ref="F129:O129"/>
    <mergeCell ref="F130:O130"/>
    <mergeCell ref="F131:O131"/>
    <mergeCell ref="P146:S146"/>
    <mergeCell ref="F133:O133"/>
    <mergeCell ref="F134:O134"/>
    <mergeCell ref="F135:O135"/>
    <mergeCell ref="F136:O136"/>
    <mergeCell ref="F137:O137"/>
    <mergeCell ref="F149:O149"/>
    <mergeCell ref="D151:D154"/>
    <mergeCell ref="F151:O151"/>
    <mergeCell ref="D142:D145"/>
    <mergeCell ref="F142:O142"/>
    <mergeCell ref="F143:O143"/>
    <mergeCell ref="F144:O144"/>
    <mergeCell ref="F145:O145"/>
    <mergeCell ref="A146:C146"/>
    <mergeCell ref="F146:O146"/>
    <mergeCell ref="F155:O155"/>
    <mergeCell ref="P155:S155"/>
    <mergeCell ref="A158:C158"/>
    <mergeCell ref="F158:O158"/>
    <mergeCell ref="P158:S158"/>
    <mergeCell ref="D147:D149"/>
    <mergeCell ref="F147:O147"/>
    <mergeCell ref="F148:O148"/>
    <mergeCell ref="F159:O159"/>
    <mergeCell ref="A150:C150"/>
    <mergeCell ref="F150:O150"/>
    <mergeCell ref="P150:S150"/>
    <mergeCell ref="F157:O157"/>
    <mergeCell ref="F152:O152"/>
    <mergeCell ref="F153:O153"/>
    <mergeCell ref="F154:O154"/>
    <mergeCell ref="A155:C155"/>
    <mergeCell ref="F156:O156"/>
    <mergeCell ref="AB165:AE165"/>
    <mergeCell ref="A160:C160"/>
    <mergeCell ref="F160:O160"/>
    <mergeCell ref="D161:D163"/>
    <mergeCell ref="F161:O161"/>
    <mergeCell ref="F162:O162"/>
    <mergeCell ref="F163:O163"/>
    <mergeCell ref="P160:S160"/>
    <mergeCell ref="T165:W165"/>
    <mergeCell ref="X165:AA165"/>
  </mergeCells>
  <printOptions horizontalCentered="1"/>
  <pageMargins left="0.24027777777777778" right="0.2798611111111111" top="0.19652777777777777" bottom="0.19652777777777777" header="0.5118055555555556" footer="0.19652777777777777"/>
  <pageSetup horizontalDpi="300" verticalDpi="300" orientation="portrait" paperSize="9" scale="65"/>
  <headerFooter alignWithMargins="0">
    <oddFooter>&amp;R&amp;P de &amp;N</oddFooter>
  </headerFooter>
  <rowBreaks count="5" manualBreakCount="5">
    <brk id="29" max="255" man="1"/>
    <brk id="72" max="255" man="1"/>
    <brk id="112" max="255" man="1"/>
    <brk id="145" max="255" man="1"/>
    <brk id="159" max="255" man="1"/>
  </rowBreaks>
  <drawing r:id="rId1"/>
</worksheet>
</file>

<file path=xl/worksheets/sheet6.xml><?xml version="1.0" encoding="utf-8"?>
<worksheet xmlns="http://schemas.openxmlformats.org/spreadsheetml/2006/main" xmlns:r="http://schemas.openxmlformats.org/officeDocument/2006/relationships">
  <dimension ref="A1:AG169"/>
  <sheetViews>
    <sheetView zoomScale="85" zoomScaleNormal="85" zoomScaleSheetLayoutView="100" zoomScalePageLayoutView="0" workbookViewId="0" topLeftCell="A1">
      <selection activeCell="AI10" sqref="AI10"/>
    </sheetView>
  </sheetViews>
  <sheetFormatPr defaultColWidth="11.421875" defaultRowHeight="12.75"/>
  <cols>
    <col min="1" max="1" width="2.7109375" style="0" customWidth="1"/>
    <col min="2" max="2" width="5.8515625" style="17" customWidth="1"/>
    <col min="3" max="3" width="4.7109375" style="0" customWidth="1"/>
    <col min="4" max="4" width="30.140625" style="0" customWidth="1"/>
    <col min="5" max="5" width="43.28125" style="0" customWidth="1"/>
    <col min="6" max="6" width="2.8515625" style="0" customWidth="1"/>
    <col min="7" max="8" width="4.00390625" style="0" customWidth="1"/>
    <col min="9" max="9" width="2.8515625" style="0" customWidth="1"/>
    <col min="10" max="10" width="0.13671875" style="0" customWidth="1"/>
    <col min="11" max="11" width="6.00390625" style="0" customWidth="1"/>
    <col min="12" max="12" width="4.00390625" style="0" customWidth="1"/>
    <col min="13" max="13" width="7.7109375" style="0" customWidth="1"/>
    <col min="14" max="14" width="10.7109375" style="0" customWidth="1"/>
    <col min="15" max="15" width="4.421875" style="0" customWidth="1"/>
    <col min="16" max="16" width="6.421875" style="0" customWidth="1"/>
    <col min="17" max="17" width="5.8515625" style="0" customWidth="1"/>
    <col min="18" max="18" width="6.7109375" style="0" customWidth="1"/>
    <col min="19" max="19" width="6.421875" style="0" customWidth="1"/>
    <col min="20" max="25" width="11.421875" style="18" hidden="1" customWidth="1"/>
    <col min="26" max="31" width="11.421875" style="133" hidden="1" customWidth="1"/>
    <col min="32" max="32" width="0" style="133" hidden="1" customWidth="1"/>
    <col min="33" max="33" width="11.421875" style="133" customWidth="1"/>
  </cols>
  <sheetData>
    <row r="1" spans="1:19" ht="15.75" customHeight="1">
      <c r="A1" s="502" t="s">
        <v>482</v>
      </c>
      <c r="B1" s="502"/>
      <c r="C1" s="502"/>
      <c r="D1" s="502"/>
      <c r="E1" s="502"/>
      <c r="F1" s="502"/>
      <c r="G1" s="502"/>
      <c r="H1" s="502"/>
      <c r="I1" s="502"/>
      <c r="J1" s="502"/>
      <c r="K1" s="502"/>
      <c r="L1" s="502"/>
      <c r="M1" s="502"/>
      <c r="N1" s="502"/>
      <c r="O1" s="502"/>
      <c r="P1" s="502"/>
      <c r="Q1" s="502"/>
      <c r="R1" s="502"/>
      <c r="S1" s="502"/>
    </row>
    <row r="2" spans="1:19" ht="15.75" customHeight="1">
      <c r="A2" s="502" t="s">
        <v>292</v>
      </c>
      <c r="B2" s="502"/>
      <c r="C2" s="502"/>
      <c r="D2" s="502"/>
      <c r="E2" s="502"/>
      <c r="F2" s="502"/>
      <c r="G2" s="502"/>
      <c r="H2" s="502"/>
      <c r="I2" s="502"/>
      <c r="J2" s="502"/>
      <c r="K2" s="502"/>
      <c r="L2" s="502"/>
      <c r="M2" s="502"/>
      <c r="N2" s="502"/>
      <c r="O2" s="502"/>
      <c r="P2" s="502"/>
      <c r="Q2" s="502"/>
      <c r="R2" s="502"/>
      <c r="S2" s="502"/>
    </row>
    <row r="3" spans="1:19" ht="15.75" customHeight="1">
      <c r="A3" s="502" t="s">
        <v>293</v>
      </c>
      <c r="B3" s="502"/>
      <c r="C3" s="502"/>
      <c r="D3" s="502"/>
      <c r="E3" s="502"/>
      <c r="F3" s="502"/>
      <c r="G3" s="502"/>
      <c r="H3" s="502"/>
      <c r="I3" s="502"/>
      <c r="J3" s="502"/>
      <c r="K3" s="502"/>
      <c r="L3" s="502"/>
      <c r="M3" s="502"/>
      <c r="N3" s="502"/>
      <c r="O3" s="502"/>
      <c r="P3" s="502"/>
      <c r="Q3" s="502"/>
      <c r="R3" s="502"/>
      <c r="S3" s="502"/>
    </row>
    <row r="4" spans="1:19" ht="15.75" customHeight="1">
      <c r="A4" s="502" t="s">
        <v>294</v>
      </c>
      <c r="B4" s="502"/>
      <c r="C4" s="502"/>
      <c r="D4" s="502"/>
      <c r="E4" s="502"/>
      <c r="F4" s="502"/>
      <c r="G4" s="502"/>
      <c r="H4" s="502"/>
      <c r="I4" s="502"/>
      <c r="J4" s="502"/>
      <c r="K4" s="502"/>
      <c r="L4" s="502"/>
      <c r="M4" s="502"/>
      <c r="N4" s="502"/>
      <c r="O4" s="502"/>
      <c r="P4" s="502"/>
      <c r="Q4" s="502"/>
      <c r="R4" s="502"/>
      <c r="S4" s="502"/>
    </row>
    <row r="5" spans="1:19" s="20" customFormat="1" ht="15.75" customHeight="1">
      <c r="A5" s="502" t="s">
        <v>295</v>
      </c>
      <c r="B5" s="502"/>
      <c r="C5" s="502"/>
      <c r="D5" s="502"/>
      <c r="E5" s="502"/>
      <c r="F5" s="502"/>
      <c r="G5" s="502"/>
      <c r="H5" s="502"/>
      <c r="I5" s="502"/>
      <c r="J5" s="502"/>
      <c r="K5" s="502"/>
      <c r="L5" s="502"/>
      <c r="M5" s="502"/>
      <c r="N5" s="502"/>
      <c r="O5" s="502"/>
      <c r="P5" s="502"/>
      <c r="Q5" s="502"/>
      <c r="R5" s="502"/>
      <c r="S5" s="502"/>
    </row>
    <row r="6" spans="1:19" ht="15.75" customHeight="1">
      <c r="A6" s="381" t="s">
        <v>296</v>
      </c>
      <c r="B6" s="381"/>
      <c r="C6" s="381"/>
      <c r="D6" s="381"/>
      <c r="E6" s="381"/>
      <c r="F6" s="381"/>
      <c r="G6" s="381"/>
      <c r="H6" s="381"/>
      <c r="I6" s="381"/>
      <c r="J6" s="381"/>
      <c r="K6" s="381"/>
      <c r="L6" s="381"/>
      <c r="M6" s="381"/>
      <c r="N6" s="381"/>
      <c r="O6" s="381"/>
      <c r="P6" s="381"/>
      <c r="Q6" s="381"/>
      <c r="R6" s="381"/>
      <c r="S6" s="381"/>
    </row>
    <row r="7" spans="1:19" ht="17.25" customHeight="1">
      <c r="A7" s="308" t="s">
        <v>314</v>
      </c>
      <c r="B7" s="308"/>
      <c r="C7" s="308"/>
      <c r="D7" s="308"/>
      <c r="E7" s="308"/>
      <c r="F7" s="308"/>
      <c r="G7" s="308"/>
      <c r="H7" s="308"/>
      <c r="I7" s="308"/>
      <c r="J7" s="308"/>
      <c r="K7" s="308"/>
      <c r="L7" s="308"/>
      <c r="M7" s="308"/>
      <c r="N7" s="308"/>
      <c r="O7" s="308"/>
      <c r="P7" s="308"/>
      <c r="Q7" s="308"/>
      <c r="R7" s="308"/>
      <c r="S7" s="308"/>
    </row>
    <row r="8" spans="1:19" ht="17.25" customHeight="1">
      <c r="A8" s="384" t="s">
        <v>315</v>
      </c>
      <c r="B8" s="384"/>
      <c r="C8" s="384"/>
      <c r="D8" s="384"/>
      <c r="E8" s="384"/>
      <c r="F8" s="384"/>
      <c r="G8" s="384"/>
      <c r="H8" s="384"/>
      <c r="I8" s="384"/>
      <c r="J8" s="384"/>
      <c r="K8" s="384"/>
      <c r="L8" s="384"/>
      <c r="M8" s="384"/>
      <c r="N8" s="384"/>
      <c r="O8" s="384"/>
      <c r="P8" s="384"/>
      <c r="Q8" s="384"/>
      <c r="R8" s="384"/>
      <c r="S8" s="384"/>
    </row>
    <row r="9" spans="1:19" ht="18.75" customHeight="1">
      <c r="A9" s="383"/>
      <c r="B9" s="383"/>
      <c r="C9" s="383"/>
      <c r="D9" s="383"/>
      <c r="E9" s="383"/>
      <c r="F9" s="383"/>
      <c r="G9" s="383"/>
      <c r="H9" s="383"/>
      <c r="I9" s="383"/>
      <c r="J9" s="383"/>
      <c r="K9" s="383"/>
      <c r="L9" s="383"/>
      <c r="M9" s="383"/>
      <c r="N9" s="383"/>
      <c r="O9" s="383"/>
      <c r="P9" s="383"/>
      <c r="Q9" s="383"/>
      <c r="R9" s="383"/>
      <c r="S9" s="383"/>
    </row>
    <row r="10" spans="1:19" ht="24.75" customHeight="1">
      <c r="A10" s="382"/>
      <c r="B10" s="382"/>
      <c r="C10" s="382"/>
      <c r="D10" s="22" t="s">
        <v>237</v>
      </c>
      <c r="E10" s="21"/>
      <c r="F10" s="21"/>
      <c r="G10" s="21"/>
      <c r="H10" s="21"/>
      <c r="I10" s="21"/>
      <c r="J10" s="21"/>
      <c r="K10" s="21"/>
      <c r="L10" s="21"/>
      <c r="M10" s="21"/>
      <c r="N10" s="21"/>
      <c r="O10" s="23"/>
      <c r="P10" s="383" t="s">
        <v>522</v>
      </c>
      <c r="Q10" s="383"/>
      <c r="R10" s="383"/>
      <c r="S10" s="383"/>
    </row>
    <row r="11" spans="1:31" ht="25.5" customHeight="1">
      <c r="A11" s="382"/>
      <c r="B11" s="382"/>
      <c r="C11" s="382"/>
      <c r="D11" s="134" t="s">
        <v>317</v>
      </c>
      <c r="E11" s="25" t="s">
        <v>318</v>
      </c>
      <c r="F11" s="324" t="s">
        <v>319</v>
      </c>
      <c r="G11" s="324"/>
      <c r="H11" s="324"/>
      <c r="I11" s="324"/>
      <c r="J11" s="324"/>
      <c r="K11" s="324"/>
      <c r="L11" s="324"/>
      <c r="M11" s="324"/>
      <c r="N11" s="324"/>
      <c r="O11" s="324"/>
      <c r="P11" s="319" t="s">
        <v>320</v>
      </c>
      <c r="Q11" s="319"/>
      <c r="R11" s="319"/>
      <c r="S11" s="319"/>
      <c r="T11" s="313" t="s">
        <v>405</v>
      </c>
      <c r="U11" s="313"/>
      <c r="V11" s="313"/>
      <c r="W11" s="313"/>
      <c r="X11" s="313" t="s">
        <v>406</v>
      </c>
      <c r="Y11" s="313"/>
      <c r="Z11" s="313"/>
      <c r="AA11" s="313"/>
      <c r="AB11" s="313" t="s">
        <v>407</v>
      </c>
      <c r="AC11" s="313"/>
      <c r="AD11" s="313"/>
      <c r="AE11" s="313"/>
    </row>
    <row r="12" spans="1:31" ht="46.5" customHeight="1">
      <c r="A12" s="26">
        <v>2</v>
      </c>
      <c r="B12" s="27">
        <v>1</v>
      </c>
      <c r="C12" s="26">
        <v>2</v>
      </c>
      <c r="D12" s="451" t="s">
        <v>321</v>
      </c>
      <c r="E12" s="228" t="s">
        <v>322</v>
      </c>
      <c r="F12" s="394" t="s">
        <v>323</v>
      </c>
      <c r="G12" s="394"/>
      <c r="H12" s="394"/>
      <c r="I12" s="394"/>
      <c r="J12" s="394"/>
      <c r="K12" s="394"/>
      <c r="L12" s="394"/>
      <c r="M12" s="394"/>
      <c r="N12" s="394"/>
      <c r="O12" s="394"/>
      <c r="P12" s="30">
        <v>1</v>
      </c>
      <c r="Q12" s="30">
        <v>1</v>
      </c>
      <c r="R12" s="30">
        <v>1</v>
      </c>
      <c r="S12" s="30">
        <v>1</v>
      </c>
      <c r="T12" s="177">
        <f>IF(P12=X12,AB12)</f>
        <v>1</v>
      </c>
      <c r="U12" s="177">
        <f>IF(Q12=Y12,AC12)</f>
        <v>1</v>
      </c>
      <c r="V12" s="177">
        <f>IF(R12=Z12,AD12)</f>
        <v>1</v>
      </c>
      <c r="W12" s="177">
        <f>IF(S12=AA12,AE12)</f>
        <v>1</v>
      </c>
      <c r="X12" s="177">
        <f>IF(P12="NA","NA",AB12)</f>
        <v>1</v>
      </c>
      <c r="Y12" s="177">
        <f>IF(Q12="NA","NA",AC12)</f>
        <v>1</v>
      </c>
      <c r="Z12" s="177">
        <f>IF(R12="NA","NA",AD12)</f>
        <v>1</v>
      </c>
      <c r="AA12" s="177">
        <f>IF(S12="NA","NA",AE12)</f>
        <v>1</v>
      </c>
      <c r="AB12" s="178">
        <v>1</v>
      </c>
      <c r="AC12" s="178">
        <v>1</v>
      </c>
      <c r="AD12" s="178">
        <v>1</v>
      </c>
      <c r="AE12" s="178">
        <v>1</v>
      </c>
    </row>
    <row r="13" spans="1:31" ht="56.25" customHeight="1">
      <c r="A13" s="33"/>
      <c r="B13" s="27">
        <v>2</v>
      </c>
      <c r="C13" s="34"/>
      <c r="D13" s="451"/>
      <c r="E13" s="229" t="s">
        <v>324</v>
      </c>
      <c r="F13" s="407" t="s">
        <v>325</v>
      </c>
      <c r="G13" s="407"/>
      <c r="H13" s="407"/>
      <c r="I13" s="407"/>
      <c r="J13" s="407"/>
      <c r="K13" s="407"/>
      <c r="L13" s="407"/>
      <c r="M13" s="407"/>
      <c r="N13" s="407"/>
      <c r="O13" s="407"/>
      <c r="P13" s="30">
        <v>1</v>
      </c>
      <c r="Q13" s="30">
        <v>1</v>
      </c>
      <c r="R13" s="30">
        <v>1</v>
      </c>
      <c r="S13" s="30">
        <v>1</v>
      </c>
      <c r="T13" s="177">
        <f aca="true" t="shared" si="0" ref="T13:T76">IF(P13=X13,AB13)</f>
        <v>1</v>
      </c>
      <c r="U13" s="177">
        <f aca="true" t="shared" si="1" ref="U13:U76">IF(Q13=Y13,AC13)</f>
        <v>1</v>
      </c>
      <c r="V13" s="177">
        <f aca="true" t="shared" si="2" ref="V13:V76">IF(R13=Z13,AD13)</f>
        <v>1</v>
      </c>
      <c r="W13" s="177">
        <f aca="true" t="shared" si="3" ref="W13:W76">IF(S13=AA13,AE13)</f>
        <v>1</v>
      </c>
      <c r="X13" s="177">
        <f aca="true" t="shared" si="4" ref="X13:X76">IF(P13="NA","NA",AB13)</f>
        <v>1</v>
      </c>
      <c r="Y13" s="177">
        <f aca="true" t="shared" si="5" ref="Y13:Y76">IF(Q13="NA","NA",AC13)</f>
        <v>1</v>
      </c>
      <c r="Z13" s="177">
        <f aca="true" t="shared" si="6" ref="Z13:Z76">IF(R13="NA","NA",AD13)</f>
        <v>1</v>
      </c>
      <c r="AA13" s="177">
        <f aca="true" t="shared" si="7" ref="AA13:AA76">IF(S13="NA","NA",AE13)</f>
        <v>1</v>
      </c>
      <c r="AB13" s="178">
        <v>1</v>
      </c>
      <c r="AC13" s="178">
        <v>1</v>
      </c>
      <c r="AD13" s="178">
        <v>1</v>
      </c>
      <c r="AE13" s="178">
        <v>1</v>
      </c>
    </row>
    <row r="14" spans="1:31" ht="65.25" customHeight="1">
      <c r="A14" s="33"/>
      <c r="B14" s="27">
        <v>3</v>
      </c>
      <c r="C14" s="34"/>
      <c r="D14" s="451"/>
      <c r="E14" s="230" t="s">
        <v>326</v>
      </c>
      <c r="F14" s="409" t="s">
        <v>327</v>
      </c>
      <c r="G14" s="409"/>
      <c r="H14" s="409"/>
      <c r="I14" s="409"/>
      <c r="J14" s="409"/>
      <c r="K14" s="409"/>
      <c r="L14" s="409"/>
      <c r="M14" s="409"/>
      <c r="N14" s="409"/>
      <c r="O14" s="409"/>
      <c r="P14" s="37">
        <v>5</v>
      </c>
      <c r="Q14" s="37">
        <v>5</v>
      </c>
      <c r="R14" s="37">
        <v>5</v>
      </c>
      <c r="S14" s="37">
        <v>5</v>
      </c>
      <c r="T14" s="177">
        <f t="shared" si="0"/>
        <v>5</v>
      </c>
      <c r="U14" s="177">
        <f t="shared" si="1"/>
        <v>5</v>
      </c>
      <c r="V14" s="177">
        <f t="shared" si="2"/>
        <v>5</v>
      </c>
      <c r="W14" s="177">
        <f t="shared" si="3"/>
        <v>5</v>
      </c>
      <c r="X14" s="177">
        <f t="shared" si="4"/>
        <v>5</v>
      </c>
      <c r="Y14" s="177">
        <f t="shared" si="5"/>
        <v>5</v>
      </c>
      <c r="Z14" s="177">
        <f t="shared" si="6"/>
        <v>5</v>
      </c>
      <c r="AA14" s="177">
        <f t="shared" si="7"/>
        <v>5</v>
      </c>
      <c r="AB14" s="178">
        <v>5</v>
      </c>
      <c r="AC14" s="178">
        <v>5</v>
      </c>
      <c r="AD14" s="178">
        <v>5</v>
      </c>
      <c r="AE14" s="178">
        <v>5</v>
      </c>
    </row>
    <row r="15" spans="1:31" ht="54.75" customHeight="1">
      <c r="A15" s="33"/>
      <c r="B15" s="27">
        <v>4</v>
      </c>
      <c r="C15" s="34"/>
      <c r="D15" s="451"/>
      <c r="E15" s="229" t="s">
        <v>328</v>
      </c>
      <c r="F15" s="407" t="s">
        <v>329</v>
      </c>
      <c r="G15" s="407"/>
      <c r="H15" s="407"/>
      <c r="I15" s="407"/>
      <c r="J15" s="407"/>
      <c r="K15" s="407"/>
      <c r="L15" s="407"/>
      <c r="M15" s="407"/>
      <c r="N15" s="407"/>
      <c r="O15" s="407"/>
      <c r="P15" s="30">
        <v>1</v>
      </c>
      <c r="Q15" s="30">
        <v>1</v>
      </c>
      <c r="R15" s="30">
        <v>1</v>
      </c>
      <c r="S15" s="30">
        <v>1</v>
      </c>
      <c r="T15" s="177">
        <f t="shared" si="0"/>
        <v>1</v>
      </c>
      <c r="U15" s="177">
        <f t="shared" si="1"/>
        <v>1</v>
      </c>
      <c r="V15" s="177">
        <f t="shared" si="2"/>
        <v>1</v>
      </c>
      <c r="W15" s="177">
        <f t="shared" si="3"/>
        <v>1</v>
      </c>
      <c r="X15" s="177">
        <f t="shared" si="4"/>
        <v>1</v>
      </c>
      <c r="Y15" s="177">
        <f t="shared" si="5"/>
        <v>1</v>
      </c>
      <c r="Z15" s="177">
        <f t="shared" si="6"/>
        <v>1</v>
      </c>
      <c r="AA15" s="177">
        <f t="shared" si="7"/>
        <v>1</v>
      </c>
      <c r="AB15" s="178">
        <v>1</v>
      </c>
      <c r="AC15" s="178">
        <v>1</v>
      </c>
      <c r="AD15" s="178">
        <v>1</v>
      </c>
      <c r="AE15" s="178">
        <v>1</v>
      </c>
    </row>
    <row r="16" spans="1:31" ht="43.5" customHeight="1">
      <c r="A16" s="33"/>
      <c r="B16" s="27">
        <v>5</v>
      </c>
      <c r="C16" s="34"/>
      <c r="D16" s="451"/>
      <c r="E16" s="229" t="s">
        <v>330</v>
      </c>
      <c r="F16" s="407" t="s">
        <v>331</v>
      </c>
      <c r="G16" s="407"/>
      <c r="H16" s="407"/>
      <c r="I16" s="407"/>
      <c r="J16" s="407"/>
      <c r="K16" s="407"/>
      <c r="L16" s="407"/>
      <c r="M16" s="407"/>
      <c r="N16" s="407"/>
      <c r="O16" s="407"/>
      <c r="P16" s="30">
        <v>1</v>
      </c>
      <c r="Q16" s="30">
        <v>1</v>
      </c>
      <c r="R16" s="30">
        <v>1</v>
      </c>
      <c r="S16" s="30">
        <v>1</v>
      </c>
      <c r="T16" s="177">
        <f t="shared" si="0"/>
        <v>1</v>
      </c>
      <c r="U16" s="177">
        <f t="shared" si="1"/>
        <v>1</v>
      </c>
      <c r="V16" s="177">
        <f t="shared" si="2"/>
        <v>1</v>
      </c>
      <c r="W16" s="177">
        <f t="shared" si="3"/>
        <v>1</v>
      </c>
      <c r="X16" s="177">
        <f t="shared" si="4"/>
        <v>1</v>
      </c>
      <c r="Y16" s="177">
        <f t="shared" si="5"/>
        <v>1</v>
      </c>
      <c r="Z16" s="177">
        <f t="shared" si="6"/>
        <v>1</v>
      </c>
      <c r="AA16" s="177">
        <f t="shared" si="7"/>
        <v>1</v>
      </c>
      <c r="AB16" s="178">
        <v>1</v>
      </c>
      <c r="AC16" s="178">
        <v>1</v>
      </c>
      <c r="AD16" s="178">
        <v>1</v>
      </c>
      <c r="AE16" s="178">
        <v>1</v>
      </c>
    </row>
    <row r="17" spans="1:31" ht="51.75" customHeight="1">
      <c r="A17" s="33"/>
      <c r="B17" s="27">
        <v>6</v>
      </c>
      <c r="C17" s="34"/>
      <c r="D17" s="451"/>
      <c r="E17" s="229" t="s">
        <v>332</v>
      </c>
      <c r="F17" s="407" t="s">
        <v>333</v>
      </c>
      <c r="G17" s="407"/>
      <c r="H17" s="407"/>
      <c r="I17" s="407"/>
      <c r="J17" s="407"/>
      <c r="K17" s="407"/>
      <c r="L17" s="407"/>
      <c r="M17" s="407"/>
      <c r="N17" s="407"/>
      <c r="O17" s="407"/>
      <c r="P17" s="30">
        <v>1</v>
      </c>
      <c r="Q17" s="30">
        <v>1</v>
      </c>
      <c r="R17" s="30">
        <v>1</v>
      </c>
      <c r="S17" s="30">
        <v>1</v>
      </c>
      <c r="T17" s="177">
        <f t="shared" si="0"/>
        <v>1</v>
      </c>
      <c r="U17" s="177">
        <f t="shared" si="1"/>
        <v>1</v>
      </c>
      <c r="V17" s="177">
        <f t="shared" si="2"/>
        <v>1</v>
      </c>
      <c r="W17" s="177">
        <f t="shared" si="3"/>
        <v>1</v>
      </c>
      <c r="X17" s="177">
        <f t="shared" si="4"/>
        <v>1</v>
      </c>
      <c r="Y17" s="177">
        <f t="shared" si="5"/>
        <v>1</v>
      </c>
      <c r="Z17" s="177">
        <f t="shared" si="6"/>
        <v>1</v>
      </c>
      <c r="AA17" s="177">
        <f t="shared" si="7"/>
        <v>1</v>
      </c>
      <c r="AB17" s="178">
        <v>1</v>
      </c>
      <c r="AC17" s="178">
        <v>1</v>
      </c>
      <c r="AD17" s="178">
        <v>1</v>
      </c>
      <c r="AE17" s="178">
        <v>1</v>
      </c>
    </row>
    <row r="18" spans="1:31" ht="79.5" customHeight="1">
      <c r="A18" s="33"/>
      <c r="B18" s="27">
        <v>7</v>
      </c>
      <c r="C18" s="34"/>
      <c r="D18" s="451"/>
      <c r="E18" s="230" t="s">
        <v>334</v>
      </c>
      <c r="F18" s="409" t="s">
        <v>335</v>
      </c>
      <c r="G18" s="409"/>
      <c r="H18" s="409"/>
      <c r="I18" s="409"/>
      <c r="J18" s="409"/>
      <c r="K18" s="409"/>
      <c r="L18" s="409"/>
      <c r="M18" s="409"/>
      <c r="N18" s="409"/>
      <c r="O18" s="409"/>
      <c r="P18" s="37">
        <v>5</v>
      </c>
      <c r="Q18" s="37">
        <v>5</v>
      </c>
      <c r="R18" s="37">
        <v>5</v>
      </c>
      <c r="S18" s="37">
        <v>5</v>
      </c>
      <c r="T18" s="177">
        <f t="shared" si="0"/>
        <v>5</v>
      </c>
      <c r="U18" s="177">
        <f t="shared" si="1"/>
        <v>5</v>
      </c>
      <c r="V18" s="177">
        <f t="shared" si="2"/>
        <v>5</v>
      </c>
      <c r="W18" s="177">
        <f t="shared" si="3"/>
        <v>5</v>
      </c>
      <c r="X18" s="177">
        <f t="shared" si="4"/>
        <v>5</v>
      </c>
      <c r="Y18" s="177">
        <f t="shared" si="5"/>
        <v>5</v>
      </c>
      <c r="Z18" s="177">
        <f t="shared" si="6"/>
        <v>5</v>
      </c>
      <c r="AA18" s="177">
        <f t="shared" si="7"/>
        <v>5</v>
      </c>
      <c r="AB18" s="27">
        <v>5</v>
      </c>
      <c r="AC18" s="27">
        <v>5</v>
      </c>
      <c r="AD18" s="27">
        <v>5</v>
      </c>
      <c r="AE18" s="27">
        <v>5</v>
      </c>
    </row>
    <row r="19" spans="1:31" ht="51.75" customHeight="1">
      <c r="A19" s="33"/>
      <c r="B19" s="27">
        <v>8</v>
      </c>
      <c r="C19" s="34"/>
      <c r="D19" s="451"/>
      <c r="E19" s="230" t="s">
        <v>238</v>
      </c>
      <c r="F19" s="409" t="s">
        <v>239</v>
      </c>
      <c r="G19" s="409"/>
      <c r="H19" s="409"/>
      <c r="I19" s="409"/>
      <c r="J19" s="409"/>
      <c r="K19" s="409"/>
      <c r="L19" s="409"/>
      <c r="M19" s="409"/>
      <c r="N19" s="409"/>
      <c r="O19" s="409"/>
      <c r="P19" s="37">
        <v>5</v>
      </c>
      <c r="Q19" s="37">
        <v>5</v>
      </c>
      <c r="R19" s="37">
        <v>5</v>
      </c>
      <c r="S19" s="37">
        <v>5</v>
      </c>
      <c r="T19" s="177">
        <f t="shared" si="0"/>
        <v>5</v>
      </c>
      <c r="U19" s="177">
        <f t="shared" si="1"/>
        <v>5</v>
      </c>
      <c r="V19" s="177">
        <f t="shared" si="2"/>
        <v>5</v>
      </c>
      <c r="W19" s="177">
        <f t="shared" si="3"/>
        <v>5</v>
      </c>
      <c r="X19" s="177">
        <f t="shared" si="4"/>
        <v>5</v>
      </c>
      <c r="Y19" s="177">
        <f t="shared" si="5"/>
        <v>5</v>
      </c>
      <c r="Z19" s="177">
        <f t="shared" si="6"/>
        <v>5</v>
      </c>
      <c r="AA19" s="177">
        <f t="shared" si="7"/>
        <v>5</v>
      </c>
      <c r="AB19" s="27">
        <v>5</v>
      </c>
      <c r="AC19" s="27">
        <v>5</v>
      </c>
      <c r="AD19" s="27">
        <v>5</v>
      </c>
      <c r="AE19" s="27">
        <v>5</v>
      </c>
    </row>
    <row r="20" spans="1:31" ht="51.75" customHeight="1">
      <c r="A20" s="33"/>
      <c r="B20" s="27">
        <v>9</v>
      </c>
      <c r="C20" s="34"/>
      <c r="D20" s="451"/>
      <c r="E20" s="230" t="s">
        <v>240</v>
      </c>
      <c r="F20" s="409" t="s">
        <v>241</v>
      </c>
      <c r="G20" s="409"/>
      <c r="H20" s="409"/>
      <c r="I20" s="409"/>
      <c r="J20" s="409"/>
      <c r="K20" s="409"/>
      <c r="L20" s="409"/>
      <c r="M20" s="409"/>
      <c r="N20" s="409"/>
      <c r="O20" s="409"/>
      <c r="P20" s="37">
        <v>5</v>
      </c>
      <c r="Q20" s="37">
        <v>5</v>
      </c>
      <c r="R20" s="37">
        <v>5</v>
      </c>
      <c r="S20" s="37">
        <v>5</v>
      </c>
      <c r="T20" s="177">
        <f t="shared" si="0"/>
        <v>5</v>
      </c>
      <c r="U20" s="177">
        <f t="shared" si="1"/>
        <v>5</v>
      </c>
      <c r="V20" s="177">
        <f t="shared" si="2"/>
        <v>5</v>
      </c>
      <c r="W20" s="177">
        <f t="shared" si="3"/>
        <v>5</v>
      </c>
      <c r="X20" s="177">
        <f t="shared" si="4"/>
        <v>5</v>
      </c>
      <c r="Y20" s="177">
        <f t="shared" si="5"/>
        <v>5</v>
      </c>
      <c r="Z20" s="177">
        <f t="shared" si="6"/>
        <v>5</v>
      </c>
      <c r="AA20" s="177">
        <f t="shared" si="7"/>
        <v>5</v>
      </c>
      <c r="AB20" s="27">
        <v>5</v>
      </c>
      <c r="AC20" s="27">
        <v>5</v>
      </c>
      <c r="AD20" s="27">
        <v>5</v>
      </c>
      <c r="AE20" s="27">
        <v>5</v>
      </c>
    </row>
    <row r="21" spans="1:31" ht="51.75" customHeight="1">
      <c r="A21" s="33"/>
      <c r="B21" s="27">
        <v>10</v>
      </c>
      <c r="C21" s="34"/>
      <c r="D21" s="451"/>
      <c r="E21" s="230" t="s">
        <v>242</v>
      </c>
      <c r="F21" s="409" t="s">
        <v>243</v>
      </c>
      <c r="G21" s="409"/>
      <c r="H21" s="409"/>
      <c r="I21" s="409"/>
      <c r="J21" s="409"/>
      <c r="K21" s="409"/>
      <c r="L21" s="409"/>
      <c r="M21" s="409"/>
      <c r="N21" s="409"/>
      <c r="O21" s="409"/>
      <c r="P21" s="37">
        <v>5</v>
      </c>
      <c r="Q21" s="37">
        <v>5</v>
      </c>
      <c r="R21" s="37">
        <v>5</v>
      </c>
      <c r="S21" s="37">
        <v>5</v>
      </c>
      <c r="T21" s="177">
        <f t="shared" si="0"/>
        <v>5</v>
      </c>
      <c r="U21" s="177">
        <f t="shared" si="1"/>
        <v>5</v>
      </c>
      <c r="V21" s="177">
        <f t="shared" si="2"/>
        <v>5</v>
      </c>
      <c r="W21" s="177">
        <f t="shared" si="3"/>
        <v>5</v>
      </c>
      <c r="X21" s="177">
        <f t="shared" si="4"/>
        <v>5</v>
      </c>
      <c r="Y21" s="177">
        <f t="shared" si="5"/>
        <v>5</v>
      </c>
      <c r="Z21" s="177">
        <f t="shared" si="6"/>
        <v>5</v>
      </c>
      <c r="AA21" s="177">
        <f t="shared" si="7"/>
        <v>5</v>
      </c>
      <c r="AB21" s="27">
        <v>5</v>
      </c>
      <c r="AC21" s="27">
        <v>5</v>
      </c>
      <c r="AD21" s="27">
        <v>5</v>
      </c>
      <c r="AE21" s="27">
        <v>5</v>
      </c>
    </row>
    <row r="22" spans="1:31" ht="55.5" customHeight="1">
      <c r="A22" s="33"/>
      <c r="B22" s="39">
        <v>11</v>
      </c>
      <c r="C22" s="34"/>
      <c r="D22" s="451"/>
      <c r="E22" s="231" t="s">
        <v>336</v>
      </c>
      <c r="F22" s="405" t="s">
        <v>337</v>
      </c>
      <c r="G22" s="405"/>
      <c r="H22" s="405"/>
      <c r="I22" s="405"/>
      <c r="J22" s="405"/>
      <c r="K22" s="405"/>
      <c r="L22" s="405"/>
      <c r="M22" s="405"/>
      <c r="N22" s="405"/>
      <c r="O22" s="405"/>
      <c r="P22" s="41">
        <v>5</v>
      </c>
      <c r="Q22" s="41">
        <v>5</v>
      </c>
      <c r="R22" s="41">
        <v>5</v>
      </c>
      <c r="S22" s="41">
        <v>5</v>
      </c>
      <c r="T22" s="177">
        <f t="shared" si="0"/>
        <v>5</v>
      </c>
      <c r="U22" s="177">
        <f t="shared" si="1"/>
        <v>5</v>
      </c>
      <c r="V22" s="177">
        <f t="shared" si="2"/>
        <v>5</v>
      </c>
      <c r="W22" s="177">
        <f t="shared" si="3"/>
        <v>5</v>
      </c>
      <c r="X22" s="177">
        <f t="shared" si="4"/>
        <v>5</v>
      </c>
      <c r="Y22" s="177">
        <f t="shared" si="5"/>
        <v>5</v>
      </c>
      <c r="Z22" s="177">
        <f t="shared" si="6"/>
        <v>5</v>
      </c>
      <c r="AA22" s="177">
        <f t="shared" si="7"/>
        <v>5</v>
      </c>
      <c r="AB22" s="179">
        <v>5</v>
      </c>
      <c r="AC22" s="179">
        <v>5</v>
      </c>
      <c r="AD22" s="179">
        <v>5</v>
      </c>
      <c r="AE22" s="179">
        <v>5</v>
      </c>
    </row>
    <row r="23" spans="1:31" ht="51.75" customHeight="1">
      <c r="A23" s="33"/>
      <c r="B23" s="39">
        <v>12</v>
      </c>
      <c r="C23" s="34"/>
      <c r="D23" s="451"/>
      <c r="E23" s="230" t="s">
        <v>338</v>
      </c>
      <c r="F23" s="405" t="s">
        <v>339</v>
      </c>
      <c r="G23" s="405"/>
      <c r="H23" s="405"/>
      <c r="I23" s="405"/>
      <c r="J23" s="405"/>
      <c r="K23" s="405"/>
      <c r="L23" s="405"/>
      <c r="M23" s="405"/>
      <c r="N23" s="405"/>
      <c r="O23" s="405"/>
      <c r="P23" s="41">
        <v>5</v>
      </c>
      <c r="Q23" s="41">
        <v>5</v>
      </c>
      <c r="R23" s="41">
        <v>5</v>
      </c>
      <c r="S23" s="41">
        <v>5</v>
      </c>
      <c r="T23" s="177">
        <f t="shared" si="0"/>
        <v>5</v>
      </c>
      <c r="U23" s="177">
        <f t="shared" si="1"/>
        <v>5</v>
      </c>
      <c r="V23" s="177">
        <f t="shared" si="2"/>
        <v>5</v>
      </c>
      <c r="W23" s="177">
        <f t="shared" si="3"/>
        <v>5</v>
      </c>
      <c r="X23" s="177">
        <f t="shared" si="4"/>
        <v>5</v>
      </c>
      <c r="Y23" s="177">
        <f t="shared" si="5"/>
        <v>5</v>
      </c>
      <c r="Z23" s="177">
        <f t="shared" si="6"/>
        <v>5</v>
      </c>
      <c r="AA23" s="177">
        <f t="shared" si="7"/>
        <v>5</v>
      </c>
      <c r="AB23" s="179">
        <v>5</v>
      </c>
      <c r="AC23" s="179">
        <v>5</v>
      </c>
      <c r="AD23" s="179">
        <v>5</v>
      </c>
      <c r="AE23" s="179">
        <v>5</v>
      </c>
    </row>
    <row r="24" spans="1:31" ht="40.5" customHeight="1">
      <c r="A24" s="33"/>
      <c r="B24" s="39">
        <v>13</v>
      </c>
      <c r="C24" s="34"/>
      <c r="D24" s="451"/>
      <c r="E24" s="232" t="s">
        <v>340</v>
      </c>
      <c r="F24" s="436" t="s">
        <v>341</v>
      </c>
      <c r="G24" s="436"/>
      <c r="H24" s="436"/>
      <c r="I24" s="436"/>
      <c r="J24" s="436"/>
      <c r="K24" s="436"/>
      <c r="L24" s="436"/>
      <c r="M24" s="436"/>
      <c r="N24" s="436"/>
      <c r="O24" s="436"/>
      <c r="P24" s="41">
        <v>5</v>
      </c>
      <c r="Q24" s="41">
        <v>5</v>
      </c>
      <c r="R24" s="41">
        <v>5</v>
      </c>
      <c r="S24" s="41">
        <v>5</v>
      </c>
      <c r="T24" s="177">
        <f t="shared" si="0"/>
        <v>5</v>
      </c>
      <c r="U24" s="177">
        <f t="shared" si="1"/>
        <v>5</v>
      </c>
      <c r="V24" s="177">
        <f t="shared" si="2"/>
        <v>5</v>
      </c>
      <c r="W24" s="177">
        <f t="shared" si="3"/>
        <v>5</v>
      </c>
      <c r="X24" s="177">
        <f t="shared" si="4"/>
        <v>5</v>
      </c>
      <c r="Y24" s="177">
        <f t="shared" si="5"/>
        <v>5</v>
      </c>
      <c r="Z24" s="177">
        <f t="shared" si="6"/>
        <v>5</v>
      </c>
      <c r="AA24" s="177">
        <f t="shared" si="7"/>
        <v>5</v>
      </c>
      <c r="AB24" s="179">
        <v>5</v>
      </c>
      <c r="AC24" s="179">
        <v>5</v>
      </c>
      <c r="AD24" s="179">
        <v>5</v>
      </c>
      <c r="AE24" s="179">
        <v>5</v>
      </c>
    </row>
    <row r="25" spans="1:31" ht="64.5" customHeight="1">
      <c r="A25" s="33"/>
      <c r="B25" s="39">
        <v>14</v>
      </c>
      <c r="C25" s="34"/>
      <c r="D25" s="451"/>
      <c r="E25" s="231" t="s">
        <v>342</v>
      </c>
      <c r="F25" s="405" t="s">
        <v>343</v>
      </c>
      <c r="G25" s="405"/>
      <c r="H25" s="405"/>
      <c r="I25" s="405"/>
      <c r="J25" s="405"/>
      <c r="K25" s="405"/>
      <c r="L25" s="405"/>
      <c r="M25" s="405"/>
      <c r="N25" s="405"/>
      <c r="O25" s="405"/>
      <c r="P25" s="41">
        <v>5</v>
      </c>
      <c r="Q25" s="41">
        <v>5</v>
      </c>
      <c r="R25" s="41">
        <v>5</v>
      </c>
      <c r="S25" s="41">
        <v>5</v>
      </c>
      <c r="T25" s="177">
        <f t="shared" si="0"/>
        <v>5</v>
      </c>
      <c r="U25" s="177">
        <f t="shared" si="1"/>
        <v>5</v>
      </c>
      <c r="V25" s="177">
        <f t="shared" si="2"/>
        <v>5</v>
      </c>
      <c r="W25" s="177">
        <f t="shared" si="3"/>
        <v>5</v>
      </c>
      <c r="X25" s="177">
        <f t="shared" si="4"/>
        <v>5</v>
      </c>
      <c r="Y25" s="177">
        <f t="shared" si="5"/>
        <v>5</v>
      </c>
      <c r="Z25" s="177">
        <f t="shared" si="6"/>
        <v>5</v>
      </c>
      <c r="AA25" s="177">
        <f t="shared" si="7"/>
        <v>5</v>
      </c>
      <c r="AB25" s="179">
        <v>5</v>
      </c>
      <c r="AC25" s="179">
        <v>5</v>
      </c>
      <c r="AD25" s="179">
        <v>5</v>
      </c>
      <c r="AE25" s="179">
        <v>5</v>
      </c>
    </row>
    <row r="26" spans="1:31" ht="51" customHeight="1">
      <c r="A26" s="33"/>
      <c r="B26" s="39">
        <v>15</v>
      </c>
      <c r="C26" s="34"/>
      <c r="D26" s="451"/>
      <c r="E26" s="233" t="s">
        <v>344</v>
      </c>
      <c r="F26" s="403" t="s">
        <v>345</v>
      </c>
      <c r="G26" s="403"/>
      <c r="H26" s="403"/>
      <c r="I26" s="403"/>
      <c r="J26" s="403"/>
      <c r="K26" s="403"/>
      <c r="L26" s="403"/>
      <c r="M26" s="403"/>
      <c r="N26" s="403"/>
      <c r="O26" s="403"/>
      <c r="P26" s="45">
        <v>1</v>
      </c>
      <c r="Q26" s="45">
        <v>1</v>
      </c>
      <c r="R26" s="45">
        <v>1</v>
      </c>
      <c r="S26" s="45">
        <v>1</v>
      </c>
      <c r="T26" s="177">
        <f t="shared" si="0"/>
        <v>1</v>
      </c>
      <c r="U26" s="177">
        <f t="shared" si="1"/>
        <v>1</v>
      </c>
      <c r="V26" s="177">
        <f t="shared" si="2"/>
        <v>1</v>
      </c>
      <c r="W26" s="177">
        <f t="shared" si="3"/>
        <v>1</v>
      </c>
      <c r="X26" s="177">
        <f t="shared" si="4"/>
        <v>1</v>
      </c>
      <c r="Y26" s="177">
        <f t="shared" si="5"/>
        <v>1</v>
      </c>
      <c r="Z26" s="177">
        <f t="shared" si="6"/>
        <v>1</v>
      </c>
      <c r="AA26" s="177">
        <f t="shared" si="7"/>
        <v>1</v>
      </c>
      <c r="AB26" s="178">
        <v>1</v>
      </c>
      <c r="AC26" s="178">
        <v>1</v>
      </c>
      <c r="AD26" s="178">
        <v>1</v>
      </c>
      <c r="AE26" s="178">
        <v>1</v>
      </c>
    </row>
    <row r="27" spans="1:31" ht="30.75" customHeight="1">
      <c r="A27" s="323"/>
      <c r="B27" s="323"/>
      <c r="C27" s="323"/>
      <c r="D27" s="234" t="s">
        <v>346</v>
      </c>
      <c r="E27" s="235" t="s">
        <v>318</v>
      </c>
      <c r="F27" s="395" t="s">
        <v>319</v>
      </c>
      <c r="G27" s="395"/>
      <c r="H27" s="395"/>
      <c r="I27" s="395"/>
      <c r="J27" s="395"/>
      <c r="K27" s="395"/>
      <c r="L27" s="395"/>
      <c r="M27" s="395"/>
      <c r="N27" s="395"/>
      <c r="O27" s="395"/>
      <c r="P27" s="319" t="s">
        <v>320</v>
      </c>
      <c r="Q27" s="319"/>
      <c r="R27" s="319"/>
      <c r="S27" s="319"/>
      <c r="T27" s="177"/>
      <c r="U27" s="177">
        <f t="shared" si="1"/>
        <v>0</v>
      </c>
      <c r="V27" s="177">
        <f t="shared" si="2"/>
        <v>0</v>
      </c>
      <c r="W27" s="177">
        <f t="shared" si="3"/>
        <v>0</v>
      </c>
      <c r="X27" s="177">
        <f t="shared" si="4"/>
        <v>0</v>
      </c>
      <c r="Y27" s="177">
        <f t="shared" si="5"/>
        <v>0</v>
      </c>
      <c r="Z27" s="177">
        <f t="shared" si="6"/>
        <v>0</v>
      </c>
      <c r="AA27" s="177">
        <f t="shared" si="7"/>
        <v>0</v>
      </c>
      <c r="AB27" s="178"/>
      <c r="AC27" s="178"/>
      <c r="AD27" s="178"/>
      <c r="AE27" s="178"/>
    </row>
    <row r="28" spans="1:31" ht="138" customHeight="1">
      <c r="A28" s="33"/>
      <c r="B28" s="49">
        <v>16</v>
      </c>
      <c r="C28" s="33"/>
      <c r="D28" s="399" t="s">
        <v>347</v>
      </c>
      <c r="E28" s="237" t="s">
        <v>351</v>
      </c>
      <c r="F28" s="449" t="s">
        <v>352</v>
      </c>
      <c r="G28" s="449"/>
      <c r="H28" s="449"/>
      <c r="I28" s="449"/>
      <c r="J28" s="449"/>
      <c r="K28" s="449"/>
      <c r="L28" s="449"/>
      <c r="M28" s="449"/>
      <c r="N28" s="449"/>
      <c r="O28" s="449"/>
      <c r="P28" s="45">
        <v>1</v>
      </c>
      <c r="Q28" s="45">
        <v>1</v>
      </c>
      <c r="R28" s="45">
        <v>1</v>
      </c>
      <c r="S28" s="45">
        <v>1</v>
      </c>
      <c r="T28" s="177">
        <f t="shared" si="0"/>
        <v>1</v>
      </c>
      <c r="U28" s="177">
        <f t="shared" si="1"/>
        <v>1</v>
      </c>
      <c r="V28" s="177">
        <f t="shared" si="2"/>
        <v>1</v>
      </c>
      <c r="W28" s="177">
        <f t="shared" si="3"/>
        <v>1</v>
      </c>
      <c r="X28" s="177">
        <f t="shared" si="4"/>
        <v>1</v>
      </c>
      <c r="Y28" s="177">
        <f t="shared" si="5"/>
        <v>1</v>
      </c>
      <c r="Z28" s="177">
        <f t="shared" si="6"/>
        <v>1</v>
      </c>
      <c r="AA28" s="177">
        <f t="shared" si="7"/>
        <v>1</v>
      </c>
      <c r="AB28" s="178">
        <v>1</v>
      </c>
      <c r="AC28" s="178">
        <v>1</v>
      </c>
      <c r="AD28" s="178">
        <v>1</v>
      </c>
      <c r="AE28" s="178">
        <v>1</v>
      </c>
    </row>
    <row r="29" spans="1:31" ht="52.5" customHeight="1">
      <c r="A29" s="33"/>
      <c r="B29" s="27">
        <v>17</v>
      </c>
      <c r="C29" s="33"/>
      <c r="D29" s="399"/>
      <c r="E29" s="237" t="s">
        <v>353</v>
      </c>
      <c r="F29" s="388" t="s">
        <v>354</v>
      </c>
      <c r="G29" s="388"/>
      <c r="H29" s="388"/>
      <c r="I29" s="388"/>
      <c r="J29" s="388"/>
      <c r="K29" s="388"/>
      <c r="L29" s="388"/>
      <c r="M29" s="388"/>
      <c r="N29" s="388"/>
      <c r="O29" s="388"/>
      <c r="P29" s="45">
        <v>1</v>
      </c>
      <c r="Q29" s="45">
        <v>1</v>
      </c>
      <c r="R29" s="45">
        <v>1</v>
      </c>
      <c r="S29" s="45">
        <v>1</v>
      </c>
      <c r="T29" s="177">
        <f t="shared" si="0"/>
        <v>1</v>
      </c>
      <c r="U29" s="177">
        <f t="shared" si="1"/>
        <v>1</v>
      </c>
      <c r="V29" s="177">
        <f t="shared" si="2"/>
        <v>1</v>
      </c>
      <c r="W29" s="177">
        <f t="shared" si="3"/>
        <v>1</v>
      </c>
      <c r="X29" s="177">
        <f t="shared" si="4"/>
        <v>1</v>
      </c>
      <c r="Y29" s="177">
        <f t="shared" si="5"/>
        <v>1</v>
      </c>
      <c r="Z29" s="177">
        <f t="shared" si="6"/>
        <v>1</v>
      </c>
      <c r="AA29" s="177">
        <f t="shared" si="7"/>
        <v>1</v>
      </c>
      <c r="AB29" s="178">
        <v>1</v>
      </c>
      <c r="AC29" s="178">
        <v>1</v>
      </c>
      <c r="AD29" s="178">
        <v>1</v>
      </c>
      <c r="AE29" s="178">
        <v>1</v>
      </c>
    </row>
    <row r="30" spans="1:31" ht="79.5" customHeight="1">
      <c r="A30" s="33"/>
      <c r="B30" s="27">
        <v>18</v>
      </c>
      <c r="C30" s="33"/>
      <c r="D30" s="399"/>
      <c r="E30" s="238" t="s">
        <v>355</v>
      </c>
      <c r="F30" s="388" t="s">
        <v>356</v>
      </c>
      <c r="G30" s="388"/>
      <c r="H30" s="388"/>
      <c r="I30" s="388"/>
      <c r="J30" s="388"/>
      <c r="K30" s="388"/>
      <c r="L30" s="388"/>
      <c r="M30" s="388"/>
      <c r="N30" s="388"/>
      <c r="O30" s="388"/>
      <c r="P30" s="45">
        <v>1</v>
      </c>
      <c r="Q30" s="45">
        <v>1</v>
      </c>
      <c r="R30" s="45">
        <v>1</v>
      </c>
      <c r="S30" s="45">
        <v>1</v>
      </c>
      <c r="T30" s="177">
        <f t="shared" si="0"/>
        <v>1</v>
      </c>
      <c r="U30" s="177">
        <f t="shared" si="1"/>
        <v>1</v>
      </c>
      <c r="V30" s="177">
        <f t="shared" si="2"/>
        <v>1</v>
      </c>
      <c r="W30" s="177">
        <f t="shared" si="3"/>
        <v>1</v>
      </c>
      <c r="X30" s="177">
        <f t="shared" si="4"/>
        <v>1</v>
      </c>
      <c r="Y30" s="177">
        <f t="shared" si="5"/>
        <v>1</v>
      </c>
      <c r="Z30" s="177">
        <f t="shared" si="6"/>
        <v>1</v>
      </c>
      <c r="AA30" s="177">
        <f t="shared" si="7"/>
        <v>1</v>
      </c>
      <c r="AB30" s="178">
        <v>1</v>
      </c>
      <c r="AC30" s="178">
        <v>1</v>
      </c>
      <c r="AD30" s="178">
        <v>1</v>
      </c>
      <c r="AE30" s="178">
        <v>1</v>
      </c>
    </row>
    <row r="31" spans="1:31" ht="81.75" customHeight="1">
      <c r="A31" s="33"/>
      <c r="B31" s="49">
        <v>19</v>
      </c>
      <c r="C31" s="33"/>
      <c r="D31" s="399"/>
      <c r="E31" s="239" t="s">
        <v>357</v>
      </c>
      <c r="F31" s="388" t="s">
        <v>358</v>
      </c>
      <c r="G31" s="388"/>
      <c r="H31" s="388"/>
      <c r="I31" s="388"/>
      <c r="J31" s="388"/>
      <c r="K31" s="388"/>
      <c r="L31" s="388"/>
      <c r="M31" s="388"/>
      <c r="N31" s="388"/>
      <c r="O31" s="388"/>
      <c r="P31" s="45">
        <v>1</v>
      </c>
      <c r="Q31" s="45">
        <v>1</v>
      </c>
      <c r="R31" s="45">
        <v>1</v>
      </c>
      <c r="S31" s="45">
        <v>1</v>
      </c>
      <c r="T31" s="177">
        <f t="shared" si="0"/>
        <v>1</v>
      </c>
      <c r="U31" s="177">
        <f t="shared" si="1"/>
        <v>1</v>
      </c>
      <c r="V31" s="177">
        <f t="shared" si="2"/>
        <v>1</v>
      </c>
      <c r="W31" s="177">
        <f t="shared" si="3"/>
        <v>1</v>
      </c>
      <c r="X31" s="177">
        <f t="shared" si="4"/>
        <v>1</v>
      </c>
      <c r="Y31" s="177">
        <f t="shared" si="5"/>
        <v>1</v>
      </c>
      <c r="Z31" s="177">
        <f t="shared" si="6"/>
        <v>1</v>
      </c>
      <c r="AA31" s="177">
        <f t="shared" si="7"/>
        <v>1</v>
      </c>
      <c r="AB31" s="178">
        <v>1</v>
      </c>
      <c r="AC31" s="178">
        <v>1</v>
      </c>
      <c r="AD31" s="178">
        <v>1</v>
      </c>
      <c r="AE31" s="178">
        <v>1</v>
      </c>
    </row>
    <row r="32" spans="1:31" ht="39.75" customHeight="1">
      <c r="A32" s="33"/>
      <c r="B32" s="27">
        <v>20</v>
      </c>
      <c r="C32" s="33"/>
      <c r="D32" s="399"/>
      <c r="E32" s="240" t="s">
        <v>359</v>
      </c>
      <c r="F32" s="403" t="s">
        <v>360</v>
      </c>
      <c r="G32" s="403"/>
      <c r="H32" s="403"/>
      <c r="I32" s="403"/>
      <c r="J32" s="403"/>
      <c r="K32" s="403"/>
      <c r="L32" s="403"/>
      <c r="M32" s="403"/>
      <c r="N32" s="403"/>
      <c r="O32" s="403"/>
      <c r="P32" s="45">
        <v>1</v>
      </c>
      <c r="Q32" s="45">
        <v>1</v>
      </c>
      <c r="R32" s="45">
        <v>1</v>
      </c>
      <c r="S32" s="45">
        <v>1</v>
      </c>
      <c r="T32" s="177">
        <f t="shared" si="0"/>
        <v>1</v>
      </c>
      <c r="U32" s="177">
        <f t="shared" si="1"/>
        <v>1</v>
      </c>
      <c r="V32" s="177">
        <f t="shared" si="2"/>
        <v>1</v>
      </c>
      <c r="W32" s="177">
        <f t="shared" si="3"/>
        <v>1</v>
      </c>
      <c r="X32" s="177">
        <f t="shared" si="4"/>
        <v>1</v>
      </c>
      <c r="Y32" s="177">
        <f t="shared" si="5"/>
        <v>1</v>
      </c>
      <c r="Z32" s="177">
        <f t="shared" si="6"/>
        <v>1</v>
      </c>
      <c r="AA32" s="177">
        <f t="shared" si="7"/>
        <v>1</v>
      </c>
      <c r="AB32" s="178">
        <v>1</v>
      </c>
      <c r="AC32" s="178">
        <v>1</v>
      </c>
      <c r="AD32" s="178">
        <v>1</v>
      </c>
      <c r="AE32" s="178">
        <v>1</v>
      </c>
    </row>
    <row r="33" spans="1:31" ht="32.25" customHeight="1">
      <c r="A33" s="328"/>
      <c r="B33" s="328"/>
      <c r="C33" s="328"/>
      <c r="D33" s="241" t="s">
        <v>361</v>
      </c>
      <c r="E33" s="242" t="s">
        <v>318</v>
      </c>
      <c r="F33" s="395" t="s">
        <v>319</v>
      </c>
      <c r="G33" s="395"/>
      <c r="H33" s="395"/>
      <c r="I33" s="395"/>
      <c r="J33" s="395"/>
      <c r="K33" s="395"/>
      <c r="L33" s="395"/>
      <c r="M33" s="395"/>
      <c r="N33" s="395"/>
      <c r="O33" s="395"/>
      <c r="P33" s="319" t="s">
        <v>320</v>
      </c>
      <c r="Q33" s="319"/>
      <c r="R33" s="319"/>
      <c r="S33" s="319"/>
      <c r="T33" s="177"/>
      <c r="U33" s="177">
        <f t="shared" si="1"/>
        <v>0</v>
      </c>
      <c r="V33" s="177">
        <f t="shared" si="2"/>
        <v>0</v>
      </c>
      <c r="W33" s="177">
        <f t="shared" si="3"/>
        <v>0</v>
      </c>
      <c r="X33" s="177">
        <f t="shared" si="4"/>
        <v>0</v>
      </c>
      <c r="Y33" s="177">
        <f t="shared" si="5"/>
        <v>0</v>
      </c>
      <c r="Z33" s="177">
        <f t="shared" si="6"/>
        <v>0</v>
      </c>
      <c r="AA33" s="177">
        <f t="shared" si="7"/>
        <v>0</v>
      </c>
      <c r="AB33" s="178"/>
      <c r="AC33" s="178"/>
      <c r="AD33" s="178"/>
      <c r="AE33" s="178"/>
    </row>
    <row r="34" spans="1:31" ht="102.75" customHeight="1">
      <c r="A34" s="33"/>
      <c r="B34" s="49">
        <v>21</v>
      </c>
      <c r="C34" s="33"/>
      <c r="D34" s="243" t="s">
        <v>362</v>
      </c>
      <c r="E34" s="244" t="s">
        <v>363</v>
      </c>
      <c r="F34" s="397" t="s">
        <v>364</v>
      </c>
      <c r="G34" s="397"/>
      <c r="H34" s="397"/>
      <c r="I34" s="397"/>
      <c r="J34" s="397"/>
      <c r="K34" s="397"/>
      <c r="L34" s="397"/>
      <c r="M34" s="397"/>
      <c r="N34" s="397"/>
      <c r="O34" s="397"/>
      <c r="P34" s="37">
        <v>5</v>
      </c>
      <c r="Q34" s="37">
        <v>5</v>
      </c>
      <c r="R34" s="37">
        <v>5</v>
      </c>
      <c r="S34" s="37">
        <v>5</v>
      </c>
      <c r="T34" s="177">
        <f t="shared" si="0"/>
        <v>5</v>
      </c>
      <c r="U34" s="177">
        <f t="shared" si="1"/>
        <v>5</v>
      </c>
      <c r="V34" s="177">
        <f t="shared" si="2"/>
        <v>5</v>
      </c>
      <c r="W34" s="177">
        <f t="shared" si="3"/>
        <v>5</v>
      </c>
      <c r="X34" s="177">
        <f t="shared" si="4"/>
        <v>5</v>
      </c>
      <c r="Y34" s="177">
        <f t="shared" si="5"/>
        <v>5</v>
      </c>
      <c r="Z34" s="177">
        <f t="shared" si="6"/>
        <v>5</v>
      </c>
      <c r="AA34" s="177">
        <f t="shared" si="7"/>
        <v>5</v>
      </c>
      <c r="AB34" s="27">
        <v>5</v>
      </c>
      <c r="AC34" s="27">
        <v>5</v>
      </c>
      <c r="AD34" s="27">
        <v>5</v>
      </c>
      <c r="AE34" s="27">
        <v>5</v>
      </c>
    </row>
    <row r="35" spans="1:31" ht="138" customHeight="1">
      <c r="A35" s="33"/>
      <c r="B35" s="27">
        <v>22</v>
      </c>
      <c r="C35" s="33"/>
      <c r="D35" s="245" t="s">
        <v>365</v>
      </c>
      <c r="E35" s="245" t="s">
        <v>366</v>
      </c>
      <c r="F35" s="409" t="s">
        <v>367</v>
      </c>
      <c r="G35" s="409"/>
      <c r="H35" s="409"/>
      <c r="I35" s="409"/>
      <c r="J35" s="409"/>
      <c r="K35" s="409"/>
      <c r="L35" s="409"/>
      <c r="M35" s="409"/>
      <c r="N35" s="409"/>
      <c r="O35" s="409"/>
      <c r="P35" s="37">
        <v>5</v>
      </c>
      <c r="Q35" s="37">
        <v>5</v>
      </c>
      <c r="R35" s="37">
        <v>5</v>
      </c>
      <c r="S35" s="37">
        <v>5</v>
      </c>
      <c r="T35" s="177">
        <f t="shared" si="0"/>
        <v>5</v>
      </c>
      <c r="U35" s="177">
        <f t="shared" si="1"/>
        <v>5</v>
      </c>
      <c r="V35" s="177">
        <f t="shared" si="2"/>
        <v>5</v>
      </c>
      <c r="W35" s="177">
        <f t="shared" si="3"/>
        <v>5</v>
      </c>
      <c r="X35" s="177">
        <f t="shared" si="4"/>
        <v>5</v>
      </c>
      <c r="Y35" s="177">
        <f t="shared" si="5"/>
        <v>5</v>
      </c>
      <c r="Z35" s="177">
        <f t="shared" si="6"/>
        <v>5</v>
      </c>
      <c r="AA35" s="177">
        <f t="shared" si="7"/>
        <v>5</v>
      </c>
      <c r="AB35" s="27">
        <v>5</v>
      </c>
      <c r="AC35" s="27">
        <v>5</v>
      </c>
      <c r="AD35" s="27">
        <v>5</v>
      </c>
      <c r="AE35" s="27">
        <v>5</v>
      </c>
    </row>
    <row r="36" spans="1:31" ht="77.25" customHeight="1">
      <c r="A36" s="26">
        <v>2</v>
      </c>
      <c r="B36" s="59">
        <v>23</v>
      </c>
      <c r="C36" s="26">
        <v>2</v>
      </c>
      <c r="D36" s="245" t="s">
        <v>368</v>
      </c>
      <c r="E36" s="245" t="s">
        <v>203</v>
      </c>
      <c r="F36" s="409" t="s">
        <v>525</v>
      </c>
      <c r="G36" s="409"/>
      <c r="H36" s="409"/>
      <c r="I36" s="409"/>
      <c r="J36" s="409"/>
      <c r="K36" s="409"/>
      <c r="L36" s="409"/>
      <c r="M36" s="409"/>
      <c r="N36" s="409"/>
      <c r="O36" s="409"/>
      <c r="P36" s="37">
        <v>5</v>
      </c>
      <c r="Q36" s="37">
        <v>5</v>
      </c>
      <c r="R36" s="37">
        <v>5</v>
      </c>
      <c r="S36" s="37">
        <v>5</v>
      </c>
      <c r="T36" s="177">
        <f t="shared" si="0"/>
        <v>5</v>
      </c>
      <c r="U36" s="177">
        <f t="shared" si="1"/>
        <v>5</v>
      </c>
      <c r="V36" s="177">
        <f t="shared" si="2"/>
        <v>5</v>
      </c>
      <c r="W36" s="177">
        <f t="shared" si="3"/>
        <v>5</v>
      </c>
      <c r="X36" s="177">
        <f t="shared" si="4"/>
        <v>5</v>
      </c>
      <c r="Y36" s="177">
        <f t="shared" si="5"/>
        <v>5</v>
      </c>
      <c r="Z36" s="177">
        <f t="shared" si="6"/>
        <v>5</v>
      </c>
      <c r="AA36" s="177">
        <f t="shared" si="7"/>
        <v>5</v>
      </c>
      <c r="AB36" s="27">
        <v>5</v>
      </c>
      <c r="AC36" s="27">
        <v>5</v>
      </c>
      <c r="AD36" s="27">
        <v>5</v>
      </c>
      <c r="AE36" s="27">
        <v>5</v>
      </c>
    </row>
    <row r="37" spans="1:31" ht="194.25" customHeight="1">
      <c r="A37" s="33"/>
      <c r="B37" s="60">
        <v>24</v>
      </c>
      <c r="C37" s="33"/>
      <c r="D37" s="246" t="s">
        <v>371</v>
      </c>
      <c r="E37" s="247" t="s">
        <v>372</v>
      </c>
      <c r="F37" s="407" t="s">
        <v>373</v>
      </c>
      <c r="G37" s="407"/>
      <c r="H37" s="407"/>
      <c r="I37" s="407"/>
      <c r="J37" s="407"/>
      <c r="K37" s="407"/>
      <c r="L37" s="407"/>
      <c r="M37" s="407"/>
      <c r="N37" s="407"/>
      <c r="O37" s="407"/>
      <c r="P37" s="30">
        <v>1</v>
      </c>
      <c r="Q37" s="30">
        <v>1</v>
      </c>
      <c r="R37" s="30">
        <v>1</v>
      </c>
      <c r="S37" s="30">
        <v>1</v>
      </c>
      <c r="T37" s="177">
        <f t="shared" si="0"/>
        <v>1</v>
      </c>
      <c r="U37" s="177">
        <f t="shared" si="1"/>
        <v>1</v>
      </c>
      <c r="V37" s="177">
        <f t="shared" si="2"/>
        <v>1</v>
      </c>
      <c r="W37" s="177">
        <f t="shared" si="3"/>
        <v>1</v>
      </c>
      <c r="X37" s="177">
        <f t="shared" si="4"/>
        <v>1</v>
      </c>
      <c r="Y37" s="177">
        <f t="shared" si="5"/>
        <v>1</v>
      </c>
      <c r="Z37" s="177">
        <f t="shared" si="6"/>
        <v>1</v>
      </c>
      <c r="AA37" s="177">
        <f t="shared" si="7"/>
        <v>1</v>
      </c>
      <c r="AB37" s="178">
        <v>1</v>
      </c>
      <c r="AC37" s="178">
        <v>1</v>
      </c>
      <c r="AD37" s="178">
        <v>1</v>
      </c>
      <c r="AE37" s="178">
        <v>1</v>
      </c>
    </row>
    <row r="38" spans="1:31" ht="179.25" customHeight="1">
      <c r="A38" s="26">
        <v>2</v>
      </c>
      <c r="B38" s="63">
        <v>25</v>
      </c>
      <c r="C38" s="26">
        <v>2</v>
      </c>
      <c r="D38" s="248" t="s">
        <v>374</v>
      </c>
      <c r="E38" s="245" t="s">
        <v>375</v>
      </c>
      <c r="F38" s="409" t="s">
        <v>376</v>
      </c>
      <c r="G38" s="409"/>
      <c r="H38" s="409"/>
      <c r="I38" s="409"/>
      <c r="J38" s="409"/>
      <c r="K38" s="409"/>
      <c r="L38" s="409"/>
      <c r="M38" s="409"/>
      <c r="N38" s="409"/>
      <c r="O38" s="409"/>
      <c r="P38" s="37">
        <v>5</v>
      </c>
      <c r="Q38" s="37">
        <v>5</v>
      </c>
      <c r="R38" s="37">
        <v>5</v>
      </c>
      <c r="S38" s="37">
        <v>5</v>
      </c>
      <c r="T38" s="177">
        <f t="shared" si="0"/>
        <v>5</v>
      </c>
      <c r="U38" s="177">
        <f t="shared" si="1"/>
        <v>5</v>
      </c>
      <c r="V38" s="177">
        <f t="shared" si="2"/>
        <v>5</v>
      </c>
      <c r="W38" s="177">
        <f t="shared" si="3"/>
        <v>5</v>
      </c>
      <c r="X38" s="177">
        <f t="shared" si="4"/>
        <v>5</v>
      </c>
      <c r="Y38" s="177">
        <f t="shared" si="5"/>
        <v>5</v>
      </c>
      <c r="Z38" s="177">
        <f t="shared" si="6"/>
        <v>5</v>
      </c>
      <c r="AA38" s="177">
        <f t="shared" si="7"/>
        <v>5</v>
      </c>
      <c r="AB38" s="178">
        <v>5</v>
      </c>
      <c r="AC38" s="178">
        <v>5</v>
      </c>
      <c r="AD38" s="178">
        <v>5</v>
      </c>
      <c r="AE38" s="178">
        <v>5</v>
      </c>
    </row>
    <row r="39" spans="1:31" ht="115.5" customHeight="1">
      <c r="A39" s="33"/>
      <c r="B39" s="27">
        <v>26</v>
      </c>
      <c r="C39" s="33"/>
      <c r="D39" s="448" t="s">
        <v>377</v>
      </c>
      <c r="E39" s="230" t="s">
        <v>378</v>
      </c>
      <c r="F39" s="405" t="s">
        <v>379</v>
      </c>
      <c r="G39" s="405"/>
      <c r="H39" s="405"/>
      <c r="I39" s="405"/>
      <c r="J39" s="405"/>
      <c r="K39" s="405"/>
      <c r="L39" s="405"/>
      <c r="M39" s="405"/>
      <c r="N39" s="405"/>
      <c r="O39" s="405"/>
      <c r="P39" s="41">
        <v>5</v>
      </c>
      <c r="Q39" s="41">
        <v>5</v>
      </c>
      <c r="R39" s="41">
        <v>5</v>
      </c>
      <c r="S39" s="41">
        <v>5</v>
      </c>
      <c r="T39" s="177">
        <f t="shared" si="0"/>
        <v>5</v>
      </c>
      <c r="U39" s="177">
        <f t="shared" si="1"/>
        <v>5</v>
      </c>
      <c r="V39" s="177">
        <f t="shared" si="2"/>
        <v>5</v>
      </c>
      <c r="W39" s="177">
        <f t="shared" si="3"/>
        <v>5</v>
      </c>
      <c r="X39" s="177">
        <f t="shared" si="4"/>
        <v>5</v>
      </c>
      <c r="Y39" s="177">
        <f t="shared" si="5"/>
        <v>5</v>
      </c>
      <c r="Z39" s="177">
        <f t="shared" si="6"/>
        <v>5</v>
      </c>
      <c r="AA39" s="177">
        <f t="shared" si="7"/>
        <v>5</v>
      </c>
      <c r="AB39" s="178">
        <v>5</v>
      </c>
      <c r="AC39" s="178">
        <v>5</v>
      </c>
      <c r="AD39" s="178">
        <v>5</v>
      </c>
      <c r="AE39" s="178">
        <v>5</v>
      </c>
    </row>
    <row r="40" spans="1:31" ht="121.5" customHeight="1">
      <c r="A40" s="33"/>
      <c r="B40" s="27">
        <v>27</v>
      </c>
      <c r="C40" s="34"/>
      <c r="D40" s="448"/>
      <c r="E40" s="250" t="s">
        <v>380</v>
      </c>
      <c r="F40" s="436" t="s">
        <v>379</v>
      </c>
      <c r="G40" s="436"/>
      <c r="H40" s="436"/>
      <c r="I40" s="436"/>
      <c r="J40" s="436"/>
      <c r="K40" s="436"/>
      <c r="L40" s="436"/>
      <c r="M40" s="436"/>
      <c r="N40" s="436"/>
      <c r="O40" s="436"/>
      <c r="P40" s="41">
        <v>5</v>
      </c>
      <c r="Q40" s="41">
        <v>5</v>
      </c>
      <c r="R40" s="41">
        <v>5</v>
      </c>
      <c r="S40" s="41">
        <v>5</v>
      </c>
      <c r="T40" s="177">
        <f t="shared" si="0"/>
        <v>5</v>
      </c>
      <c r="U40" s="177">
        <f t="shared" si="1"/>
        <v>5</v>
      </c>
      <c r="V40" s="177">
        <f t="shared" si="2"/>
        <v>5</v>
      </c>
      <c r="W40" s="177">
        <f t="shared" si="3"/>
        <v>5</v>
      </c>
      <c r="X40" s="177">
        <f t="shared" si="4"/>
        <v>5</v>
      </c>
      <c r="Y40" s="177">
        <f t="shared" si="5"/>
        <v>5</v>
      </c>
      <c r="Z40" s="177">
        <f t="shared" si="6"/>
        <v>5</v>
      </c>
      <c r="AA40" s="177">
        <f t="shared" si="7"/>
        <v>5</v>
      </c>
      <c r="AB40" s="178">
        <v>5</v>
      </c>
      <c r="AC40" s="178">
        <v>5</v>
      </c>
      <c r="AD40" s="178">
        <v>5</v>
      </c>
      <c r="AE40" s="178">
        <v>5</v>
      </c>
    </row>
    <row r="41" spans="1:31" ht="111.75" customHeight="1">
      <c r="A41" s="33"/>
      <c r="B41" s="27">
        <v>28</v>
      </c>
      <c r="C41" s="34"/>
      <c r="D41" s="448"/>
      <c r="E41" s="230" t="s">
        <v>381</v>
      </c>
      <c r="F41" s="405" t="s">
        <v>379</v>
      </c>
      <c r="G41" s="405"/>
      <c r="H41" s="405"/>
      <c r="I41" s="405"/>
      <c r="J41" s="405"/>
      <c r="K41" s="405"/>
      <c r="L41" s="405"/>
      <c r="M41" s="405"/>
      <c r="N41" s="405"/>
      <c r="O41" s="405"/>
      <c r="P41" s="41">
        <v>5</v>
      </c>
      <c r="Q41" s="41">
        <v>5</v>
      </c>
      <c r="R41" s="41">
        <v>5</v>
      </c>
      <c r="S41" s="41">
        <v>5</v>
      </c>
      <c r="T41" s="177">
        <f t="shared" si="0"/>
        <v>5</v>
      </c>
      <c r="U41" s="177">
        <f t="shared" si="1"/>
        <v>5</v>
      </c>
      <c r="V41" s="177">
        <f t="shared" si="2"/>
        <v>5</v>
      </c>
      <c r="W41" s="177">
        <f t="shared" si="3"/>
        <v>5</v>
      </c>
      <c r="X41" s="177">
        <f t="shared" si="4"/>
        <v>5</v>
      </c>
      <c r="Y41" s="177">
        <f t="shared" si="5"/>
        <v>5</v>
      </c>
      <c r="Z41" s="177">
        <f t="shared" si="6"/>
        <v>5</v>
      </c>
      <c r="AA41" s="177">
        <f t="shared" si="7"/>
        <v>5</v>
      </c>
      <c r="AB41" s="178">
        <v>5</v>
      </c>
      <c r="AC41" s="178">
        <v>5</v>
      </c>
      <c r="AD41" s="178">
        <v>5</v>
      </c>
      <c r="AE41" s="178">
        <v>5</v>
      </c>
    </row>
    <row r="42" spans="1:31" ht="45.75" customHeight="1">
      <c r="A42" s="33"/>
      <c r="B42" s="27">
        <v>29</v>
      </c>
      <c r="C42" s="34"/>
      <c r="D42" s="448"/>
      <c r="E42" s="230" t="s">
        <v>382</v>
      </c>
      <c r="F42" s="405" t="s">
        <v>383</v>
      </c>
      <c r="G42" s="405"/>
      <c r="H42" s="405"/>
      <c r="I42" s="405"/>
      <c r="J42" s="405"/>
      <c r="K42" s="405"/>
      <c r="L42" s="405"/>
      <c r="M42" s="405"/>
      <c r="N42" s="405"/>
      <c r="O42" s="405"/>
      <c r="P42" s="41">
        <v>5</v>
      </c>
      <c r="Q42" s="41">
        <v>5</v>
      </c>
      <c r="R42" s="41">
        <v>5</v>
      </c>
      <c r="S42" s="41">
        <v>5</v>
      </c>
      <c r="T42" s="177">
        <f t="shared" si="0"/>
        <v>5</v>
      </c>
      <c r="U42" s="177">
        <f t="shared" si="1"/>
        <v>5</v>
      </c>
      <c r="V42" s="177">
        <f t="shared" si="2"/>
        <v>5</v>
      </c>
      <c r="W42" s="177">
        <f t="shared" si="3"/>
        <v>5</v>
      </c>
      <c r="X42" s="177">
        <f t="shared" si="4"/>
        <v>5</v>
      </c>
      <c r="Y42" s="177">
        <f t="shared" si="5"/>
        <v>5</v>
      </c>
      <c r="Z42" s="177">
        <f t="shared" si="6"/>
        <v>5</v>
      </c>
      <c r="AA42" s="177">
        <f t="shared" si="7"/>
        <v>5</v>
      </c>
      <c r="AB42" s="178">
        <v>5</v>
      </c>
      <c r="AC42" s="178">
        <v>5</v>
      </c>
      <c r="AD42" s="178">
        <v>5</v>
      </c>
      <c r="AE42" s="178">
        <v>5</v>
      </c>
    </row>
    <row r="43" spans="1:31" ht="102" customHeight="1">
      <c r="A43" s="33"/>
      <c r="B43" s="27">
        <v>30</v>
      </c>
      <c r="C43" s="34"/>
      <c r="D43" s="448"/>
      <c r="E43" s="251" t="s">
        <v>384</v>
      </c>
      <c r="F43" s="405" t="s">
        <v>385</v>
      </c>
      <c r="G43" s="405"/>
      <c r="H43" s="405"/>
      <c r="I43" s="405"/>
      <c r="J43" s="405"/>
      <c r="K43" s="405"/>
      <c r="L43" s="405"/>
      <c r="M43" s="405"/>
      <c r="N43" s="405"/>
      <c r="O43" s="405"/>
      <c r="P43" s="41">
        <v>5</v>
      </c>
      <c r="Q43" s="41">
        <v>5</v>
      </c>
      <c r="R43" s="41">
        <v>5</v>
      </c>
      <c r="S43" s="41">
        <v>5</v>
      </c>
      <c r="T43" s="177">
        <f t="shared" si="0"/>
        <v>5</v>
      </c>
      <c r="U43" s="177">
        <f t="shared" si="1"/>
        <v>5</v>
      </c>
      <c r="V43" s="177">
        <f t="shared" si="2"/>
        <v>5</v>
      </c>
      <c r="W43" s="177">
        <f t="shared" si="3"/>
        <v>5</v>
      </c>
      <c r="X43" s="177">
        <f t="shared" si="4"/>
        <v>5</v>
      </c>
      <c r="Y43" s="177">
        <f t="shared" si="5"/>
        <v>5</v>
      </c>
      <c r="Z43" s="177">
        <f t="shared" si="6"/>
        <v>5</v>
      </c>
      <c r="AA43" s="177">
        <f t="shared" si="7"/>
        <v>5</v>
      </c>
      <c r="AB43" s="178">
        <v>5</v>
      </c>
      <c r="AC43" s="178">
        <v>5</v>
      </c>
      <c r="AD43" s="178">
        <v>5</v>
      </c>
      <c r="AE43" s="178">
        <v>5</v>
      </c>
    </row>
    <row r="44" spans="1:31" ht="45" customHeight="1">
      <c r="A44" s="26">
        <v>2</v>
      </c>
      <c r="B44" s="27">
        <v>31</v>
      </c>
      <c r="C44" s="26"/>
      <c r="D44" s="445" t="s">
        <v>386</v>
      </c>
      <c r="E44" s="238" t="s">
        <v>387</v>
      </c>
      <c r="F44" s="431" t="s">
        <v>388</v>
      </c>
      <c r="G44" s="431"/>
      <c r="H44" s="431"/>
      <c r="I44" s="431"/>
      <c r="J44" s="431"/>
      <c r="K44" s="431"/>
      <c r="L44" s="431"/>
      <c r="M44" s="431"/>
      <c r="N44" s="431"/>
      <c r="O44" s="431"/>
      <c r="P44" s="45">
        <v>1</v>
      </c>
      <c r="Q44" s="45">
        <v>1</v>
      </c>
      <c r="R44" s="45">
        <v>1</v>
      </c>
      <c r="S44" s="45">
        <v>1</v>
      </c>
      <c r="T44" s="177">
        <f t="shared" si="0"/>
        <v>1</v>
      </c>
      <c r="U44" s="177">
        <f t="shared" si="1"/>
        <v>1</v>
      </c>
      <c r="V44" s="177">
        <f t="shared" si="2"/>
        <v>1</v>
      </c>
      <c r="W44" s="177">
        <f t="shared" si="3"/>
        <v>1</v>
      </c>
      <c r="X44" s="177">
        <f t="shared" si="4"/>
        <v>1</v>
      </c>
      <c r="Y44" s="177">
        <f t="shared" si="5"/>
        <v>1</v>
      </c>
      <c r="Z44" s="177">
        <f t="shared" si="6"/>
        <v>1</v>
      </c>
      <c r="AA44" s="177">
        <f t="shared" si="7"/>
        <v>1</v>
      </c>
      <c r="AB44" s="178">
        <v>1</v>
      </c>
      <c r="AC44" s="178">
        <v>1</v>
      </c>
      <c r="AD44" s="178">
        <v>1</v>
      </c>
      <c r="AE44" s="178">
        <v>1</v>
      </c>
    </row>
    <row r="45" spans="1:31" ht="113.25" customHeight="1">
      <c r="A45" s="26">
        <v>2</v>
      </c>
      <c r="B45" s="27">
        <v>32</v>
      </c>
      <c r="C45" s="26"/>
      <c r="D45" s="445"/>
      <c r="E45" s="252" t="s">
        <v>389</v>
      </c>
      <c r="F45" s="446" t="s">
        <v>526</v>
      </c>
      <c r="G45" s="446"/>
      <c r="H45" s="446"/>
      <c r="I45" s="446"/>
      <c r="J45" s="446"/>
      <c r="K45" s="446"/>
      <c r="L45" s="446"/>
      <c r="M45" s="446"/>
      <c r="N45" s="446"/>
      <c r="O45" s="446"/>
      <c r="P45" s="41">
        <v>5</v>
      </c>
      <c r="Q45" s="41">
        <v>5</v>
      </c>
      <c r="R45" s="41">
        <v>5</v>
      </c>
      <c r="S45" s="41">
        <v>5</v>
      </c>
      <c r="T45" s="177">
        <f t="shared" si="0"/>
        <v>5</v>
      </c>
      <c r="U45" s="177">
        <f t="shared" si="1"/>
        <v>5</v>
      </c>
      <c r="V45" s="177">
        <f t="shared" si="2"/>
        <v>5</v>
      </c>
      <c r="W45" s="177">
        <f t="shared" si="3"/>
        <v>5</v>
      </c>
      <c r="X45" s="177">
        <f t="shared" si="4"/>
        <v>5</v>
      </c>
      <c r="Y45" s="177">
        <f t="shared" si="5"/>
        <v>5</v>
      </c>
      <c r="Z45" s="177">
        <f t="shared" si="6"/>
        <v>5</v>
      </c>
      <c r="AA45" s="177">
        <f t="shared" si="7"/>
        <v>5</v>
      </c>
      <c r="AB45" s="178">
        <v>5</v>
      </c>
      <c r="AC45" s="178">
        <v>5</v>
      </c>
      <c r="AD45" s="178">
        <v>5</v>
      </c>
      <c r="AE45" s="178">
        <v>5</v>
      </c>
    </row>
    <row r="46" spans="1:31" ht="114.75" customHeight="1">
      <c r="A46" s="26">
        <v>2</v>
      </c>
      <c r="B46" s="27">
        <v>33</v>
      </c>
      <c r="C46" s="26"/>
      <c r="D46" s="445"/>
      <c r="E46" s="248" t="s">
        <v>391</v>
      </c>
      <c r="F46" s="446" t="s">
        <v>392</v>
      </c>
      <c r="G46" s="446"/>
      <c r="H46" s="446"/>
      <c r="I46" s="446"/>
      <c r="J46" s="446"/>
      <c r="K46" s="446"/>
      <c r="L46" s="446"/>
      <c r="M46" s="446"/>
      <c r="N46" s="446"/>
      <c r="O46" s="446"/>
      <c r="P46" s="41">
        <v>5</v>
      </c>
      <c r="Q46" s="41">
        <v>5</v>
      </c>
      <c r="R46" s="41">
        <v>5</v>
      </c>
      <c r="S46" s="41">
        <v>5</v>
      </c>
      <c r="T46" s="177">
        <f t="shared" si="0"/>
        <v>5</v>
      </c>
      <c r="U46" s="177">
        <f t="shared" si="1"/>
        <v>5</v>
      </c>
      <c r="V46" s="177">
        <f t="shared" si="2"/>
        <v>5</v>
      </c>
      <c r="W46" s="177">
        <f t="shared" si="3"/>
        <v>5</v>
      </c>
      <c r="X46" s="177">
        <f t="shared" si="4"/>
        <v>5</v>
      </c>
      <c r="Y46" s="177">
        <f t="shared" si="5"/>
        <v>5</v>
      </c>
      <c r="Z46" s="177">
        <f t="shared" si="6"/>
        <v>5</v>
      </c>
      <c r="AA46" s="177">
        <f t="shared" si="7"/>
        <v>5</v>
      </c>
      <c r="AB46" s="178">
        <v>5</v>
      </c>
      <c r="AC46" s="178">
        <v>5</v>
      </c>
      <c r="AD46" s="178">
        <v>5</v>
      </c>
      <c r="AE46" s="178">
        <v>5</v>
      </c>
    </row>
    <row r="47" spans="1:31" ht="35.25" customHeight="1">
      <c r="A47" s="437"/>
      <c r="B47" s="437"/>
      <c r="C47" s="437"/>
      <c r="D47" s="253" t="s">
        <v>204</v>
      </c>
      <c r="E47" s="254" t="s">
        <v>318</v>
      </c>
      <c r="F47" s="458" t="s">
        <v>319</v>
      </c>
      <c r="G47" s="458"/>
      <c r="H47" s="458"/>
      <c r="I47" s="458"/>
      <c r="J47" s="458"/>
      <c r="K47" s="458"/>
      <c r="L47" s="458"/>
      <c r="M47" s="458"/>
      <c r="N47" s="458"/>
      <c r="O47" s="458"/>
      <c r="P47" s="362" t="s">
        <v>320</v>
      </c>
      <c r="Q47" s="362"/>
      <c r="R47" s="362"/>
      <c r="S47" s="362"/>
      <c r="T47" s="177"/>
      <c r="U47" s="177">
        <f t="shared" si="1"/>
        <v>0</v>
      </c>
      <c r="V47" s="177">
        <f t="shared" si="2"/>
        <v>0</v>
      </c>
      <c r="W47" s="177">
        <f t="shared" si="3"/>
        <v>0</v>
      </c>
      <c r="X47" s="177">
        <f t="shared" si="4"/>
        <v>0</v>
      </c>
      <c r="Y47" s="177">
        <f t="shared" si="5"/>
        <v>0</v>
      </c>
      <c r="Z47" s="177">
        <f t="shared" si="6"/>
        <v>0</v>
      </c>
      <c r="AA47" s="177">
        <f t="shared" si="7"/>
        <v>0</v>
      </c>
      <c r="AB47" s="178"/>
      <c r="AC47" s="178"/>
      <c r="AD47" s="178"/>
      <c r="AE47" s="178"/>
    </row>
    <row r="48" spans="1:31" ht="43.5" customHeight="1">
      <c r="A48" s="26">
        <v>2</v>
      </c>
      <c r="B48" s="135">
        <v>34</v>
      </c>
      <c r="C48" s="26">
        <v>2</v>
      </c>
      <c r="D48" s="447" t="s">
        <v>205</v>
      </c>
      <c r="E48" s="255" t="s">
        <v>206</v>
      </c>
      <c r="F48" s="394" t="s">
        <v>207</v>
      </c>
      <c r="G48" s="394"/>
      <c r="H48" s="394"/>
      <c r="I48" s="394"/>
      <c r="J48" s="394"/>
      <c r="K48" s="394"/>
      <c r="L48" s="394"/>
      <c r="M48" s="394"/>
      <c r="N48" s="394"/>
      <c r="O48" s="394"/>
      <c r="P48" s="45">
        <v>1</v>
      </c>
      <c r="Q48" s="45">
        <v>1</v>
      </c>
      <c r="R48" s="45">
        <v>1</v>
      </c>
      <c r="S48" s="45">
        <v>1</v>
      </c>
      <c r="T48" s="177">
        <f t="shared" si="0"/>
        <v>1</v>
      </c>
      <c r="U48" s="177">
        <f t="shared" si="1"/>
        <v>1</v>
      </c>
      <c r="V48" s="177">
        <f t="shared" si="2"/>
        <v>1</v>
      </c>
      <c r="W48" s="177">
        <f t="shared" si="3"/>
        <v>1</v>
      </c>
      <c r="X48" s="177">
        <f t="shared" si="4"/>
        <v>1</v>
      </c>
      <c r="Y48" s="177">
        <f t="shared" si="5"/>
        <v>1</v>
      </c>
      <c r="Z48" s="177">
        <f t="shared" si="6"/>
        <v>1</v>
      </c>
      <c r="AA48" s="177">
        <f t="shared" si="7"/>
        <v>1</v>
      </c>
      <c r="AB48" s="178">
        <v>1</v>
      </c>
      <c r="AC48" s="178">
        <v>1</v>
      </c>
      <c r="AD48" s="178">
        <v>1</v>
      </c>
      <c r="AE48" s="178">
        <v>1</v>
      </c>
    </row>
    <row r="49" spans="1:31" ht="72.75" customHeight="1">
      <c r="A49" s="26">
        <v>2</v>
      </c>
      <c r="B49" s="135">
        <v>35</v>
      </c>
      <c r="C49" s="26">
        <v>2</v>
      </c>
      <c r="D49" s="447"/>
      <c r="E49" s="256" t="s">
        <v>208</v>
      </c>
      <c r="F49" s="407" t="s">
        <v>209</v>
      </c>
      <c r="G49" s="407"/>
      <c r="H49" s="407"/>
      <c r="I49" s="407"/>
      <c r="J49" s="407"/>
      <c r="K49" s="407"/>
      <c r="L49" s="407"/>
      <c r="M49" s="407"/>
      <c r="N49" s="407"/>
      <c r="O49" s="407"/>
      <c r="P49" s="45">
        <v>1</v>
      </c>
      <c r="Q49" s="45">
        <v>1</v>
      </c>
      <c r="R49" s="45">
        <v>1</v>
      </c>
      <c r="S49" s="45">
        <v>1</v>
      </c>
      <c r="T49" s="177">
        <f t="shared" si="0"/>
        <v>1</v>
      </c>
      <c r="U49" s="177">
        <f t="shared" si="1"/>
        <v>1</v>
      </c>
      <c r="V49" s="177">
        <f t="shared" si="2"/>
        <v>1</v>
      </c>
      <c r="W49" s="177">
        <f t="shared" si="3"/>
        <v>1</v>
      </c>
      <c r="X49" s="177">
        <f t="shared" si="4"/>
        <v>1</v>
      </c>
      <c r="Y49" s="177">
        <f t="shared" si="5"/>
        <v>1</v>
      </c>
      <c r="Z49" s="177">
        <f t="shared" si="6"/>
        <v>1</v>
      </c>
      <c r="AA49" s="177">
        <f t="shared" si="7"/>
        <v>1</v>
      </c>
      <c r="AB49" s="178">
        <v>1</v>
      </c>
      <c r="AC49" s="178">
        <v>1</v>
      </c>
      <c r="AD49" s="178">
        <v>1</v>
      </c>
      <c r="AE49" s="178">
        <v>1</v>
      </c>
    </row>
    <row r="50" spans="1:31" ht="66" customHeight="1">
      <c r="A50" s="26">
        <v>2</v>
      </c>
      <c r="B50" s="135">
        <v>36</v>
      </c>
      <c r="C50" s="26">
        <v>2</v>
      </c>
      <c r="D50" s="447"/>
      <c r="E50" s="256" t="s">
        <v>210</v>
      </c>
      <c r="F50" s="407" t="s">
        <v>211</v>
      </c>
      <c r="G50" s="407"/>
      <c r="H50" s="407"/>
      <c r="I50" s="407"/>
      <c r="J50" s="407"/>
      <c r="K50" s="407"/>
      <c r="L50" s="407"/>
      <c r="M50" s="407"/>
      <c r="N50" s="407"/>
      <c r="O50" s="407"/>
      <c r="P50" s="45">
        <v>1</v>
      </c>
      <c r="Q50" s="45">
        <v>1</v>
      </c>
      <c r="R50" s="45">
        <v>1</v>
      </c>
      <c r="S50" s="45">
        <v>1</v>
      </c>
      <c r="T50" s="177">
        <f t="shared" si="0"/>
        <v>1</v>
      </c>
      <c r="U50" s="177">
        <f t="shared" si="1"/>
        <v>1</v>
      </c>
      <c r="V50" s="177">
        <f t="shared" si="2"/>
        <v>1</v>
      </c>
      <c r="W50" s="177">
        <f t="shared" si="3"/>
        <v>1</v>
      </c>
      <c r="X50" s="177">
        <f t="shared" si="4"/>
        <v>1</v>
      </c>
      <c r="Y50" s="177">
        <f t="shared" si="5"/>
        <v>1</v>
      </c>
      <c r="Z50" s="177">
        <f t="shared" si="6"/>
        <v>1</v>
      </c>
      <c r="AA50" s="177">
        <f t="shared" si="7"/>
        <v>1</v>
      </c>
      <c r="AB50" s="178">
        <v>1</v>
      </c>
      <c r="AC50" s="178">
        <v>1</v>
      </c>
      <c r="AD50" s="178">
        <v>1</v>
      </c>
      <c r="AE50" s="178">
        <v>1</v>
      </c>
    </row>
    <row r="51" spans="1:31" ht="69" customHeight="1">
      <c r="A51" s="93"/>
      <c r="B51" s="135">
        <v>37</v>
      </c>
      <c r="C51" s="93"/>
      <c r="D51" s="447"/>
      <c r="E51" s="257" t="s">
        <v>212</v>
      </c>
      <c r="F51" s="407" t="s">
        <v>213</v>
      </c>
      <c r="G51" s="407"/>
      <c r="H51" s="407"/>
      <c r="I51" s="407"/>
      <c r="J51" s="407"/>
      <c r="K51" s="407"/>
      <c r="L51" s="407"/>
      <c r="M51" s="407"/>
      <c r="N51" s="407"/>
      <c r="O51" s="407"/>
      <c r="P51" s="45">
        <v>1</v>
      </c>
      <c r="Q51" s="45">
        <v>1</v>
      </c>
      <c r="R51" s="45">
        <v>1</v>
      </c>
      <c r="S51" s="45">
        <v>1</v>
      </c>
      <c r="T51" s="177">
        <f t="shared" si="0"/>
        <v>1</v>
      </c>
      <c r="U51" s="177">
        <f t="shared" si="1"/>
        <v>1</v>
      </c>
      <c r="V51" s="177">
        <f t="shared" si="2"/>
        <v>1</v>
      </c>
      <c r="W51" s="177">
        <f t="shared" si="3"/>
        <v>1</v>
      </c>
      <c r="X51" s="177">
        <f t="shared" si="4"/>
        <v>1</v>
      </c>
      <c r="Y51" s="177">
        <f t="shared" si="5"/>
        <v>1</v>
      </c>
      <c r="Z51" s="177">
        <f t="shared" si="6"/>
        <v>1</v>
      </c>
      <c r="AA51" s="177">
        <f t="shared" si="7"/>
        <v>1</v>
      </c>
      <c r="AB51" s="178">
        <v>1</v>
      </c>
      <c r="AC51" s="178">
        <v>1</v>
      </c>
      <c r="AD51" s="178">
        <v>1</v>
      </c>
      <c r="AE51" s="178">
        <v>1</v>
      </c>
    </row>
    <row r="52" spans="1:31" ht="57.75" customHeight="1">
      <c r="A52" s="93"/>
      <c r="B52" s="135">
        <v>38</v>
      </c>
      <c r="C52" s="93"/>
      <c r="D52" s="447"/>
      <c r="E52" s="258" t="s">
        <v>214</v>
      </c>
      <c r="F52" s="409" t="s">
        <v>215</v>
      </c>
      <c r="G52" s="409"/>
      <c r="H52" s="409"/>
      <c r="I52" s="409"/>
      <c r="J52" s="409"/>
      <c r="K52" s="409"/>
      <c r="L52" s="409"/>
      <c r="M52" s="409"/>
      <c r="N52" s="409"/>
      <c r="O52" s="409"/>
      <c r="P52" s="41">
        <v>5</v>
      </c>
      <c r="Q52" s="41">
        <v>5</v>
      </c>
      <c r="R52" s="41">
        <v>5</v>
      </c>
      <c r="S52" s="41">
        <v>5</v>
      </c>
      <c r="T52" s="177">
        <f t="shared" si="0"/>
        <v>5</v>
      </c>
      <c r="U52" s="177">
        <f t="shared" si="1"/>
        <v>5</v>
      </c>
      <c r="V52" s="177">
        <f t="shared" si="2"/>
        <v>5</v>
      </c>
      <c r="W52" s="177">
        <f t="shared" si="3"/>
        <v>5</v>
      </c>
      <c r="X52" s="177">
        <f t="shared" si="4"/>
        <v>5</v>
      </c>
      <c r="Y52" s="177">
        <f t="shared" si="5"/>
        <v>5</v>
      </c>
      <c r="Z52" s="177">
        <f t="shared" si="6"/>
        <v>5</v>
      </c>
      <c r="AA52" s="177">
        <f t="shared" si="7"/>
        <v>5</v>
      </c>
      <c r="AB52" s="178">
        <v>5</v>
      </c>
      <c r="AC52" s="178">
        <v>5</v>
      </c>
      <c r="AD52" s="178">
        <v>5</v>
      </c>
      <c r="AE52" s="178">
        <v>5</v>
      </c>
    </row>
    <row r="53" spans="1:31" ht="57.75" customHeight="1">
      <c r="A53" s="93"/>
      <c r="B53" s="135">
        <v>39</v>
      </c>
      <c r="C53" s="93"/>
      <c r="D53" s="447"/>
      <c r="E53" s="257" t="s">
        <v>216</v>
      </c>
      <c r="F53" s="407" t="s">
        <v>217</v>
      </c>
      <c r="G53" s="407"/>
      <c r="H53" s="407"/>
      <c r="I53" s="407"/>
      <c r="J53" s="407"/>
      <c r="K53" s="407"/>
      <c r="L53" s="407"/>
      <c r="M53" s="407"/>
      <c r="N53" s="407"/>
      <c r="O53" s="407"/>
      <c r="P53" s="45">
        <v>1</v>
      </c>
      <c r="Q53" s="45">
        <v>1</v>
      </c>
      <c r="R53" s="45">
        <v>1</v>
      </c>
      <c r="S53" s="45">
        <v>1</v>
      </c>
      <c r="T53" s="177">
        <f t="shared" si="0"/>
        <v>1</v>
      </c>
      <c r="U53" s="177">
        <f t="shared" si="1"/>
        <v>1</v>
      </c>
      <c r="V53" s="177">
        <f t="shared" si="2"/>
        <v>1</v>
      </c>
      <c r="W53" s="177">
        <f t="shared" si="3"/>
        <v>1</v>
      </c>
      <c r="X53" s="177">
        <f t="shared" si="4"/>
        <v>1</v>
      </c>
      <c r="Y53" s="177">
        <f t="shared" si="5"/>
        <v>1</v>
      </c>
      <c r="Z53" s="177">
        <f t="shared" si="6"/>
        <v>1</v>
      </c>
      <c r="AA53" s="177">
        <f t="shared" si="7"/>
        <v>1</v>
      </c>
      <c r="AB53" s="178">
        <v>1</v>
      </c>
      <c r="AC53" s="178">
        <v>1</v>
      </c>
      <c r="AD53" s="178">
        <v>1</v>
      </c>
      <c r="AE53" s="178">
        <v>1</v>
      </c>
    </row>
    <row r="54" spans="1:31" ht="57.75" customHeight="1">
      <c r="A54" s="93"/>
      <c r="B54" s="135">
        <v>40</v>
      </c>
      <c r="C54" s="93"/>
      <c r="D54" s="447"/>
      <c r="E54" s="257" t="s">
        <v>218</v>
      </c>
      <c r="F54" s="407" t="s">
        <v>217</v>
      </c>
      <c r="G54" s="407"/>
      <c r="H54" s="407"/>
      <c r="I54" s="407"/>
      <c r="J54" s="407"/>
      <c r="K54" s="407"/>
      <c r="L54" s="407"/>
      <c r="M54" s="407"/>
      <c r="N54" s="407"/>
      <c r="O54" s="407"/>
      <c r="P54" s="45">
        <v>1</v>
      </c>
      <c r="Q54" s="45">
        <v>1</v>
      </c>
      <c r="R54" s="45">
        <v>1</v>
      </c>
      <c r="S54" s="45">
        <v>1</v>
      </c>
      <c r="T54" s="177">
        <f t="shared" si="0"/>
        <v>1</v>
      </c>
      <c r="U54" s="177">
        <f t="shared" si="1"/>
        <v>1</v>
      </c>
      <c r="V54" s="177">
        <f t="shared" si="2"/>
        <v>1</v>
      </c>
      <c r="W54" s="177">
        <f t="shared" si="3"/>
        <v>1</v>
      </c>
      <c r="X54" s="177">
        <f t="shared" si="4"/>
        <v>1</v>
      </c>
      <c r="Y54" s="177">
        <f t="shared" si="5"/>
        <v>1</v>
      </c>
      <c r="Z54" s="177">
        <f t="shared" si="6"/>
        <v>1</v>
      </c>
      <c r="AA54" s="177">
        <f t="shared" si="7"/>
        <v>1</v>
      </c>
      <c r="AB54" s="178">
        <v>1</v>
      </c>
      <c r="AC54" s="178">
        <v>1</v>
      </c>
      <c r="AD54" s="178">
        <v>1</v>
      </c>
      <c r="AE54" s="178">
        <v>1</v>
      </c>
    </row>
    <row r="55" spans="1:31" ht="37.5" customHeight="1">
      <c r="A55" s="93"/>
      <c r="B55" s="135">
        <v>41</v>
      </c>
      <c r="C55" s="93"/>
      <c r="D55" s="447"/>
      <c r="E55" s="259" t="s">
        <v>219</v>
      </c>
      <c r="F55" s="444" t="s">
        <v>33</v>
      </c>
      <c r="G55" s="444"/>
      <c r="H55" s="444"/>
      <c r="I55" s="444"/>
      <c r="J55" s="444"/>
      <c r="K55" s="444"/>
      <c r="L55" s="444"/>
      <c r="M55" s="444"/>
      <c r="N55" s="444"/>
      <c r="O55" s="444"/>
      <c r="P55" s="45">
        <v>1</v>
      </c>
      <c r="Q55" s="45">
        <v>1</v>
      </c>
      <c r="R55" s="45">
        <v>1</v>
      </c>
      <c r="S55" s="45">
        <v>1</v>
      </c>
      <c r="T55" s="177">
        <f t="shared" si="0"/>
        <v>1</v>
      </c>
      <c r="U55" s="177">
        <f t="shared" si="1"/>
        <v>1</v>
      </c>
      <c r="V55" s="177">
        <f t="shared" si="2"/>
        <v>1</v>
      </c>
      <c r="W55" s="177">
        <f t="shared" si="3"/>
        <v>1</v>
      </c>
      <c r="X55" s="177">
        <f t="shared" si="4"/>
        <v>1</v>
      </c>
      <c r="Y55" s="177">
        <f t="shared" si="5"/>
        <v>1</v>
      </c>
      <c r="Z55" s="177">
        <f t="shared" si="6"/>
        <v>1</v>
      </c>
      <c r="AA55" s="177">
        <f t="shared" si="7"/>
        <v>1</v>
      </c>
      <c r="AB55" s="178">
        <v>1</v>
      </c>
      <c r="AC55" s="178">
        <v>1</v>
      </c>
      <c r="AD55" s="178">
        <v>1</v>
      </c>
      <c r="AE55" s="178">
        <v>1</v>
      </c>
    </row>
    <row r="56" spans="1:31" ht="35.25" customHeight="1">
      <c r="A56" s="437"/>
      <c r="B56" s="437"/>
      <c r="C56" s="437"/>
      <c r="D56" s="253" t="s">
        <v>204</v>
      </c>
      <c r="E56" s="254" t="s">
        <v>318</v>
      </c>
      <c r="F56" s="428" t="s">
        <v>319</v>
      </c>
      <c r="G56" s="428"/>
      <c r="H56" s="428"/>
      <c r="I56" s="428"/>
      <c r="J56" s="428"/>
      <c r="K56" s="428"/>
      <c r="L56" s="428"/>
      <c r="M56" s="428"/>
      <c r="N56" s="428"/>
      <c r="O56" s="428"/>
      <c r="P56" s="362" t="s">
        <v>320</v>
      </c>
      <c r="Q56" s="362"/>
      <c r="R56" s="362"/>
      <c r="S56" s="362"/>
      <c r="T56" s="177"/>
      <c r="U56" s="177">
        <f t="shared" si="1"/>
        <v>0</v>
      </c>
      <c r="V56" s="177">
        <f t="shared" si="2"/>
        <v>0</v>
      </c>
      <c r="W56" s="177">
        <f t="shared" si="3"/>
        <v>0</v>
      </c>
      <c r="X56" s="177">
        <f t="shared" si="4"/>
        <v>0</v>
      </c>
      <c r="Y56" s="177">
        <f t="shared" si="5"/>
        <v>0</v>
      </c>
      <c r="Z56" s="177">
        <f t="shared" si="6"/>
        <v>0</v>
      </c>
      <c r="AA56" s="177">
        <f t="shared" si="7"/>
        <v>0</v>
      </c>
      <c r="AB56" s="178"/>
      <c r="AC56" s="178"/>
      <c r="AD56" s="178"/>
      <c r="AE56" s="178"/>
    </row>
    <row r="57" spans="1:31" ht="57.75" customHeight="1">
      <c r="A57" s="93"/>
      <c r="B57" s="135">
        <v>42</v>
      </c>
      <c r="C57" s="93"/>
      <c r="D57" s="441" t="s">
        <v>220</v>
      </c>
      <c r="E57" s="255" t="s">
        <v>221</v>
      </c>
      <c r="F57" s="394" t="s">
        <v>222</v>
      </c>
      <c r="G57" s="394"/>
      <c r="H57" s="394"/>
      <c r="I57" s="394"/>
      <c r="J57" s="394"/>
      <c r="K57" s="394"/>
      <c r="L57" s="394"/>
      <c r="M57" s="394"/>
      <c r="N57" s="394"/>
      <c r="O57" s="394"/>
      <c r="P57" s="45">
        <v>1</v>
      </c>
      <c r="Q57" s="45">
        <v>1</v>
      </c>
      <c r="R57" s="45">
        <v>1</v>
      </c>
      <c r="S57" s="45">
        <v>1</v>
      </c>
      <c r="T57" s="177">
        <f t="shared" si="0"/>
        <v>1</v>
      </c>
      <c r="U57" s="177">
        <f t="shared" si="1"/>
        <v>1</v>
      </c>
      <c r="V57" s="177">
        <f t="shared" si="2"/>
        <v>1</v>
      </c>
      <c r="W57" s="177">
        <f t="shared" si="3"/>
        <v>1</v>
      </c>
      <c r="X57" s="177">
        <f t="shared" si="4"/>
        <v>1</v>
      </c>
      <c r="Y57" s="177">
        <f t="shared" si="5"/>
        <v>1</v>
      </c>
      <c r="Z57" s="177">
        <f t="shared" si="6"/>
        <v>1</v>
      </c>
      <c r="AA57" s="177">
        <f t="shared" si="7"/>
        <v>1</v>
      </c>
      <c r="AB57" s="178">
        <v>1</v>
      </c>
      <c r="AC57" s="178">
        <v>1</v>
      </c>
      <c r="AD57" s="178">
        <v>1</v>
      </c>
      <c r="AE57" s="178">
        <v>1</v>
      </c>
    </row>
    <row r="58" spans="1:31" ht="78.75" customHeight="1">
      <c r="A58" s="93"/>
      <c r="B58" s="135">
        <v>43</v>
      </c>
      <c r="C58" s="93"/>
      <c r="D58" s="441"/>
      <c r="E58" s="256" t="s">
        <v>223</v>
      </c>
      <c r="F58" s="407" t="s">
        <v>224</v>
      </c>
      <c r="G58" s="407"/>
      <c r="H58" s="407"/>
      <c r="I58" s="407"/>
      <c r="J58" s="407"/>
      <c r="K58" s="407"/>
      <c r="L58" s="407"/>
      <c r="M58" s="407"/>
      <c r="N58" s="407"/>
      <c r="O58" s="407"/>
      <c r="P58" s="45">
        <v>1</v>
      </c>
      <c r="Q58" s="45">
        <v>1</v>
      </c>
      <c r="R58" s="45">
        <v>1</v>
      </c>
      <c r="S58" s="45">
        <v>1</v>
      </c>
      <c r="T58" s="177">
        <f t="shared" si="0"/>
        <v>1</v>
      </c>
      <c r="U58" s="177">
        <f t="shared" si="1"/>
        <v>1</v>
      </c>
      <c r="V58" s="177">
        <f t="shared" si="2"/>
        <v>1</v>
      </c>
      <c r="W58" s="177">
        <f t="shared" si="3"/>
        <v>1</v>
      </c>
      <c r="X58" s="177">
        <f t="shared" si="4"/>
        <v>1</v>
      </c>
      <c r="Y58" s="177">
        <f t="shared" si="5"/>
        <v>1</v>
      </c>
      <c r="Z58" s="177">
        <f t="shared" si="6"/>
        <v>1</v>
      </c>
      <c r="AA58" s="177">
        <f t="shared" si="7"/>
        <v>1</v>
      </c>
      <c r="AB58" s="178">
        <v>1</v>
      </c>
      <c r="AC58" s="178">
        <v>1</v>
      </c>
      <c r="AD58" s="178">
        <v>1</v>
      </c>
      <c r="AE58" s="178">
        <v>1</v>
      </c>
    </row>
    <row r="59" spans="1:31" ht="66" customHeight="1">
      <c r="A59" s="93"/>
      <c r="B59" s="135">
        <v>44</v>
      </c>
      <c r="C59" s="93"/>
      <c r="D59" s="441"/>
      <c r="E59" s="257" t="s">
        <v>225</v>
      </c>
      <c r="F59" s="407" t="s">
        <v>226</v>
      </c>
      <c r="G59" s="407"/>
      <c r="H59" s="407"/>
      <c r="I59" s="407"/>
      <c r="J59" s="407"/>
      <c r="K59" s="407"/>
      <c r="L59" s="407"/>
      <c r="M59" s="407"/>
      <c r="N59" s="407"/>
      <c r="O59" s="407"/>
      <c r="P59" s="45">
        <v>1</v>
      </c>
      <c r="Q59" s="45">
        <v>1</v>
      </c>
      <c r="R59" s="45">
        <v>1</v>
      </c>
      <c r="S59" s="45">
        <v>1</v>
      </c>
      <c r="T59" s="177">
        <f t="shared" si="0"/>
        <v>1</v>
      </c>
      <c r="U59" s="177">
        <f t="shared" si="1"/>
        <v>1</v>
      </c>
      <c r="V59" s="177">
        <f t="shared" si="2"/>
        <v>1</v>
      </c>
      <c r="W59" s="177">
        <f t="shared" si="3"/>
        <v>1</v>
      </c>
      <c r="X59" s="177">
        <f t="shared" si="4"/>
        <v>1</v>
      </c>
      <c r="Y59" s="177">
        <f t="shared" si="5"/>
        <v>1</v>
      </c>
      <c r="Z59" s="177">
        <f t="shared" si="6"/>
        <v>1</v>
      </c>
      <c r="AA59" s="177">
        <f t="shared" si="7"/>
        <v>1</v>
      </c>
      <c r="AB59" s="178">
        <v>1</v>
      </c>
      <c r="AC59" s="178">
        <v>1</v>
      </c>
      <c r="AD59" s="178">
        <v>1</v>
      </c>
      <c r="AE59" s="178">
        <v>1</v>
      </c>
    </row>
    <row r="60" spans="1:31" ht="94.5" customHeight="1">
      <c r="A60" s="93"/>
      <c r="B60" s="135">
        <v>45</v>
      </c>
      <c r="C60" s="93"/>
      <c r="D60" s="441"/>
      <c r="E60" s="256" t="s">
        <v>227</v>
      </c>
      <c r="F60" s="407" t="s">
        <v>228</v>
      </c>
      <c r="G60" s="407"/>
      <c r="H60" s="407"/>
      <c r="I60" s="407"/>
      <c r="J60" s="407"/>
      <c r="K60" s="407"/>
      <c r="L60" s="407"/>
      <c r="M60" s="407"/>
      <c r="N60" s="407"/>
      <c r="O60" s="407"/>
      <c r="P60" s="45">
        <v>1</v>
      </c>
      <c r="Q60" s="45">
        <v>1</v>
      </c>
      <c r="R60" s="45">
        <v>1</v>
      </c>
      <c r="S60" s="45">
        <v>1</v>
      </c>
      <c r="T60" s="177">
        <f t="shared" si="0"/>
        <v>1</v>
      </c>
      <c r="U60" s="177">
        <f t="shared" si="1"/>
        <v>1</v>
      </c>
      <c r="V60" s="177">
        <f t="shared" si="2"/>
        <v>1</v>
      </c>
      <c r="W60" s="177">
        <f t="shared" si="3"/>
        <v>1</v>
      </c>
      <c r="X60" s="177">
        <f t="shared" si="4"/>
        <v>1</v>
      </c>
      <c r="Y60" s="177">
        <f t="shared" si="5"/>
        <v>1</v>
      </c>
      <c r="Z60" s="177">
        <f t="shared" si="6"/>
        <v>1</v>
      </c>
      <c r="AA60" s="177">
        <f t="shared" si="7"/>
        <v>1</v>
      </c>
      <c r="AB60" s="178">
        <v>1</v>
      </c>
      <c r="AC60" s="178">
        <v>1</v>
      </c>
      <c r="AD60" s="178">
        <v>1</v>
      </c>
      <c r="AE60" s="178">
        <v>1</v>
      </c>
    </row>
    <row r="61" spans="1:31" ht="81" customHeight="1">
      <c r="A61" s="93"/>
      <c r="B61" s="135">
        <v>46</v>
      </c>
      <c r="C61" s="93"/>
      <c r="D61" s="441"/>
      <c r="E61" s="256" t="s">
        <v>229</v>
      </c>
      <c r="F61" s="442" t="s">
        <v>230</v>
      </c>
      <c r="G61" s="442"/>
      <c r="H61" s="442"/>
      <c r="I61" s="442"/>
      <c r="J61" s="442"/>
      <c r="K61" s="442"/>
      <c r="L61" s="442"/>
      <c r="M61" s="442"/>
      <c r="N61" s="442"/>
      <c r="O61" s="442"/>
      <c r="P61" s="45">
        <v>1</v>
      </c>
      <c r="Q61" s="45">
        <v>1</v>
      </c>
      <c r="R61" s="45">
        <v>1</v>
      </c>
      <c r="S61" s="45">
        <v>1</v>
      </c>
      <c r="T61" s="177">
        <f t="shared" si="0"/>
        <v>1</v>
      </c>
      <c r="U61" s="177">
        <f t="shared" si="1"/>
        <v>1</v>
      </c>
      <c r="V61" s="177">
        <f t="shared" si="2"/>
        <v>1</v>
      </c>
      <c r="W61" s="177">
        <f t="shared" si="3"/>
        <v>1</v>
      </c>
      <c r="X61" s="177">
        <f t="shared" si="4"/>
        <v>1</v>
      </c>
      <c r="Y61" s="177">
        <f t="shared" si="5"/>
        <v>1</v>
      </c>
      <c r="Z61" s="177">
        <f t="shared" si="6"/>
        <v>1</v>
      </c>
      <c r="AA61" s="177">
        <f t="shared" si="7"/>
        <v>1</v>
      </c>
      <c r="AB61" s="178">
        <v>1</v>
      </c>
      <c r="AC61" s="178">
        <v>1</v>
      </c>
      <c r="AD61" s="178">
        <v>1</v>
      </c>
      <c r="AE61" s="178">
        <v>1</v>
      </c>
    </row>
    <row r="62" spans="1:31" ht="88.5" customHeight="1">
      <c r="A62" s="93"/>
      <c r="B62" s="135">
        <v>47</v>
      </c>
      <c r="C62" s="93"/>
      <c r="D62" s="441"/>
      <c r="E62" s="257" t="s">
        <v>231</v>
      </c>
      <c r="F62" s="407" t="s">
        <v>232</v>
      </c>
      <c r="G62" s="407"/>
      <c r="H62" s="407"/>
      <c r="I62" s="407"/>
      <c r="J62" s="407"/>
      <c r="K62" s="407"/>
      <c r="L62" s="407"/>
      <c r="M62" s="407"/>
      <c r="N62" s="407"/>
      <c r="O62" s="407"/>
      <c r="P62" s="45">
        <v>1</v>
      </c>
      <c r="Q62" s="45">
        <v>1</v>
      </c>
      <c r="R62" s="45">
        <v>1</v>
      </c>
      <c r="S62" s="45">
        <v>1</v>
      </c>
      <c r="T62" s="177">
        <f t="shared" si="0"/>
        <v>1</v>
      </c>
      <c r="U62" s="177">
        <f t="shared" si="1"/>
        <v>1</v>
      </c>
      <c r="V62" s="177">
        <f t="shared" si="2"/>
        <v>1</v>
      </c>
      <c r="W62" s="177">
        <f t="shared" si="3"/>
        <v>1</v>
      </c>
      <c r="X62" s="177">
        <f t="shared" si="4"/>
        <v>1</v>
      </c>
      <c r="Y62" s="177">
        <f t="shared" si="5"/>
        <v>1</v>
      </c>
      <c r="Z62" s="177">
        <f t="shared" si="6"/>
        <v>1</v>
      </c>
      <c r="AA62" s="177">
        <f t="shared" si="7"/>
        <v>1</v>
      </c>
      <c r="AB62" s="178">
        <v>1</v>
      </c>
      <c r="AC62" s="178">
        <v>1</v>
      </c>
      <c r="AD62" s="178">
        <v>1</v>
      </c>
      <c r="AE62" s="178">
        <v>1</v>
      </c>
    </row>
    <row r="63" spans="1:31" ht="70.5" customHeight="1">
      <c r="A63" s="93"/>
      <c r="B63" s="135">
        <v>48</v>
      </c>
      <c r="C63" s="93"/>
      <c r="D63" s="441"/>
      <c r="E63" s="260" t="s">
        <v>233</v>
      </c>
      <c r="F63" s="443" t="s">
        <v>226</v>
      </c>
      <c r="G63" s="443"/>
      <c r="H63" s="443"/>
      <c r="I63" s="443"/>
      <c r="J63" s="443"/>
      <c r="K63" s="443"/>
      <c r="L63" s="443"/>
      <c r="M63" s="443"/>
      <c r="N63" s="443"/>
      <c r="O63" s="443"/>
      <c r="P63" s="45">
        <v>1</v>
      </c>
      <c r="Q63" s="45">
        <v>1</v>
      </c>
      <c r="R63" s="45">
        <v>1</v>
      </c>
      <c r="S63" s="45">
        <v>1</v>
      </c>
      <c r="T63" s="177">
        <f t="shared" si="0"/>
        <v>1</v>
      </c>
      <c r="U63" s="177">
        <f t="shared" si="1"/>
        <v>1</v>
      </c>
      <c r="V63" s="177">
        <f t="shared" si="2"/>
        <v>1</v>
      </c>
      <c r="W63" s="177">
        <f t="shared" si="3"/>
        <v>1</v>
      </c>
      <c r="X63" s="177">
        <f t="shared" si="4"/>
        <v>1</v>
      </c>
      <c r="Y63" s="177">
        <f t="shared" si="5"/>
        <v>1</v>
      </c>
      <c r="Z63" s="177">
        <f t="shared" si="6"/>
        <v>1</v>
      </c>
      <c r="AA63" s="177">
        <f t="shared" si="7"/>
        <v>1</v>
      </c>
      <c r="AB63" s="178">
        <v>1</v>
      </c>
      <c r="AC63" s="178">
        <v>1</v>
      </c>
      <c r="AD63" s="178">
        <v>1</v>
      </c>
      <c r="AE63" s="178">
        <v>1</v>
      </c>
    </row>
    <row r="64" spans="1:31" ht="35.25" customHeight="1">
      <c r="A64" s="370"/>
      <c r="B64" s="370"/>
      <c r="C64" s="370"/>
      <c r="D64" s="261" t="s">
        <v>393</v>
      </c>
      <c r="E64" s="262" t="s">
        <v>318</v>
      </c>
      <c r="F64" s="395" t="s">
        <v>319</v>
      </c>
      <c r="G64" s="395"/>
      <c r="H64" s="395"/>
      <c r="I64" s="395"/>
      <c r="J64" s="395"/>
      <c r="K64" s="395"/>
      <c r="L64" s="395"/>
      <c r="M64" s="395"/>
      <c r="N64" s="395"/>
      <c r="O64" s="395"/>
      <c r="P64" s="319" t="s">
        <v>320</v>
      </c>
      <c r="Q64" s="319"/>
      <c r="R64" s="319"/>
      <c r="S64" s="319"/>
      <c r="T64" s="177"/>
      <c r="U64" s="177">
        <f t="shared" si="1"/>
        <v>0</v>
      </c>
      <c r="V64" s="177">
        <f t="shared" si="2"/>
        <v>0</v>
      </c>
      <c r="W64" s="177">
        <f t="shared" si="3"/>
        <v>0</v>
      </c>
      <c r="X64" s="177">
        <f t="shared" si="4"/>
        <v>0</v>
      </c>
      <c r="Y64" s="177">
        <f t="shared" si="5"/>
        <v>0</v>
      </c>
      <c r="Z64" s="177">
        <f t="shared" si="6"/>
        <v>0</v>
      </c>
      <c r="AA64" s="177">
        <f t="shared" si="7"/>
        <v>0</v>
      </c>
      <c r="AB64" s="178"/>
      <c r="AC64" s="178"/>
      <c r="AD64" s="178"/>
      <c r="AE64" s="178"/>
    </row>
    <row r="65" spans="1:31" ht="89.25" customHeight="1">
      <c r="A65" s="71"/>
      <c r="B65" s="72">
        <v>49</v>
      </c>
      <c r="C65" s="71"/>
      <c r="D65" s="435" t="s">
        <v>394</v>
      </c>
      <c r="E65" s="263" t="s">
        <v>395</v>
      </c>
      <c r="F65" s="436" t="s">
        <v>396</v>
      </c>
      <c r="G65" s="436"/>
      <c r="H65" s="436"/>
      <c r="I65" s="436"/>
      <c r="J65" s="436"/>
      <c r="K65" s="436"/>
      <c r="L65" s="436"/>
      <c r="M65" s="436"/>
      <c r="N65" s="436"/>
      <c r="O65" s="436"/>
      <c r="P65" s="41">
        <v>10</v>
      </c>
      <c r="Q65" s="41">
        <v>10</v>
      </c>
      <c r="R65" s="41">
        <v>10</v>
      </c>
      <c r="S65" s="41">
        <v>10</v>
      </c>
      <c r="T65" s="177">
        <f t="shared" si="0"/>
        <v>10</v>
      </c>
      <c r="U65" s="177">
        <f t="shared" si="1"/>
        <v>10</v>
      </c>
      <c r="V65" s="177">
        <f t="shared" si="2"/>
        <v>10</v>
      </c>
      <c r="W65" s="177">
        <f t="shared" si="3"/>
        <v>10</v>
      </c>
      <c r="X65" s="177">
        <f t="shared" si="4"/>
        <v>10</v>
      </c>
      <c r="Y65" s="177">
        <f t="shared" si="5"/>
        <v>10</v>
      </c>
      <c r="Z65" s="177">
        <f t="shared" si="6"/>
        <v>10</v>
      </c>
      <c r="AA65" s="177">
        <f t="shared" si="7"/>
        <v>10</v>
      </c>
      <c r="AB65" s="179">
        <v>10</v>
      </c>
      <c r="AC65" s="179">
        <v>10</v>
      </c>
      <c r="AD65" s="179">
        <v>10</v>
      </c>
      <c r="AE65" s="179">
        <v>10</v>
      </c>
    </row>
    <row r="66" spans="1:31" ht="52.5" customHeight="1">
      <c r="A66" s="33"/>
      <c r="B66" s="27">
        <v>50</v>
      </c>
      <c r="C66" s="33"/>
      <c r="D66" s="435"/>
      <c r="E66" s="264" t="s">
        <v>397</v>
      </c>
      <c r="F66" s="405" t="s">
        <v>398</v>
      </c>
      <c r="G66" s="405"/>
      <c r="H66" s="405"/>
      <c r="I66" s="405"/>
      <c r="J66" s="405"/>
      <c r="K66" s="405"/>
      <c r="L66" s="405"/>
      <c r="M66" s="405"/>
      <c r="N66" s="405"/>
      <c r="O66" s="405"/>
      <c r="P66" s="41">
        <v>10</v>
      </c>
      <c r="Q66" s="41">
        <v>10</v>
      </c>
      <c r="R66" s="41">
        <v>10</v>
      </c>
      <c r="S66" s="41">
        <v>10</v>
      </c>
      <c r="T66" s="177">
        <f t="shared" si="0"/>
        <v>10</v>
      </c>
      <c r="U66" s="177">
        <f t="shared" si="1"/>
        <v>10</v>
      </c>
      <c r="V66" s="177">
        <f t="shared" si="2"/>
        <v>10</v>
      </c>
      <c r="W66" s="177">
        <f t="shared" si="3"/>
        <v>10</v>
      </c>
      <c r="X66" s="177">
        <f t="shared" si="4"/>
        <v>10</v>
      </c>
      <c r="Y66" s="177">
        <f t="shared" si="5"/>
        <v>10</v>
      </c>
      <c r="Z66" s="177">
        <f t="shared" si="6"/>
        <v>10</v>
      </c>
      <c r="AA66" s="177">
        <f t="shared" si="7"/>
        <v>10</v>
      </c>
      <c r="AB66" s="179">
        <v>10</v>
      </c>
      <c r="AC66" s="179">
        <v>10</v>
      </c>
      <c r="AD66" s="179">
        <v>10</v>
      </c>
      <c r="AE66" s="179">
        <v>10</v>
      </c>
    </row>
    <row r="67" spans="1:31" ht="81.75" customHeight="1">
      <c r="A67" s="33"/>
      <c r="B67" s="72">
        <v>51</v>
      </c>
      <c r="C67" s="33"/>
      <c r="D67" s="435"/>
      <c r="E67" s="264" t="s">
        <v>234</v>
      </c>
      <c r="F67" s="405" t="s">
        <v>396</v>
      </c>
      <c r="G67" s="405"/>
      <c r="H67" s="405"/>
      <c r="I67" s="405"/>
      <c r="J67" s="405"/>
      <c r="K67" s="405"/>
      <c r="L67" s="405"/>
      <c r="M67" s="405"/>
      <c r="N67" s="405"/>
      <c r="O67" s="405"/>
      <c r="P67" s="41">
        <v>10</v>
      </c>
      <c r="Q67" s="41">
        <v>10</v>
      </c>
      <c r="R67" s="41">
        <v>10</v>
      </c>
      <c r="S67" s="41">
        <v>10</v>
      </c>
      <c r="T67" s="177">
        <f t="shared" si="0"/>
        <v>10</v>
      </c>
      <c r="U67" s="177">
        <f t="shared" si="1"/>
        <v>10</v>
      </c>
      <c r="V67" s="177">
        <f t="shared" si="2"/>
        <v>10</v>
      </c>
      <c r="W67" s="177">
        <f t="shared" si="3"/>
        <v>10</v>
      </c>
      <c r="X67" s="177">
        <f t="shared" si="4"/>
        <v>10</v>
      </c>
      <c r="Y67" s="177">
        <f t="shared" si="5"/>
        <v>10</v>
      </c>
      <c r="Z67" s="177">
        <f t="shared" si="6"/>
        <v>10</v>
      </c>
      <c r="AA67" s="177">
        <f t="shared" si="7"/>
        <v>10</v>
      </c>
      <c r="AB67" s="179">
        <v>10</v>
      </c>
      <c r="AC67" s="179">
        <v>10</v>
      </c>
      <c r="AD67" s="179">
        <v>10</v>
      </c>
      <c r="AE67" s="179">
        <v>10</v>
      </c>
    </row>
    <row r="68" spans="1:31" ht="96.75" customHeight="1">
      <c r="A68" s="33"/>
      <c r="B68" s="27">
        <v>52</v>
      </c>
      <c r="C68" s="33"/>
      <c r="D68" s="435"/>
      <c r="E68" s="264" t="s">
        <v>244</v>
      </c>
      <c r="F68" s="405" t="s">
        <v>396</v>
      </c>
      <c r="G68" s="405"/>
      <c r="H68" s="405"/>
      <c r="I68" s="405"/>
      <c r="J68" s="405"/>
      <c r="K68" s="405"/>
      <c r="L68" s="405"/>
      <c r="M68" s="405"/>
      <c r="N68" s="405"/>
      <c r="O68" s="405"/>
      <c r="P68" s="41">
        <v>10</v>
      </c>
      <c r="Q68" s="41">
        <v>10</v>
      </c>
      <c r="R68" s="41">
        <v>10</v>
      </c>
      <c r="S68" s="41">
        <v>10</v>
      </c>
      <c r="T68" s="177">
        <f t="shared" si="0"/>
        <v>10</v>
      </c>
      <c r="U68" s="177">
        <f t="shared" si="1"/>
        <v>10</v>
      </c>
      <c r="V68" s="177">
        <f t="shared" si="2"/>
        <v>10</v>
      </c>
      <c r="W68" s="177">
        <f t="shared" si="3"/>
        <v>10</v>
      </c>
      <c r="X68" s="177">
        <f t="shared" si="4"/>
        <v>10</v>
      </c>
      <c r="Y68" s="177">
        <f t="shared" si="5"/>
        <v>10</v>
      </c>
      <c r="Z68" s="177">
        <f t="shared" si="6"/>
        <v>10</v>
      </c>
      <c r="AA68" s="177">
        <f t="shared" si="7"/>
        <v>10</v>
      </c>
      <c r="AB68" s="179">
        <v>10</v>
      </c>
      <c r="AC68" s="179">
        <v>10</v>
      </c>
      <c r="AD68" s="179">
        <v>10</v>
      </c>
      <c r="AE68" s="179">
        <v>10</v>
      </c>
    </row>
    <row r="69" spans="1:31" ht="61.5" customHeight="1">
      <c r="A69" s="33"/>
      <c r="B69" s="27">
        <v>53</v>
      </c>
      <c r="C69" s="33"/>
      <c r="D69" s="438" t="s">
        <v>399</v>
      </c>
      <c r="E69" s="265" t="s">
        <v>400</v>
      </c>
      <c r="F69" s="407" t="s">
        <v>401</v>
      </c>
      <c r="G69" s="407"/>
      <c r="H69" s="407"/>
      <c r="I69" s="407"/>
      <c r="J69" s="407"/>
      <c r="K69" s="407"/>
      <c r="L69" s="407"/>
      <c r="M69" s="407"/>
      <c r="N69" s="407"/>
      <c r="O69" s="407"/>
      <c r="P69" s="30">
        <v>5</v>
      </c>
      <c r="Q69" s="30">
        <v>5</v>
      </c>
      <c r="R69" s="30">
        <v>5</v>
      </c>
      <c r="S69" s="30">
        <v>5</v>
      </c>
      <c r="T69" s="177">
        <f t="shared" si="0"/>
        <v>5</v>
      </c>
      <c r="U69" s="177">
        <f t="shared" si="1"/>
        <v>5</v>
      </c>
      <c r="V69" s="177">
        <f t="shared" si="2"/>
        <v>5</v>
      </c>
      <c r="W69" s="177">
        <f t="shared" si="3"/>
        <v>5</v>
      </c>
      <c r="X69" s="177">
        <f t="shared" si="4"/>
        <v>5</v>
      </c>
      <c r="Y69" s="177">
        <f t="shared" si="5"/>
        <v>5</v>
      </c>
      <c r="Z69" s="177">
        <f t="shared" si="6"/>
        <v>5</v>
      </c>
      <c r="AA69" s="177">
        <f t="shared" si="7"/>
        <v>5</v>
      </c>
      <c r="AB69" s="178">
        <v>5</v>
      </c>
      <c r="AC69" s="178">
        <v>5</v>
      </c>
      <c r="AD69" s="178">
        <v>5</v>
      </c>
      <c r="AE69" s="178">
        <v>5</v>
      </c>
    </row>
    <row r="70" spans="1:31" ht="108" customHeight="1">
      <c r="A70" s="33"/>
      <c r="B70" s="27">
        <v>54</v>
      </c>
      <c r="C70" s="33"/>
      <c r="D70" s="438"/>
      <c r="E70" s="266" t="s">
        <v>418</v>
      </c>
      <c r="F70" s="439" t="s">
        <v>419</v>
      </c>
      <c r="G70" s="439"/>
      <c r="H70" s="439"/>
      <c r="I70" s="439"/>
      <c r="J70" s="439"/>
      <c r="K70" s="439"/>
      <c r="L70" s="439"/>
      <c r="M70" s="439"/>
      <c r="N70" s="439"/>
      <c r="O70" s="439"/>
      <c r="P70" s="77">
        <v>5</v>
      </c>
      <c r="Q70" s="77">
        <v>5</v>
      </c>
      <c r="R70" s="77">
        <v>5</v>
      </c>
      <c r="S70" s="77">
        <v>5</v>
      </c>
      <c r="T70" s="177">
        <f t="shared" si="0"/>
        <v>5</v>
      </c>
      <c r="U70" s="177">
        <f t="shared" si="1"/>
        <v>5</v>
      </c>
      <c r="V70" s="177">
        <f t="shared" si="2"/>
        <v>5</v>
      </c>
      <c r="W70" s="177">
        <f t="shared" si="3"/>
        <v>5</v>
      </c>
      <c r="X70" s="177">
        <f t="shared" si="4"/>
        <v>5</v>
      </c>
      <c r="Y70" s="177">
        <f t="shared" si="5"/>
        <v>5</v>
      </c>
      <c r="Z70" s="177">
        <f t="shared" si="6"/>
        <v>5</v>
      </c>
      <c r="AA70" s="177">
        <f t="shared" si="7"/>
        <v>5</v>
      </c>
      <c r="AB70" s="178">
        <v>5</v>
      </c>
      <c r="AC70" s="178">
        <v>5</v>
      </c>
      <c r="AD70" s="178">
        <v>5</v>
      </c>
      <c r="AE70" s="178">
        <v>5</v>
      </c>
    </row>
    <row r="71" spans="1:33" s="12" customFormat="1" ht="112.5" customHeight="1">
      <c r="A71" s="79"/>
      <c r="B71" s="135">
        <v>55</v>
      </c>
      <c r="C71" s="79"/>
      <c r="D71" s="438"/>
      <c r="E71" s="267" t="s">
        <v>26</v>
      </c>
      <c r="F71" s="440" t="s">
        <v>27</v>
      </c>
      <c r="G71" s="440"/>
      <c r="H71" s="440"/>
      <c r="I71" s="440"/>
      <c r="J71" s="440"/>
      <c r="K71" s="440"/>
      <c r="L71" s="440"/>
      <c r="M71" s="440"/>
      <c r="N71" s="440"/>
      <c r="O71" s="440"/>
      <c r="P71" s="30">
        <v>5</v>
      </c>
      <c r="Q71" s="30">
        <v>5</v>
      </c>
      <c r="R71" s="30">
        <v>5</v>
      </c>
      <c r="S71" s="30">
        <v>5</v>
      </c>
      <c r="T71" s="177">
        <f t="shared" si="0"/>
        <v>5</v>
      </c>
      <c r="U71" s="177">
        <f t="shared" si="1"/>
        <v>5</v>
      </c>
      <c r="V71" s="177">
        <f t="shared" si="2"/>
        <v>5</v>
      </c>
      <c r="W71" s="177">
        <f t="shared" si="3"/>
        <v>5</v>
      </c>
      <c r="X71" s="177">
        <f t="shared" si="4"/>
        <v>5</v>
      </c>
      <c r="Y71" s="177">
        <f t="shared" si="5"/>
        <v>5</v>
      </c>
      <c r="Z71" s="177">
        <f t="shared" si="6"/>
        <v>5</v>
      </c>
      <c r="AA71" s="177">
        <f t="shared" si="7"/>
        <v>5</v>
      </c>
      <c r="AB71" s="178">
        <v>5</v>
      </c>
      <c r="AC71" s="178">
        <v>5</v>
      </c>
      <c r="AD71" s="178">
        <v>5</v>
      </c>
      <c r="AE71" s="178">
        <v>5</v>
      </c>
      <c r="AF71" s="136"/>
      <c r="AG71" s="136"/>
    </row>
    <row r="72" spans="1:31" ht="33.75" customHeight="1">
      <c r="A72" s="317"/>
      <c r="B72" s="317"/>
      <c r="C72" s="317"/>
      <c r="D72" s="137" t="s">
        <v>28</v>
      </c>
      <c r="E72" s="242" t="s">
        <v>318</v>
      </c>
      <c r="F72" s="395" t="s">
        <v>319</v>
      </c>
      <c r="G72" s="395"/>
      <c r="H72" s="395"/>
      <c r="I72" s="395"/>
      <c r="J72" s="395"/>
      <c r="K72" s="395"/>
      <c r="L72" s="395"/>
      <c r="M72" s="395"/>
      <c r="N72" s="395"/>
      <c r="O72" s="395"/>
      <c r="P72" s="319" t="s">
        <v>320</v>
      </c>
      <c r="Q72" s="319"/>
      <c r="R72" s="319"/>
      <c r="S72" s="319"/>
      <c r="T72" s="177"/>
      <c r="U72" s="177">
        <f t="shared" si="1"/>
        <v>0</v>
      </c>
      <c r="V72" s="177">
        <f t="shared" si="2"/>
        <v>0</v>
      </c>
      <c r="W72" s="177">
        <f t="shared" si="3"/>
        <v>0</v>
      </c>
      <c r="X72" s="177">
        <f t="shared" si="4"/>
        <v>0</v>
      </c>
      <c r="Y72" s="177">
        <f t="shared" si="5"/>
        <v>0</v>
      </c>
      <c r="Z72" s="177">
        <f t="shared" si="6"/>
        <v>0</v>
      </c>
      <c r="AA72" s="177">
        <f t="shared" si="7"/>
        <v>0</v>
      </c>
      <c r="AB72" s="178"/>
      <c r="AC72" s="178"/>
      <c r="AD72" s="178"/>
      <c r="AE72" s="178"/>
    </row>
    <row r="73" spans="1:31" ht="33.75" customHeight="1">
      <c r="A73" s="82"/>
      <c r="B73" s="27">
        <v>56</v>
      </c>
      <c r="C73" s="82"/>
      <c r="D73" s="433" t="s">
        <v>29</v>
      </c>
      <c r="E73" s="268" t="s">
        <v>30</v>
      </c>
      <c r="F73" s="394" t="s">
        <v>31</v>
      </c>
      <c r="G73" s="394"/>
      <c r="H73" s="394"/>
      <c r="I73" s="394"/>
      <c r="J73" s="394"/>
      <c r="K73" s="394"/>
      <c r="L73" s="394"/>
      <c r="M73" s="394"/>
      <c r="N73" s="394"/>
      <c r="O73" s="394"/>
      <c r="P73" s="30">
        <v>1</v>
      </c>
      <c r="Q73" s="30">
        <v>1</v>
      </c>
      <c r="R73" s="30">
        <v>1</v>
      </c>
      <c r="S73" s="30">
        <v>1</v>
      </c>
      <c r="T73" s="177">
        <f t="shared" si="0"/>
        <v>1</v>
      </c>
      <c r="U73" s="177">
        <f t="shared" si="1"/>
        <v>1</v>
      </c>
      <c r="V73" s="177">
        <f t="shared" si="2"/>
        <v>1</v>
      </c>
      <c r="W73" s="177">
        <f t="shared" si="3"/>
        <v>1</v>
      </c>
      <c r="X73" s="177">
        <f t="shared" si="4"/>
        <v>1</v>
      </c>
      <c r="Y73" s="177">
        <f t="shared" si="5"/>
        <v>1</v>
      </c>
      <c r="Z73" s="177">
        <f t="shared" si="6"/>
        <v>1</v>
      </c>
      <c r="AA73" s="177">
        <f t="shared" si="7"/>
        <v>1</v>
      </c>
      <c r="AB73" s="178">
        <v>1</v>
      </c>
      <c r="AC73" s="178">
        <v>1</v>
      </c>
      <c r="AD73" s="178">
        <v>1</v>
      </c>
      <c r="AE73" s="178">
        <v>1</v>
      </c>
    </row>
    <row r="74" spans="1:31" ht="32.25" customHeight="1">
      <c r="A74" s="82"/>
      <c r="B74" s="27">
        <v>57</v>
      </c>
      <c r="C74" s="33"/>
      <c r="D74" s="433"/>
      <c r="E74" s="247" t="s">
        <v>32</v>
      </c>
      <c r="F74" s="407" t="s">
        <v>33</v>
      </c>
      <c r="G74" s="407"/>
      <c r="H74" s="407"/>
      <c r="I74" s="407"/>
      <c r="J74" s="407"/>
      <c r="K74" s="407"/>
      <c r="L74" s="407"/>
      <c r="M74" s="407"/>
      <c r="N74" s="407"/>
      <c r="O74" s="407"/>
      <c r="P74" s="30">
        <v>1</v>
      </c>
      <c r="Q74" s="30">
        <v>1</v>
      </c>
      <c r="R74" s="30">
        <v>1</v>
      </c>
      <c r="S74" s="30">
        <v>1</v>
      </c>
      <c r="T74" s="177">
        <f t="shared" si="0"/>
        <v>1</v>
      </c>
      <c r="U74" s="177">
        <f t="shared" si="1"/>
        <v>1</v>
      </c>
      <c r="V74" s="177">
        <f t="shared" si="2"/>
        <v>1</v>
      </c>
      <c r="W74" s="177">
        <f t="shared" si="3"/>
        <v>1</v>
      </c>
      <c r="X74" s="177">
        <f t="shared" si="4"/>
        <v>1</v>
      </c>
      <c r="Y74" s="177">
        <f t="shared" si="5"/>
        <v>1</v>
      </c>
      <c r="Z74" s="177">
        <f t="shared" si="6"/>
        <v>1</v>
      </c>
      <c r="AA74" s="177">
        <f t="shared" si="7"/>
        <v>1</v>
      </c>
      <c r="AB74" s="178">
        <v>1</v>
      </c>
      <c r="AC74" s="178">
        <v>1</v>
      </c>
      <c r="AD74" s="178">
        <v>1</v>
      </c>
      <c r="AE74" s="178">
        <v>1</v>
      </c>
    </row>
    <row r="75" spans="1:31" ht="67.5" customHeight="1">
      <c r="A75" s="33"/>
      <c r="B75" s="27">
        <v>58</v>
      </c>
      <c r="C75" s="33"/>
      <c r="D75" s="433"/>
      <c r="E75" s="245" t="s">
        <v>34</v>
      </c>
      <c r="F75" s="409" t="s">
        <v>35</v>
      </c>
      <c r="G75" s="409"/>
      <c r="H75" s="409"/>
      <c r="I75" s="409"/>
      <c r="J75" s="409"/>
      <c r="K75" s="409"/>
      <c r="L75" s="409"/>
      <c r="M75" s="409"/>
      <c r="N75" s="409"/>
      <c r="O75" s="409"/>
      <c r="P75" s="37">
        <v>5</v>
      </c>
      <c r="Q75" s="37">
        <v>5</v>
      </c>
      <c r="R75" s="37">
        <v>5</v>
      </c>
      <c r="S75" s="37">
        <v>5</v>
      </c>
      <c r="T75" s="177">
        <f t="shared" si="0"/>
        <v>5</v>
      </c>
      <c r="U75" s="177">
        <f t="shared" si="1"/>
        <v>5</v>
      </c>
      <c r="V75" s="177">
        <f t="shared" si="2"/>
        <v>5</v>
      </c>
      <c r="W75" s="177">
        <f t="shared" si="3"/>
        <v>5</v>
      </c>
      <c r="X75" s="177">
        <f t="shared" si="4"/>
        <v>5</v>
      </c>
      <c r="Y75" s="177">
        <f t="shared" si="5"/>
        <v>5</v>
      </c>
      <c r="Z75" s="177">
        <f t="shared" si="6"/>
        <v>5</v>
      </c>
      <c r="AA75" s="177">
        <f t="shared" si="7"/>
        <v>5</v>
      </c>
      <c r="AB75" s="27">
        <v>5</v>
      </c>
      <c r="AC75" s="27">
        <v>5</v>
      </c>
      <c r="AD75" s="27">
        <v>5</v>
      </c>
      <c r="AE75" s="27">
        <v>5</v>
      </c>
    </row>
    <row r="76" spans="1:31" ht="57.75" customHeight="1">
      <c r="A76" s="33"/>
      <c r="B76" s="138">
        <v>59</v>
      </c>
      <c r="C76" s="33"/>
      <c r="D76" s="433"/>
      <c r="E76" s="269" t="s">
        <v>36</v>
      </c>
      <c r="F76" s="434" t="s">
        <v>37</v>
      </c>
      <c r="G76" s="434"/>
      <c r="H76" s="434"/>
      <c r="I76" s="434"/>
      <c r="J76" s="434"/>
      <c r="K76" s="434"/>
      <c r="L76" s="434"/>
      <c r="M76" s="434"/>
      <c r="N76" s="434"/>
      <c r="O76" s="434"/>
      <c r="P76" s="41">
        <v>5</v>
      </c>
      <c r="Q76" s="41">
        <v>5</v>
      </c>
      <c r="R76" s="41">
        <v>5</v>
      </c>
      <c r="S76" s="41">
        <v>5</v>
      </c>
      <c r="T76" s="177">
        <f t="shared" si="0"/>
        <v>5</v>
      </c>
      <c r="U76" s="177">
        <f t="shared" si="1"/>
        <v>5</v>
      </c>
      <c r="V76" s="177">
        <f t="shared" si="2"/>
        <v>5</v>
      </c>
      <c r="W76" s="177">
        <f t="shared" si="3"/>
        <v>5</v>
      </c>
      <c r="X76" s="177">
        <f t="shared" si="4"/>
        <v>5</v>
      </c>
      <c r="Y76" s="177">
        <f t="shared" si="5"/>
        <v>5</v>
      </c>
      <c r="Z76" s="177">
        <f t="shared" si="6"/>
        <v>5</v>
      </c>
      <c r="AA76" s="177">
        <f t="shared" si="7"/>
        <v>5</v>
      </c>
      <c r="AB76" s="179">
        <v>5</v>
      </c>
      <c r="AC76" s="179">
        <v>5</v>
      </c>
      <c r="AD76" s="179">
        <v>5</v>
      </c>
      <c r="AE76" s="179">
        <v>5</v>
      </c>
    </row>
    <row r="77" spans="1:31" ht="36" customHeight="1">
      <c r="A77" s="317"/>
      <c r="B77" s="317"/>
      <c r="C77" s="317"/>
      <c r="D77" s="270" t="s">
        <v>38</v>
      </c>
      <c r="E77" s="242" t="s">
        <v>318</v>
      </c>
      <c r="F77" s="395" t="s">
        <v>319</v>
      </c>
      <c r="G77" s="395"/>
      <c r="H77" s="395"/>
      <c r="I77" s="395"/>
      <c r="J77" s="395"/>
      <c r="K77" s="395"/>
      <c r="L77" s="395"/>
      <c r="M77" s="395"/>
      <c r="N77" s="395"/>
      <c r="O77" s="395"/>
      <c r="P77" s="319" t="s">
        <v>320</v>
      </c>
      <c r="Q77" s="319"/>
      <c r="R77" s="319"/>
      <c r="S77" s="319"/>
      <c r="T77" s="177"/>
      <c r="U77" s="177">
        <f aca="true" t="shared" si="8" ref="U77:U94">IF(Q77=Y77,AC77)</f>
        <v>0</v>
      </c>
      <c r="V77" s="177">
        <f aca="true" t="shared" si="9" ref="V77:V94">IF(R77=Z77,AD77)</f>
        <v>0</v>
      </c>
      <c r="W77" s="177">
        <f aca="true" t="shared" si="10" ref="W77:W94">IF(S77=AA77,AE77)</f>
        <v>0</v>
      </c>
      <c r="X77" s="177">
        <f aca="true" t="shared" si="11" ref="X77:X94">IF(P77="NA","NA",AB77)</f>
        <v>0</v>
      </c>
      <c r="Y77" s="177">
        <f aca="true" t="shared" si="12" ref="Y77:Y94">IF(Q77="NA","NA",AC77)</f>
        <v>0</v>
      </c>
      <c r="Z77" s="177">
        <f aca="true" t="shared" si="13" ref="Z77:Z94">IF(R77="NA","NA",AD77)</f>
        <v>0</v>
      </c>
      <c r="AA77" s="177">
        <f aca="true" t="shared" si="14" ref="AA77:AA94">IF(S77="NA","NA",AE77)</f>
        <v>0</v>
      </c>
      <c r="AB77" s="178"/>
      <c r="AC77" s="178"/>
      <c r="AD77" s="178"/>
      <c r="AE77" s="178"/>
    </row>
    <row r="78" spans="1:31" ht="57" customHeight="1">
      <c r="A78" s="71"/>
      <c r="B78" s="72">
        <v>60</v>
      </c>
      <c r="C78" s="71"/>
      <c r="D78" s="432" t="s">
        <v>39</v>
      </c>
      <c r="E78" s="237" t="s">
        <v>40</v>
      </c>
      <c r="F78" s="387" t="s">
        <v>41</v>
      </c>
      <c r="G78" s="387"/>
      <c r="H78" s="387"/>
      <c r="I78" s="387"/>
      <c r="J78" s="387"/>
      <c r="K78" s="387"/>
      <c r="L78" s="387"/>
      <c r="M78" s="387"/>
      <c r="N78" s="387"/>
      <c r="O78" s="387"/>
      <c r="P78" s="45">
        <v>1</v>
      </c>
      <c r="Q78" s="45">
        <v>1</v>
      </c>
      <c r="R78" s="45">
        <v>1</v>
      </c>
      <c r="S78" s="45">
        <v>1</v>
      </c>
      <c r="T78" s="177">
        <f aca="true" t="shared" si="15" ref="T78:T94">IF(P78=X78,AB78)</f>
        <v>1</v>
      </c>
      <c r="U78" s="177">
        <f t="shared" si="8"/>
        <v>1</v>
      </c>
      <c r="V78" s="177">
        <f t="shared" si="9"/>
        <v>1</v>
      </c>
      <c r="W78" s="177">
        <f t="shared" si="10"/>
        <v>1</v>
      </c>
      <c r="X78" s="177">
        <f t="shared" si="11"/>
        <v>1</v>
      </c>
      <c r="Y78" s="177">
        <f t="shared" si="12"/>
        <v>1</v>
      </c>
      <c r="Z78" s="177">
        <f t="shared" si="13"/>
        <v>1</v>
      </c>
      <c r="AA78" s="177">
        <f t="shared" si="14"/>
        <v>1</v>
      </c>
      <c r="AB78" s="178">
        <v>1</v>
      </c>
      <c r="AC78" s="178">
        <v>1</v>
      </c>
      <c r="AD78" s="178">
        <v>1</v>
      </c>
      <c r="AE78" s="178">
        <v>1</v>
      </c>
    </row>
    <row r="79" spans="1:31" ht="71.25" customHeight="1">
      <c r="A79" s="33"/>
      <c r="B79" s="27">
        <v>61</v>
      </c>
      <c r="C79" s="33"/>
      <c r="D79" s="432"/>
      <c r="E79" s="238" t="s">
        <v>355</v>
      </c>
      <c r="F79" s="388" t="s">
        <v>42</v>
      </c>
      <c r="G79" s="388"/>
      <c r="H79" s="388"/>
      <c r="I79" s="388"/>
      <c r="J79" s="388"/>
      <c r="K79" s="388"/>
      <c r="L79" s="388"/>
      <c r="M79" s="388"/>
      <c r="N79" s="388"/>
      <c r="O79" s="388"/>
      <c r="P79" s="45">
        <v>1</v>
      </c>
      <c r="Q79" s="45">
        <v>1</v>
      </c>
      <c r="R79" s="45">
        <v>1</v>
      </c>
      <c r="S79" s="45">
        <v>1</v>
      </c>
      <c r="T79" s="177">
        <f t="shared" si="15"/>
        <v>1</v>
      </c>
      <c r="U79" s="177">
        <f t="shared" si="8"/>
        <v>1</v>
      </c>
      <c r="V79" s="177">
        <f t="shared" si="9"/>
        <v>1</v>
      </c>
      <c r="W79" s="177">
        <f t="shared" si="10"/>
        <v>1</v>
      </c>
      <c r="X79" s="177">
        <f t="shared" si="11"/>
        <v>1</v>
      </c>
      <c r="Y79" s="177">
        <f t="shared" si="12"/>
        <v>1</v>
      </c>
      <c r="Z79" s="177">
        <f t="shared" si="13"/>
        <v>1</v>
      </c>
      <c r="AA79" s="177">
        <f t="shared" si="14"/>
        <v>1</v>
      </c>
      <c r="AB79" s="178">
        <v>1</v>
      </c>
      <c r="AC79" s="178">
        <v>1</v>
      </c>
      <c r="AD79" s="178">
        <v>1</v>
      </c>
      <c r="AE79" s="178">
        <v>1</v>
      </c>
    </row>
    <row r="80" spans="1:31" ht="51.75" customHeight="1">
      <c r="A80" s="33"/>
      <c r="B80" s="72">
        <v>62</v>
      </c>
      <c r="C80" s="33"/>
      <c r="D80" s="432"/>
      <c r="E80" s="247" t="s">
        <v>357</v>
      </c>
      <c r="F80" s="388" t="s">
        <v>41</v>
      </c>
      <c r="G80" s="388"/>
      <c r="H80" s="388"/>
      <c r="I80" s="388"/>
      <c r="J80" s="388"/>
      <c r="K80" s="388"/>
      <c r="L80" s="388"/>
      <c r="M80" s="388"/>
      <c r="N80" s="388"/>
      <c r="O80" s="388"/>
      <c r="P80" s="45">
        <v>1</v>
      </c>
      <c r="Q80" s="45">
        <v>1</v>
      </c>
      <c r="R80" s="45">
        <v>1</v>
      </c>
      <c r="S80" s="45">
        <v>1</v>
      </c>
      <c r="T80" s="177">
        <f t="shared" si="15"/>
        <v>1</v>
      </c>
      <c r="U80" s="177">
        <f t="shared" si="8"/>
        <v>1</v>
      </c>
      <c r="V80" s="177">
        <f t="shared" si="9"/>
        <v>1</v>
      </c>
      <c r="W80" s="177">
        <f t="shared" si="10"/>
        <v>1</v>
      </c>
      <c r="X80" s="177">
        <f t="shared" si="11"/>
        <v>1</v>
      </c>
      <c r="Y80" s="177">
        <f t="shared" si="12"/>
        <v>1</v>
      </c>
      <c r="Z80" s="177">
        <f t="shared" si="13"/>
        <v>1</v>
      </c>
      <c r="AA80" s="177">
        <f t="shared" si="14"/>
        <v>1</v>
      </c>
      <c r="AB80" s="178">
        <v>1</v>
      </c>
      <c r="AC80" s="178">
        <v>1</v>
      </c>
      <c r="AD80" s="178">
        <v>1</v>
      </c>
      <c r="AE80" s="178">
        <v>1</v>
      </c>
    </row>
    <row r="81" spans="1:31" ht="54.75" customHeight="1">
      <c r="A81" s="33"/>
      <c r="B81" s="27">
        <v>63</v>
      </c>
      <c r="C81" s="33"/>
      <c r="D81" s="432"/>
      <c r="E81" s="238" t="s">
        <v>359</v>
      </c>
      <c r="F81" s="388" t="s">
        <v>41</v>
      </c>
      <c r="G81" s="388"/>
      <c r="H81" s="388"/>
      <c r="I81" s="388"/>
      <c r="J81" s="388"/>
      <c r="K81" s="388"/>
      <c r="L81" s="388"/>
      <c r="M81" s="388"/>
      <c r="N81" s="388"/>
      <c r="O81" s="388"/>
      <c r="P81" s="45">
        <v>1</v>
      </c>
      <c r="Q81" s="45">
        <v>1</v>
      </c>
      <c r="R81" s="45">
        <v>1</v>
      </c>
      <c r="S81" s="45">
        <v>1</v>
      </c>
      <c r="T81" s="177">
        <f t="shared" si="15"/>
        <v>1</v>
      </c>
      <c r="U81" s="177">
        <f t="shared" si="8"/>
        <v>1</v>
      </c>
      <c r="V81" s="177">
        <f t="shared" si="9"/>
        <v>1</v>
      </c>
      <c r="W81" s="177">
        <f t="shared" si="10"/>
        <v>1</v>
      </c>
      <c r="X81" s="177">
        <f t="shared" si="11"/>
        <v>1</v>
      </c>
      <c r="Y81" s="177">
        <f t="shared" si="12"/>
        <v>1</v>
      </c>
      <c r="Z81" s="177">
        <f t="shared" si="13"/>
        <v>1</v>
      </c>
      <c r="AA81" s="177">
        <f t="shared" si="14"/>
        <v>1</v>
      </c>
      <c r="AB81" s="178">
        <v>1</v>
      </c>
      <c r="AC81" s="178">
        <v>1</v>
      </c>
      <c r="AD81" s="178">
        <v>1</v>
      </c>
      <c r="AE81" s="178">
        <v>1</v>
      </c>
    </row>
    <row r="82" spans="1:31" ht="66" customHeight="1">
      <c r="A82" s="33"/>
      <c r="B82" s="72">
        <v>64</v>
      </c>
      <c r="C82" s="33"/>
      <c r="D82" s="432"/>
      <c r="E82" s="245" t="s">
        <v>43</v>
      </c>
      <c r="F82" s="405" t="s">
        <v>44</v>
      </c>
      <c r="G82" s="405"/>
      <c r="H82" s="405"/>
      <c r="I82" s="405"/>
      <c r="J82" s="405"/>
      <c r="K82" s="405"/>
      <c r="L82" s="405"/>
      <c r="M82" s="405"/>
      <c r="N82" s="405"/>
      <c r="O82" s="405"/>
      <c r="P82" s="41">
        <v>5</v>
      </c>
      <c r="Q82" s="41">
        <v>5</v>
      </c>
      <c r="R82" s="41">
        <v>5</v>
      </c>
      <c r="S82" s="41">
        <v>5</v>
      </c>
      <c r="T82" s="177">
        <f t="shared" si="15"/>
        <v>5</v>
      </c>
      <c r="U82" s="177">
        <f t="shared" si="8"/>
        <v>5</v>
      </c>
      <c r="V82" s="177">
        <f t="shared" si="9"/>
        <v>5</v>
      </c>
      <c r="W82" s="177">
        <f t="shared" si="10"/>
        <v>5</v>
      </c>
      <c r="X82" s="177">
        <f t="shared" si="11"/>
        <v>5</v>
      </c>
      <c r="Y82" s="177">
        <f t="shared" si="12"/>
        <v>5</v>
      </c>
      <c r="Z82" s="177">
        <f t="shared" si="13"/>
        <v>5</v>
      </c>
      <c r="AA82" s="177">
        <f t="shared" si="14"/>
        <v>5</v>
      </c>
      <c r="AB82" s="178">
        <v>5</v>
      </c>
      <c r="AC82" s="178">
        <v>5</v>
      </c>
      <c r="AD82" s="178">
        <v>5</v>
      </c>
      <c r="AE82" s="178">
        <v>5</v>
      </c>
    </row>
    <row r="83" spans="1:31" ht="57.75" customHeight="1">
      <c r="A83" s="33"/>
      <c r="B83" s="72">
        <v>65</v>
      </c>
      <c r="C83" s="33"/>
      <c r="D83" s="432"/>
      <c r="E83" s="248" t="s">
        <v>235</v>
      </c>
      <c r="F83" s="405" t="s">
        <v>44</v>
      </c>
      <c r="G83" s="405"/>
      <c r="H83" s="405"/>
      <c r="I83" s="405"/>
      <c r="J83" s="405"/>
      <c r="K83" s="405"/>
      <c r="L83" s="405"/>
      <c r="M83" s="405"/>
      <c r="N83" s="405"/>
      <c r="O83" s="405"/>
      <c r="P83" s="41">
        <v>5</v>
      </c>
      <c r="Q83" s="41">
        <v>5</v>
      </c>
      <c r="R83" s="41">
        <v>5</v>
      </c>
      <c r="S83" s="41">
        <v>5</v>
      </c>
      <c r="T83" s="177">
        <f t="shared" si="15"/>
        <v>5</v>
      </c>
      <c r="U83" s="177">
        <f t="shared" si="8"/>
        <v>5</v>
      </c>
      <c r="V83" s="177">
        <f t="shared" si="9"/>
        <v>5</v>
      </c>
      <c r="W83" s="177">
        <f t="shared" si="10"/>
        <v>5</v>
      </c>
      <c r="X83" s="177">
        <f t="shared" si="11"/>
        <v>5</v>
      </c>
      <c r="Y83" s="177">
        <f t="shared" si="12"/>
        <v>5</v>
      </c>
      <c r="Z83" s="177">
        <f t="shared" si="13"/>
        <v>5</v>
      </c>
      <c r="AA83" s="177">
        <f t="shared" si="14"/>
        <v>5</v>
      </c>
      <c r="AB83" s="178">
        <v>5</v>
      </c>
      <c r="AC83" s="178">
        <v>5</v>
      </c>
      <c r="AD83" s="178">
        <v>5</v>
      </c>
      <c r="AE83" s="178">
        <v>5</v>
      </c>
    </row>
    <row r="84" spans="1:31" ht="45" customHeight="1">
      <c r="A84" s="33"/>
      <c r="B84" s="27">
        <v>66</v>
      </c>
      <c r="C84" s="34"/>
      <c r="D84" s="430" t="s">
        <v>45</v>
      </c>
      <c r="E84" s="238" t="s">
        <v>46</v>
      </c>
      <c r="F84" s="431" t="s">
        <v>47</v>
      </c>
      <c r="G84" s="431"/>
      <c r="H84" s="431"/>
      <c r="I84" s="431"/>
      <c r="J84" s="431"/>
      <c r="K84" s="431"/>
      <c r="L84" s="431"/>
      <c r="M84" s="431"/>
      <c r="N84" s="431"/>
      <c r="O84" s="431"/>
      <c r="P84" s="45">
        <v>1</v>
      </c>
      <c r="Q84" s="45">
        <v>1</v>
      </c>
      <c r="R84" s="45">
        <v>1</v>
      </c>
      <c r="S84" s="45">
        <v>1</v>
      </c>
      <c r="T84" s="177">
        <f t="shared" si="15"/>
        <v>1</v>
      </c>
      <c r="U84" s="177">
        <f t="shared" si="8"/>
        <v>1</v>
      </c>
      <c r="V84" s="177">
        <f t="shared" si="9"/>
        <v>1</v>
      </c>
      <c r="W84" s="177">
        <f t="shared" si="10"/>
        <v>1</v>
      </c>
      <c r="X84" s="177">
        <f t="shared" si="11"/>
        <v>1</v>
      </c>
      <c r="Y84" s="177">
        <f t="shared" si="12"/>
        <v>1</v>
      </c>
      <c r="Z84" s="177">
        <f t="shared" si="13"/>
        <v>1</v>
      </c>
      <c r="AA84" s="177">
        <f t="shared" si="14"/>
        <v>1</v>
      </c>
      <c r="AB84" s="178">
        <v>1</v>
      </c>
      <c r="AC84" s="178">
        <v>1</v>
      </c>
      <c r="AD84" s="178">
        <v>1</v>
      </c>
      <c r="AE84" s="178">
        <v>1</v>
      </c>
    </row>
    <row r="85" spans="1:31" ht="312.75" customHeight="1">
      <c r="A85" s="26">
        <v>2</v>
      </c>
      <c r="B85" s="72">
        <v>67</v>
      </c>
      <c r="C85" s="26">
        <v>2</v>
      </c>
      <c r="D85" s="430"/>
      <c r="E85" s="244" t="s">
        <v>444</v>
      </c>
      <c r="F85" s="409" t="s">
        <v>443</v>
      </c>
      <c r="G85" s="405"/>
      <c r="H85" s="405"/>
      <c r="I85" s="405"/>
      <c r="J85" s="405"/>
      <c r="K85" s="405"/>
      <c r="L85" s="405"/>
      <c r="M85" s="405"/>
      <c r="N85" s="405"/>
      <c r="O85" s="405"/>
      <c r="P85" s="41">
        <v>5</v>
      </c>
      <c r="Q85" s="41">
        <v>5</v>
      </c>
      <c r="R85" s="41">
        <v>5</v>
      </c>
      <c r="S85" s="41">
        <v>5</v>
      </c>
      <c r="T85" s="177">
        <f t="shared" si="15"/>
        <v>5</v>
      </c>
      <c r="U85" s="177">
        <f t="shared" si="8"/>
        <v>5</v>
      </c>
      <c r="V85" s="177">
        <f t="shared" si="9"/>
        <v>5</v>
      </c>
      <c r="W85" s="177">
        <f t="shared" si="10"/>
        <v>5</v>
      </c>
      <c r="X85" s="177">
        <f t="shared" si="11"/>
        <v>5</v>
      </c>
      <c r="Y85" s="177">
        <f t="shared" si="12"/>
        <v>5</v>
      </c>
      <c r="Z85" s="177">
        <f t="shared" si="13"/>
        <v>5</v>
      </c>
      <c r="AA85" s="177">
        <f t="shared" si="14"/>
        <v>5</v>
      </c>
      <c r="AB85" s="178">
        <v>5</v>
      </c>
      <c r="AC85" s="178">
        <v>5</v>
      </c>
      <c r="AD85" s="178">
        <v>5</v>
      </c>
      <c r="AE85" s="178">
        <v>5</v>
      </c>
    </row>
    <row r="86" spans="1:31" ht="207.75" customHeight="1">
      <c r="A86" s="26">
        <v>2</v>
      </c>
      <c r="B86" s="72">
        <v>68</v>
      </c>
      <c r="C86" s="26">
        <v>2</v>
      </c>
      <c r="D86" s="246" t="s">
        <v>445</v>
      </c>
      <c r="E86" s="245" t="s">
        <v>48</v>
      </c>
      <c r="F86" s="409" t="s">
        <v>49</v>
      </c>
      <c r="G86" s="409"/>
      <c r="H86" s="409"/>
      <c r="I86" s="409"/>
      <c r="J86" s="409"/>
      <c r="K86" s="409"/>
      <c r="L86" s="409"/>
      <c r="M86" s="409"/>
      <c r="N86" s="409"/>
      <c r="O86" s="409"/>
      <c r="P86" s="41">
        <v>5</v>
      </c>
      <c r="Q86" s="41">
        <v>5</v>
      </c>
      <c r="R86" s="41">
        <v>5</v>
      </c>
      <c r="S86" s="41">
        <v>5</v>
      </c>
      <c r="T86" s="177">
        <f t="shared" si="15"/>
        <v>5</v>
      </c>
      <c r="U86" s="177">
        <f t="shared" si="8"/>
        <v>5</v>
      </c>
      <c r="V86" s="177">
        <f t="shared" si="9"/>
        <v>5</v>
      </c>
      <c r="W86" s="177">
        <f t="shared" si="10"/>
        <v>5</v>
      </c>
      <c r="X86" s="177">
        <f t="shared" si="11"/>
        <v>5</v>
      </c>
      <c r="Y86" s="177">
        <f t="shared" si="12"/>
        <v>5</v>
      </c>
      <c r="Z86" s="177">
        <f t="shared" si="13"/>
        <v>5</v>
      </c>
      <c r="AA86" s="177">
        <f t="shared" si="14"/>
        <v>5</v>
      </c>
      <c r="AB86" s="178">
        <v>5</v>
      </c>
      <c r="AC86" s="178">
        <v>5</v>
      </c>
      <c r="AD86" s="178">
        <v>5</v>
      </c>
      <c r="AE86" s="178">
        <v>5</v>
      </c>
    </row>
    <row r="87" spans="1:31" ht="85.5" customHeight="1">
      <c r="A87" s="26">
        <v>2</v>
      </c>
      <c r="B87" s="27">
        <v>69</v>
      </c>
      <c r="C87" s="26">
        <v>2</v>
      </c>
      <c r="D87" s="227" t="s">
        <v>50</v>
      </c>
      <c r="E87" s="271" t="s">
        <v>51</v>
      </c>
      <c r="F87" s="429" t="s">
        <v>52</v>
      </c>
      <c r="G87" s="429"/>
      <c r="H87" s="429"/>
      <c r="I87" s="429"/>
      <c r="J87" s="429"/>
      <c r="K87" s="429"/>
      <c r="L87" s="429"/>
      <c r="M87" s="429"/>
      <c r="N87" s="429"/>
      <c r="O87" s="429"/>
      <c r="P87" s="41">
        <v>5</v>
      </c>
      <c r="Q87" s="41">
        <v>5</v>
      </c>
      <c r="R87" s="41">
        <v>5</v>
      </c>
      <c r="S87" s="41">
        <v>5</v>
      </c>
      <c r="T87" s="177">
        <f t="shared" si="15"/>
        <v>5</v>
      </c>
      <c r="U87" s="177">
        <f t="shared" si="8"/>
        <v>5</v>
      </c>
      <c r="V87" s="177">
        <f t="shared" si="9"/>
        <v>5</v>
      </c>
      <c r="W87" s="177">
        <f t="shared" si="10"/>
        <v>5</v>
      </c>
      <c r="X87" s="177">
        <f t="shared" si="11"/>
        <v>5</v>
      </c>
      <c r="Y87" s="177">
        <f t="shared" si="12"/>
        <v>5</v>
      </c>
      <c r="Z87" s="177">
        <f t="shared" si="13"/>
        <v>5</v>
      </c>
      <c r="AA87" s="177">
        <f t="shared" si="14"/>
        <v>5</v>
      </c>
      <c r="AB87" s="178">
        <v>5</v>
      </c>
      <c r="AC87" s="178">
        <v>5</v>
      </c>
      <c r="AD87" s="178">
        <v>5</v>
      </c>
      <c r="AE87" s="178">
        <v>5</v>
      </c>
    </row>
    <row r="88" spans="1:31" ht="82.5" customHeight="1">
      <c r="A88" s="26">
        <v>2</v>
      </c>
      <c r="B88" s="27">
        <v>70</v>
      </c>
      <c r="C88" s="87">
        <v>2</v>
      </c>
      <c r="D88" s="246" t="s">
        <v>53</v>
      </c>
      <c r="E88" s="272" t="s">
        <v>54</v>
      </c>
      <c r="F88" s="405" t="s">
        <v>55</v>
      </c>
      <c r="G88" s="405"/>
      <c r="H88" s="405"/>
      <c r="I88" s="405"/>
      <c r="J88" s="405"/>
      <c r="K88" s="405"/>
      <c r="L88" s="405"/>
      <c r="M88" s="405"/>
      <c r="N88" s="405"/>
      <c r="O88" s="405"/>
      <c r="P88" s="41">
        <v>5</v>
      </c>
      <c r="Q88" s="41">
        <v>5</v>
      </c>
      <c r="R88" s="41">
        <v>5</v>
      </c>
      <c r="S88" s="41">
        <v>5</v>
      </c>
      <c r="T88" s="177">
        <f t="shared" si="15"/>
        <v>5</v>
      </c>
      <c r="U88" s="177">
        <f t="shared" si="8"/>
        <v>5</v>
      </c>
      <c r="V88" s="177">
        <f t="shared" si="9"/>
        <v>5</v>
      </c>
      <c r="W88" s="177">
        <f t="shared" si="10"/>
        <v>5</v>
      </c>
      <c r="X88" s="177">
        <f t="shared" si="11"/>
        <v>5</v>
      </c>
      <c r="Y88" s="177">
        <f t="shared" si="12"/>
        <v>5</v>
      </c>
      <c r="Z88" s="177">
        <f t="shared" si="13"/>
        <v>5</v>
      </c>
      <c r="AA88" s="177">
        <f t="shared" si="14"/>
        <v>5</v>
      </c>
      <c r="AB88" s="178">
        <v>5</v>
      </c>
      <c r="AC88" s="178">
        <v>5</v>
      </c>
      <c r="AD88" s="178">
        <v>5</v>
      </c>
      <c r="AE88" s="178">
        <v>5</v>
      </c>
    </row>
    <row r="89" spans="1:31" ht="59.25" customHeight="1">
      <c r="A89" s="26">
        <v>2</v>
      </c>
      <c r="B89" s="27">
        <v>71</v>
      </c>
      <c r="C89" s="87">
        <v>2</v>
      </c>
      <c r="D89" s="227" t="s">
        <v>56</v>
      </c>
      <c r="E89" s="248" t="s">
        <v>57</v>
      </c>
      <c r="F89" s="446" t="s">
        <v>58</v>
      </c>
      <c r="G89" s="446"/>
      <c r="H89" s="446"/>
      <c r="I89" s="446"/>
      <c r="J89" s="446"/>
      <c r="K89" s="446"/>
      <c r="L89" s="446"/>
      <c r="M89" s="446"/>
      <c r="N89" s="446"/>
      <c r="O89" s="446"/>
      <c r="P89" s="41">
        <v>5</v>
      </c>
      <c r="Q89" s="41">
        <v>5</v>
      </c>
      <c r="R89" s="41">
        <v>5</v>
      </c>
      <c r="S89" s="41">
        <v>5</v>
      </c>
      <c r="T89" s="177">
        <f t="shared" si="15"/>
        <v>5</v>
      </c>
      <c r="U89" s="177">
        <f t="shared" si="8"/>
        <v>5</v>
      </c>
      <c r="V89" s="177">
        <f t="shared" si="9"/>
        <v>5</v>
      </c>
      <c r="W89" s="177">
        <f t="shared" si="10"/>
        <v>5</v>
      </c>
      <c r="X89" s="177">
        <f t="shared" si="11"/>
        <v>5</v>
      </c>
      <c r="Y89" s="177">
        <f t="shared" si="12"/>
        <v>5</v>
      </c>
      <c r="Z89" s="177">
        <f t="shared" si="13"/>
        <v>5</v>
      </c>
      <c r="AA89" s="177">
        <f t="shared" si="14"/>
        <v>5</v>
      </c>
      <c r="AB89" s="178">
        <v>5</v>
      </c>
      <c r="AC89" s="178">
        <v>5</v>
      </c>
      <c r="AD89" s="178">
        <v>5</v>
      </c>
      <c r="AE89" s="178">
        <v>5</v>
      </c>
    </row>
    <row r="90" spans="1:31" ht="21" customHeight="1">
      <c r="A90" s="364"/>
      <c r="B90" s="364"/>
      <c r="C90" s="364"/>
      <c r="D90" s="428" t="s">
        <v>59</v>
      </c>
      <c r="E90" s="428"/>
      <c r="F90" s="428"/>
      <c r="G90" s="428"/>
      <c r="H90" s="428"/>
      <c r="I90" s="428"/>
      <c r="J90" s="428"/>
      <c r="K90" s="428"/>
      <c r="L90" s="428"/>
      <c r="M90" s="428"/>
      <c r="N90" s="428"/>
      <c r="O90" s="428"/>
      <c r="P90" s="139"/>
      <c r="Q90" s="139"/>
      <c r="R90" s="139"/>
      <c r="S90" s="139"/>
      <c r="T90" s="177">
        <f t="shared" si="15"/>
        <v>0</v>
      </c>
      <c r="U90" s="177">
        <f t="shared" si="8"/>
        <v>0</v>
      </c>
      <c r="V90" s="177">
        <f t="shared" si="9"/>
        <v>0</v>
      </c>
      <c r="W90" s="177">
        <f t="shared" si="10"/>
        <v>0</v>
      </c>
      <c r="X90" s="177">
        <f t="shared" si="11"/>
        <v>0</v>
      </c>
      <c r="Y90" s="177">
        <f t="shared" si="12"/>
        <v>0</v>
      </c>
      <c r="Z90" s="177">
        <f t="shared" si="13"/>
        <v>0</v>
      </c>
      <c r="AA90" s="177">
        <f t="shared" si="14"/>
        <v>0</v>
      </c>
      <c r="AB90" s="178"/>
      <c r="AC90" s="178"/>
      <c r="AD90" s="178"/>
      <c r="AE90" s="178"/>
    </row>
    <row r="91" spans="1:31" ht="34.5" customHeight="1" thickBot="1">
      <c r="A91" s="364"/>
      <c r="B91" s="364"/>
      <c r="C91" s="364"/>
      <c r="D91" s="242"/>
      <c r="E91" s="242"/>
      <c r="F91" s="395" t="s">
        <v>319</v>
      </c>
      <c r="G91" s="395"/>
      <c r="H91" s="395"/>
      <c r="I91" s="395"/>
      <c r="J91" s="395"/>
      <c r="K91" s="395"/>
      <c r="L91" s="395"/>
      <c r="M91" s="395"/>
      <c r="N91" s="395"/>
      <c r="O91" s="395"/>
      <c r="P91" s="362" t="s">
        <v>320</v>
      </c>
      <c r="Q91" s="362"/>
      <c r="R91" s="362"/>
      <c r="S91" s="362"/>
      <c r="T91" s="177"/>
      <c r="U91" s="177">
        <f t="shared" si="8"/>
        <v>0</v>
      </c>
      <c r="V91" s="177">
        <f t="shared" si="9"/>
        <v>0</v>
      </c>
      <c r="W91" s="177">
        <f t="shared" si="10"/>
        <v>0</v>
      </c>
      <c r="X91" s="177">
        <f t="shared" si="11"/>
        <v>0</v>
      </c>
      <c r="Y91" s="177">
        <f t="shared" si="12"/>
        <v>0</v>
      </c>
      <c r="Z91" s="177">
        <f t="shared" si="13"/>
        <v>0</v>
      </c>
      <c r="AA91" s="177">
        <f t="shared" si="14"/>
        <v>0</v>
      </c>
      <c r="AB91" s="178"/>
      <c r="AC91" s="178"/>
      <c r="AD91" s="178"/>
      <c r="AE91" s="178"/>
    </row>
    <row r="92" spans="1:31" ht="39" customHeight="1">
      <c r="A92" s="33"/>
      <c r="B92" s="63">
        <v>72</v>
      </c>
      <c r="C92" s="33"/>
      <c r="D92" s="417" t="s">
        <v>56</v>
      </c>
      <c r="E92" s="274" t="s">
        <v>517</v>
      </c>
      <c r="F92" s="422" t="s">
        <v>520</v>
      </c>
      <c r="G92" s="423"/>
      <c r="H92" s="423"/>
      <c r="I92" s="423"/>
      <c r="J92" s="423"/>
      <c r="K92" s="423"/>
      <c r="L92" s="423"/>
      <c r="M92" s="423"/>
      <c r="N92" s="423"/>
      <c r="O92" s="424"/>
      <c r="P92" s="45">
        <f>IF(AND('Farmacia 3 Tipos'!P130&gt;=278,'Farmacia 3 Tipos'!P130&lt;=327),10,"N/A")</f>
        <v>10</v>
      </c>
      <c r="Q92" s="45">
        <f>IF(AND('Farmacia 3 Tipos'!Q130&gt;=278,'Farmacia 3 Tipos'!Q130&lt;=327),10,"N/A")</f>
        <v>10</v>
      </c>
      <c r="R92" s="45">
        <f>IF(AND('Farmacia 3 Tipos'!R130&gt;=278,'Farmacia 3 Tipos'!R130&lt;=327),10,"N/A")</f>
        <v>10</v>
      </c>
      <c r="S92" s="45">
        <f>IF(AND('Farmacia 3 Tipos'!S130&gt;=278,'Farmacia 3 Tipos'!S130&lt;=327),10,"N/A")</f>
        <v>10</v>
      </c>
      <c r="T92" s="177">
        <f t="shared" si="15"/>
        <v>10</v>
      </c>
      <c r="U92" s="177">
        <f t="shared" si="8"/>
        <v>10</v>
      </c>
      <c r="V92" s="177">
        <f t="shared" si="9"/>
        <v>10</v>
      </c>
      <c r="W92" s="177">
        <f t="shared" si="10"/>
        <v>10</v>
      </c>
      <c r="X92" s="177">
        <f t="shared" si="11"/>
        <v>10</v>
      </c>
      <c r="Y92" s="177">
        <f t="shared" si="12"/>
        <v>10</v>
      </c>
      <c r="Z92" s="177">
        <f t="shared" si="13"/>
        <v>10</v>
      </c>
      <c r="AA92" s="177">
        <f t="shared" si="14"/>
        <v>10</v>
      </c>
      <c r="AB92" s="178">
        <v>10</v>
      </c>
      <c r="AC92" s="178">
        <v>10</v>
      </c>
      <c r="AD92" s="178">
        <v>10</v>
      </c>
      <c r="AE92" s="178">
        <v>10</v>
      </c>
    </row>
    <row r="93" spans="1:31" ht="28.5" customHeight="1">
      <c r="A93" s="33"/>
      <c r="B93" s="63">
        <v>73</v>
      </c>
      <c r="C93" s="33"/>
      <c r="D93" s="418"/>
      <c r="E93" s="275" t="s">
        <v>518</v>
      </c>
      <c r="F93" s="425" t="s">
        <v>521</v>
      </c>
      <c r="G93" s="425"/>
      <c r="H93" s="425"/>
      <c r="I93" s="425"/>
      <c r="J93" s="425"/>
      <c r="K93" s="425"/>
      <c r="L93" s="425"/>
      <c r="M93" s="425"/>
      <c r="N93" s="425"/>
      <c r="O93" s="425"/>
      <c r="P93" s="45" t="str">
        <f>IF(AND('Farmacia 3 Tipos'!P130&gt;=229,'Farmacia 3 Tipos'!P130&lt;=277),5,"N/A")</f>
        <v>N/A</v>
      </c>
      <c r="Q93" s="45" t="str">
        <f>IF(AND('Farmacia 3 Tipos'!Q153&gt;=229,'Farmacia 3 Tipos'!Q153&lt;=277),5,"N/A")</f>
        <v>N/A</v>
      </c>
      <c r="R93" s="45" t="str">
        <f>IF(AND('Farmacia 3 Tipos'!R153&gt;=229,'Farmacia 3 Tipos'!R153&lt;=277),5,"N/A")</f>
        <v>N/A</v>
      </c>
      <c r="S93" s="45" t="str">
        <f>IF(AND('Farmacia 3 Tipos'!S153&gt;=229,'Farmacia 3 Tipos'!S153&lt;=277),5,"N/A")</f>
        <v>N/A</v>
      </c>
      <c r="T93" s="177" t="b">
        <f t="shared" si="15"/>
        <v>0</v>
      </c>
      <c r="U93" s="177" t="b">
        <f t="shared" si="8"/>
        <v>0</v>
      </c>
      <c r="V93" s="177" t="b">
        <f t="shared" si="9"/>
        <v>0</v>
      </c>
      <c r="W93" s="177" t="b">
        <f t="shared" si="10"/>
        <v>0</v>
      </c>
      <c r="X93" s="177">
        <f t="shared" si="11"/>
        <v>5</v>
      </c>
      <c r="Y93" s="177">
        <f t="shared" si="12"/>
        <v>5</v>
      </c>
      <c r="Z93" s="177">
        <f t="shared" si="13"/>
        <v>5</v>
      </c>
      <c r="AA93" s="177">
        <f t="shared" si="14"/>
        <v>5</v>
      </c>
      <c r="AB93" s="178">
        <v>5</v>
      </c>
      <c r="AC93" s="178">
        <v>5</v>
      </c>
      <c r="AD93" s="178">
        <v>5</v>
      </c>
      <c r="AE93" s="178">
        <v>5</v>
      </c>
    </row>
    <row r="94" spans="1:31" ht="36" customHeight="1" thickBot="1">
      <c r="A94" s="33"/>
      <c r="B94" s="63">
        <v>74</v>
      </c>
      <c r="C94" s="33"/>
      <c r="D94" s="419"/>
      <c r="E94" s="276" t="s">
        <v>519</v>
      </c>
      <c r="F94" s="457" t="s">
        <v>524</v>
      </c>
      <c r="G94" s="457"/>
      <c r="H94" s="457"/>
      <c r="I94" s="457"/>
      <c r="J94" s="457"/>
      <c r="K94" s="457"/>
      <c r="L94" s="457"/>
      <c r="M94" s="457"/>
      <c r="N94" s="457"/>
      <c r="O94" s="457"/>
      <c r="P94" s="45" t="str">
        <f>IF(AND('Farmacia 3 Tipos'!P130&gt;=0,'Farmacia 3 Tipos'!P130&lt;=228),0,"N/A")</f>
        <v>N/A</v>
      </c>
      <c r="Q94" s="45" t="str">
        <f>IF(AND('Farmacia 3 Tipos'!Q130&gt;=0,'Farmacia 3 Tipos'!Q130&lt;=228),0,"N/A")</f>
        <v>N/A</v>
      </c>
      <c r="R94" s="45" t="str">
        <f>IF(AND('Farmacia 3 Tipos'!R130&gt;=0,'Farmacia 3 Tipos'!R130&lt;=228),0,"N/A")</f>
        <v>N/A</v>
      </c>
      <c r="S94" s="45" t="str">
        <f>IF(AND('Farmacia 3 Tipos'!S130&gt;=0,'Farmacia 3 Tipos'!S130&lt;=228),0,"N/A")</f>
        <v>N/A</v>
      </c>
      <c r="T94" s="177" t="b">
        <f t="shared" si="15"/>
        <v>0</v>
      </c>
      <c r="U94" s="177" t="b">
        <f t="shared" si="8"/>
        <v>0</v>
      </c>
      <c r="V94" s="177" t="b">
        <f t="shared" si="9"/>
        <v>0</v>
      </c>
      <c r="W94" s="177" t="b">
        <f t="shared" si="10"/>
        <v>0</v>
      </c>
      <c r="X94" s="177">
        <f t="shared" si="11"/>
        <v>0</v>
      </c>
      <c r="Y94" s="177">
        <f t="shared" si="12"/>
        <v>0</v>
      </c>
      <c r="Z94" s="177">
        <f t="shared" si="13"/>
        <v>0</v>
      </c>
      <c r="AA94" s="177">
        <f t="shared" si="14"/>
        <v>0</v>
      </c>
      <c r="AB94" s="178">
        <v>0</v>
      </c>
      <c r="AC94" s="178">
        <v>0</v>
      </c>
      <c r="AD94" s="178">
        <v>0</v>
      </c>
      <c r="AE94" s="178">
        <v>0</v>
      </c>
    </row>
    <row r="95" spans="1:31" ht="49.5" customHeight="1" thickBot="1">
      <c r="A95" s="323"/>
      <c r="B95" s="323"/>
      <c r="C95" s="323"/>
      <c r="D95" s="234" t="s">
        <v>190</v>
      </c>
      <c r="E95" s="242" t="s">
        <v>318</v>
      </c>
      <c r="F95" s="395" t="s">
        <v>319</v>
      </c>
      <c r="G95" s="395"/>
      <c r="H95" s="395"/>
      <c r="I95" s="395"/>
      <c r="J95" s="395"/>
      <c r="K95" s="395"/>
      <c r="L95" s="395"/>
      <c r="M95" s="395"/>
      <c r="N95" s="395"/>
      <c r="O95" s="395"/>
      <c r="P95" s="319" t="s">
        <v>320</v>
      </c>
      <c r="Q95" s="319"/>
      <c r="R95" s="319"/>
      <c r="S95" s="319"/>
      <c r="T95" s="177"/>
      <c r="U95" s="177">
        <f aca="true" t="shared" si="16" ref="U95:U141">IF(Q95=Y95,AC95)</f>
        <v>0</v>
      </c>
      <c r="V95" s="177">
        <f aca="true" t="shared" si="17" ref="V95:V141">IF(R95=Z95,AD95)</f>
        <v>0</v>
      </c>
      <c r="W95" s="177">
        <f aca="true" t="shared" si="18" ref="W95:W141">IF(S95=AA95,AE95)</f>
        <v>0</v>
      </c>
      <c r="X95" s="177">
        <f aca="true" t="shared" si="19" ref="X95:X141">IF(P95="NA","NA",AB95)</f>
        <v>0</v>
      </c>
      <c r="Y95" s="177">
        <f aca="true" t="shared" si="20" ref="Y95:Y141">IF(Q95="NA","NA",AC95)</f>
        <v>0</v>
      </c>
      <c r="Z95" s="177">
        <f aca="true" t="shared" si="21" ref="Z95:Z141">IF(R95="NA","NA",AD95)</f>
        <v>0</v>
      </c>
      <c r="AA95" s="177">
        <f aca="true" t="shared" si="22" ref="AA95:AA141">IF(S95="NA","NA",AE95)</f>
        <v>0</v>
      </c>
      <c r="AB95" s="178"/>
      <c r="AC95" s="178"/>
      <c r="AD95" s="178"/>
      <c r="AE95" s="178"/>
    </row>
    <row r="96" spans="1:31" ht="71.25" customHeight="1">
      <c r="A96" s="34"/>
      <c r="B96" s="63">
        <v>75</v>
      </c>
      <c r="C96" s="34"/>
      <c r="D96" s="456" t="s">
        <v>191</v>
      </c>
      <c r="E96" s="244" t="s">
        <v>192</v>
      </c>
      <c r="F96" s="397" t="s">
        <v>193</v>
      </c>
      <c r="G96" s="397"/>
      <c r="H96" s="397"/>
      <c r="I96" s="397"/>
      <c r="J96" s="397"/>
      <c r="K96" s="397"/>
      <c r="L96" s="397"/>
      <c r="M96" s="397"/>
      <c r="N96" s="397"/>
      <c r="O96" s="397"/>
      <c r="P96" s="37">
        <v>10</v>
      </c>
      <c r="Q96" s="37">
        <v>10</v>
      </c>
      <c r="R96" s="37">
        <v>10</v>
      </c>
      <c r="S96" s="37">
        <v>10</v>
      </c>
      <c r="T96" s="177">
        <f aca="true" t="shared" si="23" ref="T96:T141">IF(P96=X96,AB96)</f>
        <v>10</v>
      </c>
      <c r="U96" s="177">
        <f t="shared" si="16"/>
        <v>10</v>
      </c>
      <c r="V96" s="177">
        <f t="shared" si="17"/>
        <v>10</v>
      </c>
      <c r="W96" s="177">
        <f t="shared" si="18"/>
        <v>10</v>
      </c>
      <c r="X96" s="177">
        <f t="shared" si="19"/>
        <v>10</v>
      </c>
      <c r="Y96" s="177">
        <f t="shared" si="20"/>
        <v>10</v>
      </c>
      <c r="Z96" s="177">
        <f t="shared" si="21"/>
        <v>10</v>
      </c>
      <c r="AA96" s="177">
        <f t="shared" si="22"/>
        <v>10</v>
      </c>
      <c r="AB96" s="27">
        <v>10</v>
      </c>
      <c r="AC96" s="27">
        <v>10</v>
      </c>
      <c r="AD96" s="27">
        <v>10</v>
      </c>
      <c r="AE96" s="27">
        <v>10</v>
      </c>
    </row>
    <row r="97" spans="1:31" ht="41.25" customHeight="1">
      <c r="A97" s="34"/>
      <c r="B97" s="63">
        <v>76</v>
      </c>
      <c r="C97" s="34"/>
      <c r="D97" s="456"/>
      <c r="E97" s="245" t="s">
        <v>194</v>
      </c>
      <c r="F97" s="409" t="s">
        <v>193</v>
      </c>
      <c r="G97" s="409"/>
      <c r="H97" s="409"/>
      <c r="I97" s="409"/>
      <c r="J97" s="409"/>
      <c r="K97" s="409"/>
      <c r="L97" s="409"/>
      <c r="M97" s="409"/>
      <c r="N97" s="409"/>
      <c r="O97" s="409"/>
      <c r="P97" s="37">
        <v>10</v>
      </c>
      <c r="Q97" s="37">
        <v>10</v>
      </c>
      <c r="R97" s="37">
        <v>10</v>
      </c>
      <c r="S97" s="37">
        <v>10</v>
      </c>
      <c r="T97" s="177">
        <f t="shared" si="23"/>
        <v>10</v>
      </c>
      <c r="U97" s="177">
        <f t="shared" si="16"/>
        <v>10</v>
      </c>
      <c r="V97" s="177">
        <f t="shared" si="17"/>
        <v>10</v>
      </c>
      <c r="W97" s="177">
        <f t="shared" si="18"/>
        <v>10</v>
      </c>
      <c r="X97" s="177">
        <f t="shared" si="19"/>
        <v>10</v>
      </c>
      <c r="Y97" s="177">
        <f t="shared" si="20"/>
        <v>10</v>
      </c>
      <c r="Z97" s="177">
        <f t="shared" si="21"/>
        <v>10</v>
      </c>
      <c r="AA97" s="177">
        <f t="shared" si="22"/>
        <v>10</v>
      </c>
      <c r="AB97" s="27">
        <v>10</v>
      </c>
      <c r="AC97" s="27">
        <v>10</v>
      </c>
      <c r="AD97" s="27">
        <v>10</v>
      </c>
      <c r="AE97" s="27">
        <v>10</v>
      </c>
    </row>
    <row r="98" spans="1:31" ht="192" customHeight="1">
      <c r="A98" s="34"/>
      <c r="B98" s="63">
        <v>77</v>
      </c>
      <c r="C98" s="34"/>
      <c r="D98" s="243" t="s">
        <v>195</v>
      </c>
      <c r="E98" s="244" t="s">
        <v>196</v>
      </c>
      <c r="F98" s="397" t="s">
        <v>197</v>
      </c>
      <c r="G98" s="397"/>
      <c r="H98" s="397"/>
      <c r="I98" s="397"/>
      <c r="J98" s="397"/>
      <c r="K98" s="397"/>
      <c r="L98" s="397"/>
      <c r="M98" s="397"/>
      <c r="N98" s="397"/>
      <c r="O98" s="397"/>
      <c r="P98" s="37">
        <v>5</v>
      </c>
      <c r="Q98" s="37">
        <v>5</v>
      </c>
      <c r="R98" s="37">
        <v>5</v>
      </c>
      <c r="S98" s="37">
        <v>5</v>
      </c>
      <c r="T98" s="177">
        <f t="shared" si="23"/>
        <v>5</v>
      </c>
      <c r="U98" s="177">
        <f t="shared" si="16"/>
        <v>5</v>
      </c>
      <c r="V98" s="177">
        <f t="shared" si="17"/>
        <v>5</v>
      </c>
      <c r="W98" s="177">
        <f t="shared" si="18"/>
        <v>5</v>
      </c>
      <c r="X98" s="177">
        <f t="shared" si="19"/>
        <v>5</v>
      </c>
      <c r="Y98" s="177">
        <f t="shared" si="20"/>
        <v>5</v>
      </c>
      <c r="Z98" s="177">
        <f t="shared" si="21"/>
        <v>5</v>
      </c>
      <c r="AA98" s="177">
        <f t="shared" si="22"/>
        <v>5</v>
      </c>
      <c r="AB98" s="27">
        <v>5</v>
      </c>
      <c r="AC98" s="27">
        <v>5</v>
      </c>
      <c r="AD98" s="27">
        <v>5</v>
      </c>
      <c r="AE98" s="27">
        <v>5</v>
      </c>
    </row>
    <row r="99" spans="1:31" ht="150" customHeight="1">
      <c r="A99" s="34"/>
      <c r="B99" s="63">
        <v>78</v>
      </c>
      <c r="C99" s="34"/>
      <c r="D99" s="246" t="s">
        <v>198</v>
      </c>
      <c r="E99" s="245" t="s">
        <v>196</v>
      </c>
      <c r="F99" s="409" t="s">
        <v>199</v>
      </c>
      <c r="G99" s="409"/>
      <c r="H99" s="409"/>
      <c r="I99" s="409"/>
      <c r="J99" s="409"/>
      <c r="K99" s="409"/>
      <c r="L99" s="409"/>
      <c r="M99" s="409"/>
      <c r="N99" s="409"/>
      <c r="O99" s="409"/>
      <c r="P99" s="37">
        <v>5</v>
      </c>
      <c r="Q99" s="37">
        <v>5</v>
      </c>
      <c r="R99" s="37">
        <v>5</v>
      </c>
      <c r="S99" s="37">
        <v>5</v>
      </c>
      <c r="T99" s="177">
        <f t="shared" si="23"/>
        <v>5</v>
      </c>
      <c r="U99" s="177">
        <f t="shared" si="16"/>
        <v>5</v>
      </c>
      <c r="V99" s="177">
        <f t="shared" si="17"/>
        <v>5</v>
      </c>
      <c r="W99" s="177">
        <f t="shared" si="18"/>
        <v>5</v>
      </c>
      <c r="X99" s="177">
        <f t="shared" si="19"/>
        <v>5</v>
      </c>
      <c r="Y99" s="177">
        <f t="shared" si="20"/>
        <v>5</v>
      </c>
      <c r="Z99" s="177">
        <f t="shared" si="21"/>
        <v>5</v>
      </c>
      <c r="AA99" s="177">
        <f t="shared" si="22"/>
        <v>5</v>
      </c>
      <c r="AB99" s="27">
        <v>5</v>
      </c>
      <c r="AC99" s="27">
        <v>5</v>
      </c>
      <c r="AD99" s="27">
        <v>5</v>
      </c>
      <c r="AE99" s="27">
        <v>5</v>
      </c>
    </row>
    <row r="100" spans="1:31" ht="128.25" customHeight="1">
      <c r="A100" s="98"/>
      <c r="B100" s="49">
        <v>79</v>
      </c>
      <c r="C100" s="98"/>
      <c r="D100" s="280" t="s">
        <v>200</v>
      </c>
      <c r="E100" s="238" t="s">
        <v>245</v>
      </c>
      <c r="F100" s="388" t="s">
        <v>202</v>
      </c>
      <c r="G100" s="388"/>
      <c r="H100" s="388"/>
      <c r="I100" s="388"/>
      <c r="J100" s="388"/>
      <c r="K100" s="388"/>
      <c r="L100" s="388"/>
      <c r="M100" s="388"/>
      <c r="N100" s="388"/>
      <c r="O100" s="388"/>
      <c r="P100" s="45">
        <v>1</v>
      </c>
      <c r="Q100" s="45">
        <v>1</v>
      </c>
      <c r="R100" s="45">
        <v>1</v>
      </c>
      <c r="S100" s="45">
        <v>1</v>
      </c>
      <c r="T100" s="177">
        <f t="shared" si="23"/>
        <v>1</v>
      </c>
      <c r="U100" s="177">
        <f t="shared" si="16"/>
        <v>1</v>
      </c>
      <c r="V100" s="177">
        <f t="shared" si="17"/>
        <v>1</v>
      </c>
      <c r="W100" s="177">
        <f t="shared" si="18"/>
        <v>1</v>
      </c>
      <c r="X100" s="177">
        <f t="shared" si="19"/>
        <v>1</v>
      </c>
      <c r="Y100" s="177">
        <f t="shared" si="20"/>
        <v>1</v>
      </c>
      <c r="Z100" s="177">
        <f t="shared" si="21"/>
        <v>1</v>
      </c>
      <c r="AA100" s="177">
        <f t="shared" si="22"/>
        <v>1</v>
      </c>
      <c r="AB100" s="178">
        <v>1</v>
      </c>
      <c r="AC100" s="178">
        <v>1</v>
      </c>
      <c r="AD100" s="178">
        <v>1</v>
      </c>
      <c r="AE100" s="178">
        <v>1</v>
      </c>
    </row>
    <row r="101" spans="1:31" ht="243.75" customHeight="1">
      <c r="A101" s="98"/>
      <c r="B101" s="49">
        <v>80</v>
      </c>
      <c r="C101" s="98"/>
      <c r="D101" s="281" t="s">
        <v>408</v>
      </c>
      <c r="E101" s="282" t="s">
        <v>409</v>
      </c>
      <c r="F101" s="410" t="s">
        <v>527</v>
      </c>
      <c r="G101" s="410"/>
      <c r="H101" s="410"/>
      <c r="I101" s="410"/>
      <c r="J101" s="410"/>
      <c r="K101" s="410"/>
      <c r="L101" s="410"/>
      <c r="M101" s="410"/>
      <c r="N101" s="410"/>
      <c r="O101" s="410"/>
      <c r="P101" s="41">
        <v>5</v>
      </c>
      <c r="Q101" s="41">
        <v>5</v>
      </c>
      <c r="R101" s="41">
        <v>5</v>
      </c>
      <c r="S101" s="41">
        <v>5</v>
      </c>
      <c r="T101" s="177">
        <f t="shared" si="23"/>
        <v>5</v>
      </c>
      <c r="U101" s="177">
        <f t="shared" si="16"/>
        <v>5</v>
      </c>
      <c r="V101" s="177">
        <f t="shared" si="17"/>
        <v>5</v>
      </c>
      <c r="W101" s="177">
        <f t="shared" si="18"/>
        <v>5</v>
      </c>
      <c r="X101" s="177">
        <f t="shared" si="19"/>
        <v>5</v>
      </c>
      <c r="Y101" s="177">
        <f t="shared" si="20"/>
        <v>5</v>
      </c>
      <c r="Z101" s="177">
        <f t="shared" si="21"/>
        <v>5</v>
      </c>
      <c r="AA101" s="177">
        <f t="shared" si="22"/>
        <v>5</v>
      </c>
      <c r="AB101" s="178">
        <v>5</v>
      </c>
      <c r="AC101" s="178">
        <v>5</v>
      </c>
      <c r="AD101" s="178">
        <v>5</v>
      </c>
      <c r="AE101" s="178">
        <v>5</v>
      </c>
    </row>
    <row r="102" spans="1:31" ht="136.5" customHeight="1">
      <c r="A102" s="98"/>
      <c r="B102" s="49">
        <v>81</v>
      </c>
      <c r="C102" s="98"/>
      <c r="D102" s="283" t="s">
        <v>411</v>
      </c>
      <c r="E102" s="284" t="s">
        <v>366</v>
      </c>
      <c r="F102" s="411" t="s">
        <v>528</v>
      </c>
      <c r="G102" s="411"/>
      <c r="H102" s="411"/>
      <c r="I102" s="411"/>
      <c r="J102" s="411"/>
      <c r="K102" s="411"/>
      <c r="L102" s="411"/>
      <c r="M102" s="411"/>
      <c r="N102" s="411"/>
      <c r="O102" s="411"/>
      <c r="P102" s="45">
        <v>1</v>
      </c>
      <c r="Q102" s="45">
        <v>1</v>
      </c>
      <c r="R102" s="45">
        <v>1</v>
      </c>
      <c r="S102" s="45">
        <v>1</v>
      </c>
      <c r="T102" s="177">
        <f t="shared" si="23"/>
        <v>1</v>
      </c>
      <c r="U102" s="177">
        <f t="shared" si="16"/>
        <v>1</v>
      </c>
      <c r="V102" s="177">
        <f t="shared" si="17"/>
        <v>1</v>
      </c>
      <c r="W102" s="177">
        <f t="shared" si="18"/>
        <v>1</v>
      </c>
      <c r="X102" s="177">
        <f t="shared" si="19"/>
        <v>1</v>
      </c>
      <c r="Y102" s="177">
        <f t="shared" si="20"/>
        <v>1</v>
      </c>
      <c r="Z102" s="177">
        <f t="shared" si="21"/>
        <v>1</v>
      </c>
      <c r="AA102" s="177">
        <f t="shared" si="22"/>
        <v>1</v>
      </c>
      <c r="AB102" s="178">
        <v>1</v>
      </c>
      <c r="AC102" s="178">
        <v>1</v>
      </c>
      <c r="AD102" s="178">
        <v>1</v>
      </c>
      <c r="AE102" s="178">
        <v>1</v>
      </c>
    </row>
    <row r="103" spans="1:31" ht="44.25" customHeight="1">
      <c r="A103" s="346"/>
      <c r="B103" s="346"/>
      <c r="C103" s="346"/>
      <c r="D103" s="234" t="s">
        <v>190</v>
      </c>
      <c r="E103" s="242" t="s">
        <v>318</v>
      </c>
      <c r="F103" s="395" t="s">
        <v>319</v>
      </c>
      <c r="G103" s="395"/>
      <c r="H103" s="395"/>
      <c r="I103" s="395"/>
      <c r="J103" s="395"/>
      <c r="K103" s="395"/>
      <c r="L103" s="395"/>
      <c r="M103" s="395"/>
      <c r="N103" s="395"/>
      <c r="O103" s="395"/>
      <c r="P103" s="319" t="s">
        <v>320</v>
      </c>
      <c r="Q103" s="319"/>
      <c r="R103" s="319"/>
      <c r="S103" s="319"/>
      <c r="T103" s="177"/>
      <c r="U103" s="177">
        <f t="shared" si="16"/>
        <v>0</v>
      </c>
      <c r="V103" s="177">
        <f t="shared" si="17"/>
        <v>0</v>
      </c>
      <c r="W103" s="177">
        <f t="shared" si="18"/>
        <v>0</v>
      </c>
      <c r="X103" s="177">
        <f t="shared" si="19"/>
        <v>0</v>
      </c>
      <c r="Y103" s="177">
        <f t="shared" si="20"/>
        <v>0</v>
      </c>
      <c r="Z103" s="177">
        <f t="shared" si="21"/>
        <v>0</v>
      </c>
      <c r="AA103" s="177">
        <f t="shared" si="22"/>
        <v>0</v>
      </c>
      <c r="AB103" s="178"/>
      <c r="AC103" s="178"/>
      <c r="AD103" s="178"/>
      <c r="AE103" s="178"/>
    </row>
    <row r="104" spans="1:31" ht="84" customHeight="1">
      <c r="A104" s="98"/>
      <c r="B104" s="107">
        <v>82</v>
      </c>
      <c r="C104" s="98"/>
      <c r="D104" s="244" t="s">
        <v>413</v>
      </c>
      <c r="E104" s="268" t="s">
        <v>414</v>
      </c>
      <c r="F104" s="394" t="s">
        <v>415</v>
      </c>
      <c r="G104" s="394"/>
      <c r="H104" s="394"/>
      <c r="I104" s="394"/>
      <c r="J104" s="394"/>
      <c r="K104" s="394"/>
      <c r="L104" s="394"/>
      <c r="M104" s="394"/>
      <c r="N104" s="394"/>
      <c r="O104" s="394"/>
      <c r="P104" s="30">
        <v>1</v>
      </c>
      <c r="Q104" s="30">
        <v>1</v>
      </c>
      <c r="R104" s="30">
        <v>1</v>
      </c>
      <c r="S104" s="30">
        <v>1</v>
      </c>
      <c r="T104" s="177">
        <f t="shared" si="23"/>
        <v>1</v>
      </c>
      <c r="U104" s="177">
        <f t="shared" si="16"/>
        <v>1</v>
      </c>
      <c r="V104" s="177">
        <f t="shared" si="17"/>
        <v>1</v>
      </c>
      <c r="W104" s="177">
        <f t="shared" si="18"/>
        <v>1</v>
      </c>
      <c r="X104" s="177">
        <f t="shared" si="19"/>
        <v>1</v>
      </c>
      <c r="Y104" s="177">
        <f t="shared" si="20"/>
        <v>1</v>
      </c>
      <c r="Z104" s="177">
        <f t="shared" si="21"/>
        <v>1</v>
      </c>
      <c r="AA104" s="177">
        <f t="shared" si="22"/>
        <v>1</v>
      </c>
      <c r="AB104" s="178">
        <v>1</v>
      </c>
      <c r="AC104" s="178">
        <v>1</v>
      </c>
      <c r="AD104" s="178">
        <v>1</v>
      </c>
      <c r="AE104" s="178">
        <v>1</v>
      </c>
    </row>
    <row r="105" spans="1:31" ht="80.25" customHeight="1">
      <c r="A105" s="98"/>
      <c r="B105" s="107">
        <v>83</v>
      </c>
      <c r="C105" s="98"/>
      <c r="D105" s="245" t="s">
        <v>416</v>
      </c>
      <c r="E105" s="247" t="s">
        <v>417</v>
      </c>
      <c r="F105" s="407" t="s">
        <v>420</v>
      </c>
      <c r="G105" s="407"/>
      <c r="H105" s="407"/>
      <c r="I105" s="407"/>
      <c r="J105" s="407"/>
      <c r="K105" s="407"/>
      <c r="L105" s="407"/>
      <c r="M105" s="407"/>
      <c r="N105" s="407"/>
      <c r="O105" s="407"/>
      <c r="P105" s="30">
        <v>1</v>
      </c>
      <c r="Q105" s="30">
        <v>1</v>
      </c>
      <c r="R105" s="30">
        <v>1</v>
      </c>
      <c r="S105" s="30">
        <v>1</v>
      </c>
      <c r="T105" s="177">
        <f t="shared" si="23"/>
        <v>1</v>
      </c>
      <c r="U105" s="177">
        <f t="shared" si="16"/>
        <v>1</v>
      </c>
      <c r="V105" s="177">
        <f t="shared" si="17"/>
        <v>1</v>
      </c>
      <c r="W105" s="177">
        <f t="shared" si="18"/>
        <v>1</v>
      </c>
      <c r="X105" s="177">
        <f t="shared" si="19"/>
        <v>1</v>
      </c>
      <c r="Y105" s="177">
        <f t="shared" si="20"/>
        <v>1</v>
      </c>
      <c r="Z105" s="177">
        <f t="shared" si="21"/>
        <v>1</v>
      </c>
      <c r="AA105" s="177">
        <f t="shared" si="22"/>
        <v>1</v>
      </c>
      <c r="AB105" s="178">
        <v>1</v>
      </c>
      <c r="AC105" s="178">
        <v>1</v>
      </c>
      <c r="AD105" s="178">
        <v>1</v>
      </c>
      <c r="AE105" s="178">
        <v>1</v>
      </c>
    </row>
    <row r="106" spans="1:31" ht="94.5" customHeight="1">
      <c r="A106" s="98"/>
      <c r="B106" s="107">
        <v>84</v>
      </c>
      <c r="C106" s="98"/>
      <c r="D106" s="245" t="s">
        <v>421</v>
      </c>
      <c r="E106" s="247" t="s">
        <v>422</v>
      </c>
      <c r="F106" s="407" t="s">
        <v>423</v>
      </c>
      <c r="G106" s="407"/>
      <c r="H106" s="407"/>
      <c r="I106" s="407"/>
      <c r="J106" s="407"/>
      <c r="K106" s="407"/>
      <c r="L106" s="407"/>
      <c r="M106" s="407"/>
      <c r="N106" s="407"/>
      <c r="O106" s="407"/>
      <c r="P106" s="30">
        <v>1</v>
      </c>
      <c r="Q106" s="30">
        <v>1</v>
      </c>
      <c r="R106" s="30">
        <v>1</v>
      </c>
      <c r="S106" s="30">
        <v>1</v>
      </c>
      <c r="T106" s="177">
        <f t="shared" si="23"/>
        <v>1</v>
      </c>
      <c r="U106" s="177">
        <f t="shared" si="16"/>
        <v>1</v>
      </c>
      <c r="V106" s="177">
        <f t="shared" si="17"/>
        <v>1</v>
      </c>
      <c r="W106" s="177">
        <f t="shared" si="18"/>
        <v>1</v>
      </c>
      <c r="X106" s="177">
        <f t="shared" si="19"/>
        <v>1</v>
      </c>
      <c r="Y106" s="177">
        <f t="shared" si="20"/>
        <v>1</v>
      </c>
      <c r="Z106" s="177">
        <f t="shared" si="21"/>
        <v>1</v>
      </c>
      <c r="AA106" s="177">
        <f t="shared" si="22"/>
        <v>1</v>
      </c>
      <c r="AB106" s="178">
        <v>1</v>
      </c>
      <c r="AC106" s="178">
        <v>1</v>
      </c>
      <c r="AD106" s="178">
        <v>1</v>
      </c>
      <c r="AE106" s="178">
        <v>1</v>
      </c>
    </row>
    <row r="107" spans="1:31" ht="109.5" customHeight="1">
      <c r="A107" s="33"/>
      <c r="B107" s="107">
        <v>85</v>
      </c>
      <c r="C107" s="33"/>
      <c r="D107" s="285" t="s">
        <v>424</v>
      </c>
      <c r="E107" s="247" t="s">
        <v>422</v>
      </c>
      <c r="F107" s="388" t="s">
        <v>425</v>
      </c>
      <c r="G107" s="388"/>
      <c r="H107" s="388"/>
      <c r="I107" s="388"/>
      <c r="J107" s="388"/>
      <c r="K107" s="388"/>
      <c r="L107" s="388"/>
      <c r="M107" s="388"/>
      <c r="N107" s="388"/>
      <c r="O107" s="388"/>
      <c r="P107" s="45">
        <v>1</v>
      </c>
      <c r="Q107" s="45">
        <v>1</v>
      </c>
      <c r="R107" s="45">
        <v>1</v>
      </c>
      <c r="S107" s="45">
        <v>1</v>
      </c>
      <c r="T107" s="177">
        <f t="shared" si="23"/>
        <v>1</v>
      </c>
      <c r="U107" s="177">
        <f t="shared" si="16"/>
        <v>1</v>
      </c>
      <c r="V107" s="177">
        <f t="shared" si="17"/>
        <v>1</v>
      </c>
      <c r="W107" s="177">
        <f t="shared" si="18"/>
        <v>1</v>
      </c>
      <c r="X107" s="177">
        <f t="shared" si="19"/>
        <v>1</v>
      </c>
      <c r="Y107" s="177">
        <f t="shared" si="20"/>
        <v>1</v>
      </c>
      <c r="Z107" s="177">
        <f t="shared" si="21"/>
        <v>1</v>
      </c>
      <c r="AA107" s="177">
        <f t="shared" si="22"/>
        <v>1</v>
      </c>
      <c r="AB107" s="178">
        <v>1</v>
      </c>
      <c r="AC107" s="178">
        <v>1</v>
      </c>
      <c r="AD107" s="178">
        <v>1</v>
      </c>
      <c r="AE107" s="178">
        <v>1</v>
      </c>
    </row>
    <row r="108" spans="1:31" ht="98.25" customHeight="1">
      <c r="A108" s="33"/>
      <c r="B108" s="107">
        <v>86</v>
      </c>
      <c r="C108" s="33"/>
      <c r="D108" s="285" t="s">
        <v>426</v>
      </c>
      <c r="E108" s="247" t="s">
        <v>422</v>
      </c>
      <c r="F108" s="388" t="s">
        <v>427</v>
      </c>
      <c r="G108" s="388"/>
      <c r="H108" s="388"/>
      <c r="I108" s="388"/>
      <c r="J108" s="388"/>
      <c r="K108" s="388"/>
      <c r="L108" s="388"/>
      <c r="M108" s="388"/>
      <c r="N108" s="388"/>
      <c r="O108" s="388"/>
      <c r="P108" s="45">
        <v>1</v>
      </c>
      <c r="Q108" s="45">
        <v>1</v>
      </c>
      <c r="R108" s="45">
        <v>1</v>
      </c>
      <c r="S108" s="45">
        <v>1</v>
      </c>
      <c r="T108" s="177">
        <f t="shared" si="23"/>
        <v>1</v>
      </c>
      <c r="U108" s="177">
        <f t="shared" si="16"/>
        <v>1</v>
      </c>
      <c r="V108" s="177">
        <f t="shared" si="17"/>
        <v>1</v>
      </c>
      <c r="W108" s="177">
        <f t="shared" si="18"/>
        <v>1</v>
      </c>
      <c r="X108" s="177">
        <f t="shared" si="19"/>
        <v>1</v>
      </c>
      <c r="Y108" s="177">
        <f t="shared" si="20"/>
        <v>1</v>
      </c>
      <c r="Z108" s="177">
        <f t="shared" si="21"/>
        <v>1</v>
      </c>
      <c r="AA108" s="177">
        <f t="shared" si="22"/>
        <v>1</v>
      </c>
      <c r="AB108" s="178">
        <v>1</v>
      </c>
      <c r="AC108" s="178">
        <v>1</v>
      </c>
      <c r="AD108" s="178">
        <v>1</v>
      </c>
      <c r="AE108" s="178">
        <v>1</v>
      </c>
    </row>
    <row r="109" spans="1:31" ht="106.5" customHeight="1">
      <c r="A109" s="33"/>
      <c r="B109" s="107">
        <v>87</v>
      </c>
      <c r="C109" s="33"/>
      <c r="D109" s="285" t="s">
        <v>428</v>
      </c>
      <c r="E109" s="247" t="s">
        <v>422</v>
      </c>
      <c r="F109" s="388" t="s">
        <v>427</v>
      </c>
      <c r="G109" s="388"/>
      <c r="H109" s="388"/>
      <c r="I109" s="388"/>
      <c r="J109" s="388"/>
      <c r="K109" s="388"/>
      <c r="L109" s="388"/>
      <c r="M109" s="388"/>
      <c r="N109" s="388"/>
      <c r="O109" s="388"/>
      <c r="P109" s="45">
        <v>1</v>
      </c>
      <c r="Q109" s="45">
        <v>1</v>
      </c>
      <c r="R109" s="45">
        <v>1</v>
      </c>
      <c r="S109" s="45">
        <v>1</v>
      </c>
      <c r="T109" s="177">
        <f t="shared" si="23"/>
        <v>1</v>
      </c>
      <c r="U109" s="177">
        <f t="shared" si="16"/>
        <v>1</v>
      </c>
      <c r="V109" s="177">
        <f t="shared" si="17"/>
        <v>1</v>
      </c>
      <c r="W109" s="177">
        <f t="shared" si="18"/>
        <v>1</v>
      </c>
      <c r="X109" s="177">
        <f t="shared" si="19"/>
        <v>1</v>
      </c>
      <c r="Y109" s="177">
        <f t="shared" si="20"/>
        <v>1</v>
      </c>
      <c r="Z109" s="177">
        <f t="shared" si="21"/>
        <v>1</v>
      </c>
      <c r="AA109" s="177">
        <f t="shared" si="22"/>
        <v>1</v>
      </c>
      <c r="AB109" s="178">
        <v>1</v>
      </c>
      <c r="AC109" s="178">
        <v>1</v>
      </c>
      <c r="AD109" s="178">
        <v>1</v>
      </c>
      <c r="AE109" s="178">
        <v>1</v>
      </c>
    </row>
    <row r="110" spans="1:31" ht="103.5" customHeight="1">
      <c r="A110" s="33"/>
      <c r="B110" s="107">
        <v>88</v>
      </c>
      <c r="C110" s="33"/>
      <c r="D110" s="285" t="s">
        <v>429</v>
      </c>
      <c r="E110" s="247" t="s">
        <v>422</v>
      </c>
      <c r="F110" s="388" t="s">
        <v>427</v>
      </c>
      <c r="G110" s="388"/>
      <c r="H110" s="388"/>
      <c r="I110" s="388"/>
      <c r="J110" s="388"/>
      <c r="K110" s="388"/>
      <c r="L110" s="388"/>
      <c r="M110" s="388"/>
      <c r="N110" s="388"/>
      <c r="O110" s="388"/>
      <c r="P110" s="45">
        <v>1</v>
      </c>
      <c r="Q110" s="45">
        <v>1</v>
      </c>
      <c r="R110" s="45">
        <v>1</v>
      </c>
      <c r="S110" s="45">
        <v>1</v>
      </c>
      <c r="T110" s="177">
        <f t="shared" si="23"/>
        <v>1</v>
      </c>
      <c r="U110" s="177">
        <f t="shared" si="16"/>
        <v>1</v>
      </c>
      <c r="V110" s="177">
        <f t="shared" si="17"/>
        <v>1</v>
      </c>
      <c r="W110" s="177">
        <f t="shared" si="18"/>
        <v>1</v>
      </c>
      <c r="X110" s="177">
        <f t="shared" si="19"/>
        <v>1</v>
      </c>
      <c r="Y110" s="177">
        <f t="shared" si="20"/>
        <v>1</v>
      </c>
      <c r="Z110" s="177">
        <f t="shared" si="21"/>
        <v>1</v>
      </c>
      <c r="AA110" s="177">
        <f t="shared" si="22"/>
        <v>1</v>
      </c>
      <c r="AB110" s="178">
        <v>1</v>
      </c>
      <c r="AC110" s="178">
        <v>1</v>
      </c>
      <c r="AD110" s="178">
        <v>1</v>
      </c>
      <c r="AE110" s="178">
        <v>1</v>
      </c>
    </row>
    <row r="111" spans="1:31" ht="99.75" customHeight="1">
      <c r="A111" s="33"/>
      <c r="B111" s="107">
        <v>89</v>
      </c>
      <c r="C111" s="33"/>
      <c r="D111" s="285" t="s">
        <v>430</v>
      </c>
      <c r="E111" s="247" t="s">
        <v>422</v>
      </c>
      <c r="F111" s="388" t="s">
        <v>427</v>
      </c>
      <c r="G111" s="388"/>
      <c r="H111" s="388"/>
      <c r="I111" s="388"/>
      <c r="J111" s="388"/>
      <c r="K111" s="388"/>
      <c r="L111" s="388"/>
      <c r="M111" s="388"/>
      <c r="N111" s="388"/>
      <c r="O111" s="388"/>
      <c r="P111" s="45">
        <v>1</v>
      </c>
      <c r="Q111" s="45">
        <v>1</v>
      </c>
      <c r="R111" s="45">
        <v>1</v>
      </c>
      <c r="S111" s="45">
        <v>1</v>
      </c>
      <c r="T111" s="177">
        <f t="shared" si="23"/>
        <v>1</v>
      </c>
      <c r="U111" s="177">
        <f t="shared" si="16"/>
        <v>1</v>
      </c>
      <c r="V111" s="177">
        <f t="shared" si="17"/>
        <v>1</v>
      </c>
      <c r="W111" s="177">
        <f t="shared" si="18"/>
        <v>1</v>
      </c>
      <c r="X111" s="177">
        <f t="shared" si="19"/>
        <v>1</v>
      </c>
      <c r="Y111" s="177">
        <f t="shared" si="20"/>
        <v>1</v>
      </c>
      <c r="Z111" s="177">
        <f t="shared" si="21"/>
        <v>1</v>
      </c>
      <c r="AA111" s="177">
        <f t="shared" si="22"/>
        <v>1</v>
      </c>
      <c r="AB111" s="178">
        <v>1</v>
      </c>
      <c r="AC111" s="178">
        <v>1</v>
      </c>
      <c r="AD111" s="178">
        <v>1</v>
      </c>
      <c r="AE111" s="178">
        <v>1</v>
      </c>
    </row>
    <row r="112" spans="1:31" ht="101.25" customHeight="1">
      <c r="A112" s="33"/>
      <c r="B112" s="107">
        <v>90</v>
      </c>
      <c r="C112" s="33"/>
      <c r="D112" s="285" t="s">
        <v>431</v>
      </c>
      <c r="E112" s="247" t="s">
        <v>432</v>
      </c>
      <c r="F112" s="388" t="s">
        <v>433</v>
      </c>
      <c r="G112" s="388"/>
      <c r="H112" s="388"/>
      <c r="I112" s="388"/>
      <c r="J112" s="388"/>
      <c r="K112" s="388"/>
      <c r="L112" s="388"/>
      <c r="M112" s="388"/>
      <c r="N112" s="388"/>
      <c r="O112" s="388"/>
      <c r="P112" s="45">
        <v>1</v>
      </c>
      <c r="Q112" s="45">
        <v>1</v>
      </c>
      <c r="R112" s="45">
        <v>1</v>
      </c>
      <c r="S112" s="45">
        <v>1</v>
      </c>
      <c r="T112" s="177">
        <f t="shared" si="23"/>
        <v>1</v>
      </c>
      <c r="U112" s="177">
        <f t="shared" si="16"/>
        <v>1</v>
      </c>
      <c r="V112" s="177">
        <f t="shared" si="17"/>
        <v>1</v>
      </c>
      <c r="W112" s="177">
        <f t="shared" si="18"/>
        <v>1</v>
      </c>
      <c r="X112" s="177">
        <f t="shared" si="19"/>
        <v>1</v>
      </c>
      <c r="Y112" s="177">
        <f t="shared" si="20"/>
        <v>1</v>
      </c>
      <c r="Z112" s="177">
        <f t="shared" si="21"/>
        <v>1</v>
      </c>
      <c r="AA112" s="177">
        <f t="shared" si="22"/>
        <v>1</v>
      </c>
      <c r="AB112" s="178">
        <v>1</v>
      </c>
      <c r="AC112" s="178">
        <v>1</v>
      </c>
      <c r="AD112" s="178">
        <v>1</v>
      </c>
      <c r="AE112" s="178">
        <v>1</v>
      </c>
    </row>
    <row r="113" spans="1:31" ht="99" customHeight="1">
      <c r="A113" s="33"/>
      <c r="B113" s="107">
        <v>91</v>
      </c>
      <c r="C113" s="33"/>
      <c r="D113" s="285" t="s">
        <v>434</v>
      </c>
      <c r="E113" s="247" t="s">
        <v>422</v>
      </c>
      <c r="F113" s="388" t="s">
        <v>427</v>
      </c>
      <c r="G113" s="388"/>
      <c r="H113" s="388"/>
      <c r="I113" s="388"/>
      <c r="J113" s="388"/>
      <c r="K113" s="388"/>
      <c r="L113" s="388"/>
      <c r="M113" s="388"/>
      <c r="N113" s="388"/>
      <c r="O113" s="388"/>
      <c r="P113" s="45">
        <v>1</v>
      </c>
      <c r="Q113" s="45">
        <v>1</v>
      </c>
      <c r="R113" s="45">
        <v>1</v>
      </c>
      <c r="S113" s="45">
        <v>1</v>
      </c>
      <c r="T113" s="177">
        <f t="shared" si="23"/>
        <v>1</v>
      </c>
      <c r="U113" s="177">
        <f t="shared" si="16"/>
        <v>1</v>
      </c>
      <c r="V113" s="177">
        <f t="shared" si="17"/>
        <v>1</v>
      </c>
      <c r="W113" s="177">
        <f t="shared" si="18"/>
        <v>1</v>
      </c>
      <c r="X113" s="177">
        <f t="shared" si="19"/>
        <v>1</v>
      </c>
      <c r="Y113" s="177">
        <f t="shared" si="20"/>
        <v>1</v>
      </c>
      <c r="Z113" s="177">
        <f t="shared" si="21"/>
        <v>1</v>
      </c>
      <c r="AA113" s="177">
        <f t="shared" si="22"/>
        <v>1</v>
      </c>
      <c r="AB113" s="178">
        <v>1</v>
      </c>
      <c r="AC113" s="178">
        <v>1</v>
      </c>
      <c r="AD113" s="178">
        <v>1</v>
      </c>
      <c r="AE113" s="178">
        <v>1</v>
      </c>
    </row>
    <row r="114" spans="1:31" ht="143.25" customHeight="1">
      <c r="A114" s="33"/>
      <c r="B114" s="107">
        <v>92</v>
      </c>
      <c r="C114" s="33"/>
      <c r="D114" s="245" t="s">
        <v>435</v>
      </c>
      <c r="E114" s="247" t="s">
        <v>422</v>
      </c>
      <c r="F114" s="407" t="s">
        <v>436</v>
      </c>
      <c r="G114" s="407"/>
      <c r="H114" s="407"/>
      <c r="I114" s="407"/>
      <c r="J114" s="407"/>
      <c r="K114" s="407"/>
      <c r="L114" s="407"/>
      <c r="M114" s="407"/>
      <c r="N114" s="407"/>
      <c r="O114" s="407"/>
      <c r="P114" s="45">
        <v>1</v>
      </c>
      <c r="Q114" s="45">
        <v>1</v>
      </c>
      <c r="R114" s="45">
        <v>1</v>
      </c>
      <c r="S114" s="45">
        <v>1</v>
      </c>
      <c r="T114" s="177">
        <f t="shared" si="23"/>
        <v>1</v>
      </c>
      <c r="U114" s="177">
        <f t="shared" si="16"/>
        <v>1</v>
      </c>
      <c r="V114" s="177">
        <f t="shared" si="17"/>
        <v>1</v>
      </c>
      <c r="W114" s="177">
        <f t="shared" si="18"/>
        <v>1</v>
      </c>
      <c r="X114" s="177">
        <f t="shared" si="19"/>
        <v>1</v>
      </c>
      <c r="Y114" s="177">
        <f t="shared" si="20"/>
        <v>1</v>
      </c>
      <c r="Z114" s="177">
        <f t="shared" si="21"/>
        <v>1</v>
      </c>
      <c r="AA114" s="177">
        <f t="shared" si="22"/>
        <v>1</v>
      </c>
      <c r="AB114" s="178">
        <v>1</v>
      </c>
      <c r="AC114" s="178">
        <v>1</v>
      </c>
      <c r="AD114" s="178">
        <v>1</v>
      </c>
      <c r="AE114" s="178">
        <v>1</v>
      </c>
    </row>
    <row r="115" spans="1:31" ht="98.25" customHeight="1">
      <c r="A115" s="33"/>
      <c r="B115" s="107">
        <v>93</v>
      </c>
      <c r="C115" s="33"/>
      <c r="D115" s="245" t="s">
        <v>437</v>
      </c>
      <c r="E115" s="247" t="s">
        <v>422</v>
      </c>
      <c r="F115" s="407" t="s">
        <v>427</v>
      </c>
      <c r="G115" s="407"/>
      <c r="H115" s="407"/>
      <c r="I115" s="407"/>
      <c r="J115" s="407"/>
      <c r="K115" s="407"/>
      <c r="L115" s="407"/>
      <c r="M115" s="407"/>
      <c r="N115" s="407"/>
      <c r="O115" s="407"/>
      <c r="P115" s="45">
        <v>1</v>
      </c>
      <c r="Q115" s="45">
        <v>1</v>
      </c>
      <c r="R115" s="45">
        <v>1</v>
      </c>
      <c r="S115" s="45">
        <v>1</v>
      </c>
      <c r="T115" s="177">
        <f t="shared" si="23"/>
        <v>1</v>
      </c>
      <c r="U115" s="177">
        <f t="shared" si="16"/>
        <v>1</v>
      </c>
      <c r="V115" s="177">
        <f t="shared" si="17"/>
        <v>1</v>
      </c>
      <c r="W115" s="177">
        <f t="shared" si="18"/>
        <v>1</v>
      </c>
      <c r="X115" s="177">
        <f t="shared" si="19"/>
        <v>1</v>
      </c>
      <c r="Y115" s="177">
        <f t="shared" si="20"/>
        <v>1</v>
      </c>
      <c r="Z115" s="177">
        <f t="shared" si="21"/>
        <v>1</v>
      </c>
      <c r="AA115" s="177">
        <f t="shared" si="22"/>
        <v>1</v>
      </c>
      <c r="AB115" s="178">
        <v>1</v>
      </c>
      <c r="AC115" s="178">
        <v>1</v>
      </c>
      <c r="AD115" s="178">
        <v>1</v>
      </c>
      <c r="AE115" s="178">
        <v>1</v>
      </c>
    </row>
    <row r="116" spans="1:31" ht="113.25" customHeight="1">
      <c r="A116" s="93"/>
      <c r="B116" s="141">
        <v>94</v>
      </c>
      <c r="C116" s="93"/>
      <c r="D116" s="249" t="s">
        <v>438</v>
      </c>
      <c r="E116" s="286" t="s">
        <v>439</v>
      </c>
      <c r="F116" s="407" t="s">
        <v>436</v>
      </c>
      <c r="G116" s="407"/>
      <c r="H116" s="407"/>
      <c r="I116" s="407"/>
      <c r="J116" s="407"/>
      <c r="K116" s="407"/>
      <c r="L116" s="407"/>
      <c r="M116" s="407"/>
      <c r="N116" s="407"/>
      <c r="O116" s="407"/>
      <c r="P116" s="45">
        <v>1</v>
      </c>
      <c r="Q116" s="45">
        <v>1</v>
      </c>
      <c r="R116" s="45">
        <v>1</v>
      </c>
      <c r="S116" s="45">
        <v>1</v>
      </c>
      <c r="T116" s="177">
        <f t="shared" si="23"/>
        <v>1</v>
      </c>
      <c r="U116" s="177">
        <f t="shared" si="16"/>
        <v>1</v>
      </c>
      <c r="V116" s="177">
        <f t="shared" si="17"/>
        <v>1</v>
      </c>
      <c r="W116" s="177">
        <f t="shared" si="18"/>
        <v>1</v>
      </c>
      <c r="X116" s="177">
        <f t="shared" si="19"/>
        <v>1</v>
      </c>
      <c r="Y116" s="177">
        <f t="shared" si="20"/>
        <v>1</v>
      </c>
      <c r="Z116" s="177">
        <f t="shared" si="21"/>
        <v>1</v>
      </c>
      <c r="AA116" s="177">
        <f t="shared" si="22"/>
        <v>1</v>
      </c>
      <c r="AB116" s="178">
        <v>1</v>
      </c>
      <c r="AC116" s="178">
        <v>1</v>
      </c>
      <c r="AD116" s="178">
        <v>1</v>
      </c>
      <c r="AE116" s="178">
        <v>1</v>
      </c>
    </row>
    <row r="117" spans="1:31" ht="41.25" customHeight="1">
      <c r="A117" s="344"/>
      <c r="B117" s="344"/>
      <c r="C117" s="344"/>
      <c r="D117" s="287" t="s">
        <v>190</v>
      </c>
      <c r="E117" s="242" t="s">
        <v>318</v>
      </c>
      <c r="F117" s="455" t="s">
        <v>319</v>
      </c>
      <c r="G117" s="455"/>
      <c r="H117" s="455"/>
      <c r="I117" s="455"/>
      <c r="J117" s="455"/>
      <c r="K117" s="455"/>
      <c r="L117" s="455"/>
      <c r="M117" s="455"/>
      <c r="N117" s="455"/>
      <c r="O117" s="455"/>
      <c r="P117" s="319" t="s">
        <v>320</v>
      </c>
      <c r="Q117" s="319"/>
      <c r="R117" s="319"/>
      <c r="S117" s="319"/>
      <c r="T117" s="177"/>
      <c r="U117" s="177">
        <f t="shared" si="16"/>
        <v>0</v>
      </c>
      <c r="V117" s="177">
        <f t="shared" si="17"/>
        <v>0</v>
      </c>
      <c r="W117" s="177">
        <f t="shared" si="18"/>
        <v>0</v>
      </c>
      <c r="X117" s="177">
        <f t="shared" si="19"/>
        <v>0</v>
      </c>
      <c r="Y117" s="177">
        <f t="shared" si="20"/>
        <v>0</v>
      </c>
      <c r="Z117" s="177">
        <f t="shared" si="21"/>
        <v>0</v>
      </c>
      <c r="AA117" s="177">
        <f t="shared" si="22"/>
        <v>0</v>
      </c>
      <c r="AB117" s="178"/>
      <c r="AC117" s="178"/>
      <c r="AD117" s="178"/>
      <c r="AE117" s="178"/>
    </row>
    <row r="118" spans="1:31" ht="117" customHeight="1">
      <c r="A118" s="93"/>
      <c r="B118" s="107">
        <v>95</v>
      </c>
      <c r="C118" s="93"/>
      <c r="D118" s="285" t="s">
        <v>440</v>
      </c>
      <c r="E118" s="304" t="s">
        <v>439</v>
      </c>
      <c r="F118" s="454" t="s">
        <v>436</v>
      </c>
      <c r="G118" s="454"/>
      <c r="H118" s="454"/>
      <c r="I118" s="454"/>
      <c r="J118" s="454"/>
      <c r="K118" s="454"/>
      <c r="L118" s="454"/>
      <c r="M118" s="454"/>
      <c r="N118" s="454"/>
      <c r="O118" s="454"/>
      <c r="P118" s="30">
        <v>1</v>
      </c>
      <c r="Q118" s="30">
        <v>1</v>
      </c>
      <c r="R118" s="30">
        <v>1</v>
      </c>
      <c r="S118" s="30">
        <v>1</v>
      </c>
      <c r="T118" s="177">
        <f t="shared" si="23"/>
        <v>1</v>
      </c>
      <c r="U118" s="177">
        <f t="shared" si="16"/>
        <v>1</v>
      </c>
      <c r="V118" s="177">
        <f t="shared" si="17"/>
        <v>1</v>
      </c>
      <c r="W118" s="177">
        <f t="shared" si="18"/>
        <v>1</v>
      </c>
      <c r="X118" s="177">
        <f t="shared" si="19"/>
        <v>1</v>
      </c>
      <c r="Y118" s="177">
        <f t="shared" si="20"/>
        <v>1</v>
      </c>
      <c r="Z118" s="177">
        <f t="shared" si="21"/>
        <v>1</v>
      </c>
      <c r="AA118" s="177">
        <f t="shared" si="22"/>
        <v>1</v>
      </c>
      <c r="AB118" s="178">
        <v>1</v>
      </c>
      <c r="AC118" s="178">
        <v>1</v>
      </c>
      <c r="AD118" s="178">
        <v>1</v>
      </c>
      <c r="AE118" s="178">
        <v>1</v>
      </c>
    </row>
    <row r="119" spans="1:31" ht="119.25" customHeight="1">
      <c r="A119" s="34"/>
      <c r="B119" s="107">
        <v>96</v>
      </c>
      <c r="C119" s="109"/>
      <c r="D119" s="244" t="s">
        <v>441</v>
      </c>
      <c r="E119" s="247" t="s">
        <v>442</v>
      </c>
      <c r="F119" s="388" t="s">
        <v>446</v>
      </c>
      <c r="G119" s="388"/>
      <c r="H119" s="388"/>
      <c r="I119" s="388"/>
      <c r="J119" s="388"/>
      <c r="K119" s="388"/>
      <c r="L119" s="388"/>
      <c r="M119" s="388"/>
      <c r="N119" s="388"/>
      <c r="O119" s="388"/>
      <c r="P119" s="45">
        <v>1</v>
      </c>
      <c r="Q119" s="45">
        <v>1</v>
      </c>
      <c r="R119" s="45">
        <v>1</v>
      </c>
      <c r="S119" s="45">
        <v>1</v>
      </c>
      <c r="T119" s="177">
        <f t="shared" si="23"/>
        <v>1</v>
      </c>
      <c r="U119" s="177">
        <f t="shared" si="16"/>
        <v>1</v>
      </c>
      <c r="V119" s="177">
        <f t="shared" si="17"/>
        <v>1</v>
      </c>
      <c r="W119" s="177">
        <f t="shared" si="18"/>
        <v>1</v>
      </c>
      <c r="X119" s="177">
        <f t="shared" si="19"/>
        <v>1</v>
      </c>
      <c r="Y119" s="177">
        <f t="shared" si="20"/>
        <v>1</v>
      </c>
      <c r="Z119" s="177">
        <f t="shared" si="21"/>
        <v>1</v>
      </c>
      <c r="AA119" s="177">
        <f t="shared" si="22"/>
        <v>1</v>
      </c>
      <c r="AB119" s="178">
        <v>1</v>
      </c>
      <c r="AC119" s="178">
        <v>1</v>
      </c>
      <c r="AD119" s="178">
        <v>1</v>
      </c>
      <c r="AE119" s="178">
        <v>1</v>
      </c>
    </row>
    <row r="120" spans="1:31" ht="102.75" customHeight="1">
      <c r="A120" s="34"/>
      <c r="B120" s="107">
        <v>97</v>
      </c>
      <c r="C120" s="109"/>
      <c r="D120" s="285" t="s">
        <v>447</v>
      </c>
      <c r="E120" s="247" t="s">
        <v>448</v>
      </c>
      <c r="F120" s="388" t="s">
        <v>427</v>
      </c>
      <c r="G120" s="388"/>
      <c r="H120" s="388"/>
      <c r="I120" s="388"/>
      <c r="J120" s="388"/>
      <c r="K120" s="388"/>
      <c r="L120" s="388"/>
      <c r="M120" s="388"/>
      <c r="N120" s="388"/>
      <c r="O120" s="388"/>
      <c r="P120" s="45">
        <v>1</v>
      </c>
      <c r="Q120" s="45">
        <v>1</v>
      </c>
      <c r="R120" s="45">
        <v>1</v>
      </c>
      <c r="S120" s="45">
        <v>1</v>
      </c>
      <c r="T120" s="177">
        <f t="shared" si="23"/>
        <v>1</v>
      </c>
      <c r="U120" s="177">
        <f t="shared" si="16"/>
        <v>1</v>
      </c>
      <c r="V120" s="177">
        <f t="shared" si="17"/>
        <v>1</v>
      </c>
      <c r="W120" s="177">
        <f t="shared" si="18"/>
        <v>1</v>
      </c>
      <c r="X120" s="177">
        <f t="shared" si="19"/>
        <v>1</v>
      </c>
      <c r="Y120" s="177">
        <f t="shared" si="20"/>
        <v>1</v>
      </c>
      <c r="Z120" s="177">
        <f t="shared" si="21"/>
        <v>1</v>
      </c>
      <c r="AA120" s="177">
        <f t="shared" si="22"/>
        <v>1</v>
      </c>
      <c r="AB120" s="178">
        <v>1</v>
      </c>
      <c r="AC120" s="178">
        <v>1</v>
      </c>
      <c r="AD120" s="178">
        <v>1</v>
      </c>
      <c r="AE120" s="178">
        <v>1</v>
      </c>
    </row>
    <row r="121" spans="1:31" ht="105" customHeight="1">
      <c r="A121" s="34"/>
      <c r="B121" s="107">
        <v>98</v>
      </c>
      <c r="C121" s="109"/>
      <c r="D121" s="285" t="s">
        <v>449</v>
      </c>
      <c r="E121" s="247" t="s">
        <v>450</v>
      </c>
      <c r="F121" s="388" t="s">
        <v>451</v>
      </c>
      <c r="G121" s="388"/>
      <c r="H121" s="388"/>
      <c r="I121" s="388"/>
      <c r="J121" s="388"/>
      <c r="K121" s="388"/>
      <c r="L121" s="388"/>
      <c r="M121" s="388"/>
      <c r="N121" s="388"/>
      <c r="O121" s="388"/>
      <c r="P121" s="45">
        <v>1</v>
      </c>
      <c r="Q121" s="45">
        <v>1</v>
      </c>
      <c r="R121" s="45">
        <v>1</v>
      </c>
      <c r="S121" s="45">
        <v>1</v>
      </c>
      <c r="T121" s="177">
        <f t="shared" si="23"/>
        <v>1</v>
      </c>
      <c r="U121" s="177">
        <f t="shared" si="16"/>
        <v>1</v>
      </c>
      <c r="V121" s="177">
        <f t="shared" si="17"/>
        <v>1</v>
      </c>
      <c r="W121" s="177">
        <f t="shared" si="18"/>
        <v>1</v>
      </c>
      <c r="X121" s="177">
        <f t="shared" si="19"/>
        <v>1</v>
      </c>
      <c r="Y121" s="177">
        <f t="shared" si="20"/>
        <v>1</v>
      </c>
      <c r="Z121" s="177">
        <f t="shared" si="21"/>
        <v>1</v>
      </c>
      <c r="AA121" s="177">
        <f t="shared" si="22"/>
        <v>1</v>
      </c>
      <c r="AB121" s="178">
        <v>1</v>
      </c>
      <c r="AC121" s="178">
        <v>1</v>
      </c>
      <c r="AD121" s="178">
        <v>1</v>
      </c>
      <c r="AE121" s="178">
        <v>1</v>
      </c>
    </row>
    <row r="122" spans="1:31" ht="102.75" customHeight="1">
      <c r="A122" s="34"/>
      <c r="B122" s="107">
        <v>99</v>
      </c>
      <c r="C122" s="109"/>
      <c r="D122" s="285" t="s">
        <v>452</v>
      </c>
      <c r="E122" s="247" t="s">
        <v>453</v>
      </c>
      <c r="F122" s="388" t="s">
        <v>425</v>
      </c>
      <c r="G122" s="388"/>
      <c r="H122" s="388"/>
      <c r="I122" s="388"/>
      <c r="J122" s="388"/>
      <c r="K122" s="388"/>
      <c r="L122" s="388"/>
      <c r="M122" s="388"/>
      <c r="N122" s="388"/>
      <c r="O122" s="388"/>
      <c r="P122" s="45">
        <v>1</v>
      </c>
      <c r="Q122" s="45">
        <v>1</v>
      </c>
      <c r="R122" s="45">
        <v>1</v>
      </c>
      <c r="S122" s="45">
        <v>1</v>
      </c>
      <c r="T122" s="177">
        <f t="shared" si="23"/>
        <v>1</v>
      </c>
      <c r="U122" s="177">
        <f t="shared" si="16"/>
        <v>1</v>
      </c>
      <c r="V122" s="177">
        <f t="shared" si="17"/>
        <v>1</v>
      </c>
      <c r="W122" s="177">
        <f t="shared" si="18"/>
        <v>1</v>
      </c>
      <c r="X122" s="177">
        <f t="shared" si="19"/>
        <v>1</v>
      </c>
      <c r="Y122" s="177">
        <f t="shared" si="20"/>
        <v>1</v>
      </c>
      <c r="Z122" s="177">
        <f t="shared" si="21"/>
        <v>1</v>
      </c>
      <c r="AA122" s="177">
        <f t="shared" si="22"/>
        <v>1</v>
      </c>
      <c r="AB122" s="178">
        <v>1</v>
      </c>
      <c r="AC122" s="178">
        <v>1</v>
      </c>
      <c r="AD122" s="178">
        <v>1</v>
      </c>
      <c r="AE122" s="178">
        <v>1</v>
      </c>
    </row>
    <row r="123" spans="1:31" ht="136.5" customHeight="1">
      <c r="A123" s="34"/>
      <c r="B123" s="107">
        <v>100</v>
      </c>
      <c r="C123" s="109"/>
      <c r="D123" s="285" t="s">
        <v>454</v>
      </c>
      <c r="E123" s="247" t="s">
        <v>455</v>
      </c>
      <c r="F123" s="388" t="s">
        <v>456</v>
      </c>
      <c r="G123" s="388"/>
      <c r="H123" s="388"/>
      <c r="I123" s="388"/>
      <c r="J123" s="388"/>
      <c r="K123" s="388"/>
      <c r="L123" s="388"/>
      <c r="M123" s="388"/>
      <c r="N123" s="388"/>
      <c r="O123" s="388"/>
      <c r="P123" s="45">
        <v>1</v>
      </c>
      <c r="Q123" s="45">
        <v>1</v>
      </c>
      <c r="R123" s="45">
        <v>1</v>
      </c>
      <c r="S123" s="45">
        <v>1</v>
      </c>
      <c r="T123" s="177">
        <f t="shared" si="23"/>
        <v>1</v>
      </c>
      <c r="U123" s="177">
        <f t="shared" si="16"/>
        <v>1</v>
      </c>
      <c r="V123" s="177">
        <f t="shared" si="17"/>
        <v>1</v>
      </c>
      <c r="W123" s="177">
        <f t="shared" si="18"/>
        <v>1</v>
      </c>
      <c r="X123" s="177">
        <f t="shared" si="19"/>
        <v>1</v>
      </c>
      <c r="Y123" s="177">
        <f t="shared" si="20"/>
        <v>1</v>
      </c>
      <c r="Z123" s="177">
        <f t="shared" si="21"/>
        <v>1</v>
      </c>
      <c r="AA123" s="177">
        <f t="shared" si="22"/>
        <v>1</v>
      </c>
      <c r="AB123" s="178">
        <v>1</v>
      </c>
      <c r="AC123" s="178">
        <v>1</v>
      </c>
      <c r="AD123" s="178">
        <v>1</v>
      </c>
      <c r="AE123" s="178">
        <v>1</v>
      </c>
    </row>
    <row r="124" spans="1:31" ht="102.75" customHeight="1">
      <c r="A124" s="34"/>
      <c r="B124" s="107">
        <v>101</v>
      </c>
      <c r="C124" s="109"/>
      <c r="D124" s="285" t="s">
        <v>457</v>
      </c>
      <c r="E124" s="247" t="s">
        <v>458</v>
      </c>
      <c r="F124" s="388" t="s">
        <v>427</v>
      </c>
      <c r="G124" s="388"/>
      <c r="H124" s="388"/>
      <c r="I124" s="388"/>
      <c r="J124" s="388"/>
      <c r="K124" s="388"/>
      <c r="L124" s="388"/>
      <c r="M124" s="388"/>
      <c r="N124" s="388"/>
      <c r="O124" s="388"/>
      <c r="P124" s="45">
        <v>1</v>
      </c>
      <c r="Q124" s="45">
        <v>1</v>
      </c>
      <c r="R124" s="45">
        <v>1</v>
      </c>
      <c r="S124" s="45">
        <v>1</v>
      </c>
      <c r="T124" s="177">
        <f t="shared" si="23"/>
        <v>1</v>
      </c>
      <c r="U124" s="177">
        <f t="shared" si="16"/>
        <v>1</v>
      </c>
      <c r="V124" s="177">
        <f t="shared" si="17"/>
        <v>1</v>
      </c>
      <c r="W124" s="177">
        <f t="shared" si="18"/>
        <v>1</v>
      </c>
      <c r="X124" s="177">
        <f t="shared" si="19"/>
        <v>1</v>
      </c>
      <c r="Y124" s="177">
        <f t="shared" si="20"/>
        <v>1</v>
      </c>
      <c r="Z124" s="177">
        <f t="shared" si="21"/>
        <v>1</v>
      </c>
      <c r="AA124" s="177">
        <f t="shared" si="22"/>
        <v>1</v>
      </c>
      <c r="AB124" s="178">
        <v>1</v>
      </c>
      <c r="AC124" s="178">
        <v>1</v>
      </c>
      <c r="AD124" s="178">
        <v>1</v>
      </c>
      <c r="AE124" s="178">
        <v>1</v>
      </c>
    </row>
    <row r="125" spans="1:31" ht="99.75" customHeight="1">
      <c r="A125" s="34"/>
      <c r="B125" s="107">
        <v>102</v>
      </c>
      <c r="C125" s="109"/>
      <c r="D125" s="285" t="s">
        <v>459</v>
      </c>
      <c r="E125" s="247" t="s">
        <v>460</v>
      </c>
      <c r="F125" s="388" t="s">
        <v>427</v>
      </c>
      <c r="G125" s="388"/>
      <c r="H125" s="388"/>
      <c r="I125" s="388"/>
      <c r="J125" s="388"/>
      <c r="K125" s="388"/>
      <c r="L125" s="388"/>
      <c r="M125" s="388"/>
      <c r="N125" s="388"/>
      <c r="O125" s="388"/>
      <c r="P125" s="45">
        <v>1</v>
      </c>
      <c r="Q125" s="45">
        <v>1</v>
      </c>
      <c r="R125" s="45">
        <v>1</v>
      </c>
      <c r="S125" s="45">
        <v>1</v>
      </c>
      <c r="T125" s="177">
        <f t="shared" si="23"/>
        <v>1</v>
      </c>
      <c r="U125" s="177">
        <f t="shared" si="16"/>
        <v>1</v>
      </c>
      <c r="V125" s="177">
        <f t="shared" si="17"/>
        <v>1</v>
      </c>
      <c r="W125" s="177">
        <f t="shared" si="18"/>
        <v>1</v>
      </c>
      <c r="X125" s="177">
        <f t="shared" si="19"/>
        <v>1</v>
      </c>
      <c r="Y125" s="177">
        <f t="shared" si="20"/>
        <v>1</v>
      </c>
      <c r="Z125" s="177">
        <f t="shared" si="21"/>
        <v>1</v>
      </c>
      <c r="AA125" s="177">
        <f t="shared" si="22"/>
        <v>1</v>
      </c>
      <c r="AB125" s="178">
        <v>1</v>
      </c>
      <c r="AC125" s="178">
        <v>1</v>
      </c>
      <c r="AD125" s="178">
        <v>1</v>
      </c>
      <c r="AE125" s="178">
        <v>1</v>
      </c>
    </row>
    <row r="126" spans="1:31" ht="90.75" customHeight="1">
      <c r="A126" s="34"/>
      <c r="B126" s="107">
        <v>103</v>
      </c>
      <c r="C126" s="109"/>
      <c r="D126" s="285" t="s">
        <v>461</v>
      </c>
      <c r="E126" s="289" t="s">
        <v>462</v>
      </c>
      <c r="F126" s="388" t="s">
        <v>427</v>
      </c>
      <c r="G126" s="388"/>
      <c r="H126" s="388"/>
      <c r="I126" s="388"/>
      <c r="J126" s="388"/>
      <c r="K126" s="388"/>
      <c r="L126" s="388"/>
      <c r="M126" s="388"/>
      <c r="N126" s="388"/>
      <c r="O126" s="388"/>
      <c r="P126" s="45">
        <v>1</v>
      </c>
      <c r="Q126" s="45">
        <v>1</v>
      </c>
      <c r="R126" s="45">
        <v>1</v>
      </c>
      <c r="S126" s="45">
        <v>1</v>
      </c>
      <c r="T126" s="177">
        <f t="shared" si="23"/>
        <v>1</v>
      </c>
      <c r="U126" s="177">
        <f t="shared" si="16"/>
        <v>1</v>
      </c>
      <c r="V126" s="177">
        <f t="shared" si="17"/>
        <v>1</v>
      </c>
      <c r="W126" s="177">
        <f t="shared" si="18"/>
        <v>1</v>
      </c>
      <c r="X126" s="177">
        <f t="shared" si="19"/>
        <v>1</v>
      </c>
      <c r="Y126" s="177">
        <f t="shared" si="20"/>
        <v>1</v>
      </c>
      <c r="Z126" s="177">
        <f t="shared" si="21"/>
        <v>1</v>
      </c>
      <c r="AA126" s="177">
        <f t="shared" si="22"/>
        <v>1</v>
      </c>
      <c r="AB126" s="178">
        <v>1</v>
      </c>
      <c r="AC126" s="178">
        <v>1</v>
      </c>
      <c r="AD126" s="178">
        <v>1</v>
      </c>
      <c r="AE126" s="178">
        <v>1</v>
      </c>
    </row>
    <row r="127" spans="1:31" ht="71.25" customHeight="1">
      <c r="A127" s="34"/>
      <c r="B127" s="107">
        <v>104</v>
      </c>
      <c r="C127" s="109"/>
      <c r="D127" s="285" t="s">
        <v>463</v>
      </c>
      <c r="E127" s="290" t="s">
        <v>464</v>
      </c>
      <c r="F127" s="388" t="s">
        <v>465</v>
      </c>
      <c r="G127" s="388"/>
      <c r="H127" s="388"/>
      <c r="I127" s="388"/>
      <c r="J127" s="388"/>
      <c r="K127" s="388"/>
      <c r="L127" s="388"/>
      <c r="M127" s="388"/>
      <c r="N127" s="388"/>
      <c r="O127" s="388"/>
      <c r="P127" s="45">
        <v>1</v>
      </c>
      <c r="Q127" s="45">
        <v>1</v>
      </c>
      <c r="R127" s="45">
        <v>1</v>
      </c>
      <c r="S127" s="45">
        <v>1</v>
      </c>
      <c r="T127" s="177">
        <f t="shared" si="23"/>
        <v>1</v>
      </c>
      <c r="U127" s="177">
        <f t="shared" si="16"/>
        <v>1</v>
      </c>
      <c r="V127" s="177">
        <f t="shared" si="17"/>
        <v>1</v>
      </c>
      <c r="W127" s="177">
        <f t="shared" si="18"/>
        <v>1</v>
      </c>
      <c r="X127" s="177">
        <f t="shared" si="19"/>
        <v>1</v>
      </c>
      <c r="Y127" s="177">
        <f t="shared" si="20"/>
        <v>1</v>
      </c>
      <c r="Z127" s="177">
        <f t="shared" si="21"/>
        <v>1</v>
      </c>
      <c r="AA127" s="177">
        <f t="shared" si="22"/>
        <v>1</v>
      </c>
      <c r="AB127" s="178">
        <v>1</v>
      </c>
      <c r="AC127" s="178">
        <v>1</v>
      </c>
      <c r="AD127" s="178">
        <v>1</v>
      </c>
      <c r="AE127" s="178">
        <v>1</v>
      </c>
    </row>
    <row r="128" spans="1:31" ht="99" customHeight="1">
      <c r="A128" s="34"/>
      <c r="B128" s="107">
        <v>105</v>
      </c>
      <c r="C128" s="109"/>
      <c r="D128" s="285" t="s">
        <v>466</v>
      </c>
      <c r="E128" s="290" t="s">
        <v>467</v>
      </c>
      <c r="F128" s="388" t="s">
        <v>427</v>
      </c>
      <c r="G128" s="388"/>
      <c r="H128" s="388"/>
      <c r="I128" s="388"/>
      <c r="J128" s="388"/>
      <c r="K128" s="388"/>
      <c r="L128" s="388"/>
      <c r="M128" s="388"/>
      <c r="N128" s="388"/>
      <c r="O128" s="388"/>
      <c r="P128" s="45">
        <v>1</v>
      </c>
      <c r="Q128" s="45">
        <v>1</v>
      </c>
      <c r="R128" s="45">
        <v>1</v>
      </c>
      <c r="S128" s="45">
        <v>1</v>
      </c>
      <c r="T128" s="177">
        <f t="shared" si="23"/>
        <v>1</v>
      </c>
      <c r="U128" s="177">
        <f t="shared" si="16"/>
        <v>1</v>
      </c>
      <c r="V128" s="177">
        <f t="shared" si="17"/>
        <v>1</v>
      </c>
      <c r="W128" s="177">
        <f t="shared" si="18"/>
        <v>1</v>
      </c>
      <c r="X128" s="177">
        <f t="shared" si="19"/>
        <v>1</v>
      </c>
      <c r="Y128" s="177">
        <f t="shared" si="20"/>
        <v>1</v>
      </c>
      <c r="Z128" s="177">
        <f t="shared" si="21"/>
        <v>1</v>
      </c>
      <c r="AA128" s="177">
        <f t="shared" si="22"/>
        <v>1</v>
      </c>
      <c r="AB128" s="178">
        <v>1</v>
      </c>
      <c r="AC128" s="178">
        <v>1</v>
      </c>
      <c r="AD128" s="178">
        <v>1</v>
      </c>
      <c r="AE128" s="178">
        <v>1</v>
      </c>
    </row>
    <row r="129" spans="1:31" ht="141" customHeight="1">
      <c r="A129" s="34"/>
      <c r="B129" s="107">
        <v>106</v>
      </c>
      <c r="C129" s="109"/>
      <c r="D129" s="285" t="s">
        <v>468</v>
      </c>
      <c r="E129" s="290" t="s">
        <v>469</v>
      </c>
      <c r="F129" s="388" t="s">
        <v>470</v>
      </c>
      <c r="G129" s="388"/>
      <c r="H129" s="388"/>
      <c r="I129" s="388"/>
      <c r="J129" s="388"/>
      <c r="K129" s="388"/>
      <c r="L129" s="388"/>
      <c r="M129" s="388"/>
      <c r="N129" s="388"/>
      <c r="O129" s="388"/>
      <c r="P129" s="45">
        <v>1</v>
      </c>
      <c r="Q129" s="45">
        <v>1</v>
      </c>
      <c r="R129" s="45">
        <v>1</v>
      </c>
      <c r="S129" s="45">
        <v>1</v>
      </c>
      <c r="T129" s="177">
        <f t="shared" si="23"/>
        <v>1</v>
      </c>
      <c r="U129" s="177">
        <f t="shared" si="16"/>
        <v>1</v>
      </c>
      <c r="V129" s="177">
        <f t="shared" si="17"/>
        <v>1</v>
      </c>
      <c r="W129" s="177">
        <f t="shared" si="18"/>
        <v>1</v>
      </c>
      <c r="X129" s="177">
        <f t="shared" si="19"/>
        <v>1</v>
      </c>
      <c r="Y129" s="177">
        <f t="shared" si="20"/>
        <v>1</v>
      </c>
      <c r="Z129" s="177">
        <f t="shared" si="21"/>
        <v>1</v>
      </c>
      <c r="AA129" s="177">
        <f t="shared" si="22"/>
        <v>1</v>
      </c>
      <c r="AB129" s="178">
        <v>1</v>
      </c>
      <c r="AC129" s="178">
        <v>1</v>
      </c>
      <c r="AD129" s="178">
        <v>1</v>
      </c>
      <c r="AE129" s="178">
        <v>1</v>
      </c>
    </row>
    <row r="130" spans="1:31" ht="98.25" customHeight="1">
      <c r="A130" s="34"/>
      <c r="B130" s="107">
        <v>107</v>
      </c>
      <c r="C130" s="109"/>
      <c r="D130" s="285" t="s">
        <v>471</v>
      </c>
      <c r="E130" s="290" t="s">
        <v>422</v>
      </c>
      <c r="F130" s="388" t="s">
        <v>427</v>
      </c>
      <c r="G130" s="388"/>
      <c r="H130" s="388"/>
      <c r="I130" s="388"/>
      <c r="J130" s="388"/>
      <c r="K130" s="388"/>
      <c r="L130" s="388"/>
      <c r="M130" s="388"/>
      <c r="N130" s="388"/>
      <c r="O130" s="388"/>
      <c r="P130" s="45">
        <v>1</v>
      </c>
      <c r="Q130" s="45">
        <v>1</v>
      </c>
      <c r="R130" s="45">
        <v>1</v>
      </c>
      <c r="S130" s="45">
        <v>1</v>
      </c>
      <c r="T130" s="177">
        <f t="shared" si="23"/>
        <v>1</v>
      </c>
      <c r="U130" s="177">
        <f t="shared" si="16"/>
        <v>1</v>
      </c>
      <c r="V130" s="177">
        <f t="shared" si="17"/>
        <v>1</v>
      </c>
      <c r="W130" s="177">
        <f t="shared" si="18"/>
        <v>1</v>
      </c>
      <c r="X130" s="177">
        <f t="shared" si="19"/>
        <v>1</v>
      </c>
      <c r="Y130" s="177">
        <f t="shared" si="20"/>
        <v>1</v>
      </c>
      <c r="Z130" s="177">
        <f t="shared" si="21"/>
        <v>1</v>
      </c>
      <c r="AA130" s="177">
        <f t="shared" si="22"/>
        <v>1</v>
      </c>
      <c r="AB130" s="178">
        <v>1</v>
      </c>
      <c r="AC130" s="178">
        <v>1</v>
      </c>
      <c r="AD130" s="178">
        <v>1</v>
      </c>
      <c r="AE130" s="178">
        <v>1</v>
      </c>
    </row>
    <row r="131" spans="1:31" ht="93" customHeight="1">
      <c r="A131" s="34"/>
      <c r="B131" s="107">
        <v>108</v>
      </c>
      <c r="C131" s="109"/>
      <c r="D131" s="285" t="s">
        <v>472</v>
      </c>
      <c r="E131" s="290" t="s">
        <v>422</v>
      </c>
      <c r="F131" s="388" t="s">
        <v>427</v>
      </c>
      <c r="G131" s="388"/>
      <c r="H131" s="388"/>
      <c r="I131" s="388"/>
      <c r="J131" s="388"/>
      <c r="K131" s="388"/>
      <c r="L131" s="388"/>
      <c r="M131" s="388"/>
      <c r="N131" s="388"/>
      <c r="O131" s="388"/>
      <c r="P131" s="45">
        <v>1</v>
      </c>
      <c r="Q131" s="45">
        <v>1</v>
      </c>
      <c r="R131" s="45">
        <v>1</v>
      </c>
      <c r="S131" s="45">
        <v>1</v>
      </c>
      <c r="T131" s="177">
        <f t="shared" si="23"/>
        <v>1</v>
      </c>
      <c r="U131" s="177">
        <f t="shared" si="16"/>
        <v>1</v>
      </c>
      <c r="V131" s="177">
        <f t="shared" si="17"/>
        <v>1</v>
      </c>
      <c r="W131" s="177">
        <f t="shared" si="18"/>
        <v>1</v>
      </c>
      <c r="X131" s="177">
        <f t="shared" si="19"/>
        <v>1</v>
      </c>
      <c r="Y131" s="177">
        <f t="shared" si="20"/>
        <v>1</v>
      </c>
      <c r="Z131" s="177">
        <f t="shared" si="21"/>
        <v>1</v>
      </c>
      <c r="AA131" s="177">
        <f t="shared" si="22"/>
        <v>1</v>
      </c>
      <c r="AB131" s="178">
        <v>1</v>
      </c>
      <c r="AC131" s="178">
        <v>1</v>
      </c>
      <c r="AD131" s="178">
        <v>1</v>
      </c>
      <c r="AE131" s="178">
        <v>1</v>
      </c>
    </row>
    <row r="132" spans="1:31" ht="93.75" customHeight="1">
      <c r="A132" s="34"/>
      <c r="B132" s="107">
        <v>109</v>
      </c>
      <c r="C132" s="109"/>
      <c r="D132" s="285" t="s">
        <v>473</v>
      </c>
      <c r="E132" s="290" t="s">
        <v>474</v>
      </c>
      <c r="F132" s="388" t="s">
        <v>425</v>
      </c>
      <c r="G132" s="388"/>
      <c r="H132" s="388"/>
      <c r="I132" s="388"/>
      <c r="J132" s="388"/>
      <c r="K132" s="388"/>
      <c r="L132" s="388"/>
      <c r="M132" s="388"/>
      <c r="N132" s="388"/>
      <c r="O132" s="388"/>
      <c r="P132" s="45">
        <v>1</v>
      </c>
      <c r="Q132" s="45">
        <v>1</v>
      </c>
      <c r="R132" s="45">
        <v>1</v>
      </c>
      <c r="S132" s="45">
        <v>1</v>
      </c>
      <c r="T132" s="177">
        <f t="shared" si="23"/>
        <v>1</v>
      </c>
      <c r="U132" s="177">
        <f t="shared" si="16"/>
        <v>1</v>
      </c>
      <c r="V132" s="177">
        <f t="shared" si="17"/>
        <v>1</v>
      </c>
      <c r="W132" s="177">
        <f t="shared" si="18"/>
        <v>1</v>
      </c>
      <c r="X132" s="177">
        <f t="shared" si="19"/>
        <v>1</v>
      </c>
      <c r="Y132" s="177">
        <f t="shared" si="20"/>
        <v>1</v>
      </c>
      <c r="Z132" s="177">
        <f t="shared" si="21"/>
        <v>1</v>
      </c>
      <c r="AA132" s="177">
        <f t="shared" si="22"/>
        <v>1</v>
      </c>
      <c r="AB132" s="178">
        <v>1</v>
      </c>
      <c r="AC132" s="178">
        <v>1</v>
      </c>
      <c r="AD132" s="178">
        <v>1</v>
      </c>
      <c r="AE132" s="178">
        <v>1</v>
      </c>
    </row>
    <row r="133" spans="1:31" ht="93.75" customHeight="1">
      <c r="A133" s="34"/>
      <c r="B133" s="107">
        <v>110</v>
      </c>
      <c r="C133" s="109"/>
      <c r="D133" s="285" t="s">
        <v>475</v>
      </c>
      <c r="E133" s="290" t="s">
        <v>476</v>
      </c>
      <c r="F133" s="388" t="s">
        <v>427</v>
      </c>
      <c r="G133" s="388"/>
      <c r="H133" s="388"/>
      <c r="I133" s="388"/>
      <c r="J133" s="388"/>
      <c r="K133" s="388"/>
      <c r="L133" s="388"/>
      <c r="M133" s="388"/>
      <c r="N133" s="388"/>
      <c r="O133" s="388"/>
      <c r="P133" s="45">
        <v>1</v>
      </c>
      <c r="Q133" s="45">
        <v>1</v>
      </c>
      <c r="R133" s="45">
        <v>1</v>
      </c>
      <c r="S133" s="45">
        <v>1</v>
      </c>
      <c r="T133" s="177">
        <f t="shared" si="23"/>
        <v>1</v>
      </c>
      <c r="U133" s="177">
        <f t="shared" si="16"/>
        <v>1</v>
      </c>
      <c r="V133" s="177">
        <f t="shared" si="17"/>
        <v>1</v>
      </c>
      <c r="W133" s="177">
        <f t="shared" si="18"/>
        <v>1</v>
      </c>
      <c r="X133" s="177">
        <f t="shared" si="19"/>
        <v>1</v>
      </c>
      <c r="Y133" s="177">
        <f t="shared" si="20"/>
        <v>1</v>
      </c>
      <c r="Z133" s="177">
        <f t="shared" si="21"/>
        <v>1</v>
      </c>
      <c r="AA133" s="177">
        <f t="shared" si="22"/>
        <v>1</v>
      </c>
      <c r="AB133" s="178">
        <v>1</v>
      </c>
      <c r="AC133" s="178">
        <v>1</v>
      </c>
      <c r="AD133" s="178">
        <v>1</v>
      </c>
      <c r="AE133" s="178">
        <v>1</v>
      </c>
    </row>
    <row r="134" spans="1:31" ht="118.5" customHeight="1">
      <c r="A134" s="34"/>
      <c r="B134" s="107">
        <v>111</v>
      </c>
      <c r="C134" s="109"/>
      <c r="D134" s="285" t="s">
        <v>477</v>
      </c>
      <c r="E134" s="290" t="s">
        <v>422</v>
      </c>
      <c r="F134" s="388" t="s">
        <v>436</v>
      </c>
      <c r="G134" s="388"/>
      <c r="H134" s="388"/>
      <c r="I134" s="388"/>
      <c r="J134" s="388"/>
      <c r="K134" s="388"/>
      <c r="L134" s="388"/>
      <c r="M134" s="388"/>
      <c r="N134" s="388"/>
      <c r="O134" s="388"/>
      <c r="P134" s="45">
        <v>1</v>
      </c>
      <c r="Q134" s="45">
        <v>1</v>
      </c>
      <c r="R134" s="45">
        <v>1</v>
      </c>
      <c r="S134" s="45">
        <v>1</v>
      </c>
      <c r="T134" s="177">
        <f t="shared" si="23"/>
        <v>1</v>
      </c>
      <c r="U134" s="177">
        <f t="shared" si="16"/>
        <v>1</v>
      </c>
      <c r="V134" s="177">
        <f t="shared" si="17"/>
        <v>1</v>
      </c>
      <c r="W134" s="177">
        <f t="shared" si="18"/>
        <v>1</v>
      </c>
      <c r="X134" s="177">
        <f t="shared" si="19"/>
        <v>1</v>
      </c>
      <c r="Y134" s="177">
        <f t="shared" si="20"/>
        <v>1</v>
      </c>
      <c r="Z134" s="177">
        <f t="shared" si="21"/>
        <v>1</v>
      </c>
      <c r="AA134" s="177">
        <f t="shared" si="22"/>
        <v>1</v>
      </c>
      <c r="AB134" s="178">
        <v>1</v>
      </c>
      <c r="AC134" s="178">
        <v>1</v>
      </c>
      <c r="AD134" s="178">
        <v>1</v>
      </c>
      <c r="AE134" s="178">
        <v>1</v>
      </c>
    </row>
    <row r="135" spans="1:31" ht="99" customHeight="1">
      <c r="A135" s="34"/>
      <c r="B135" s="107">
        <v>112</v>
      </c>
      <c r="C135" s="109"/>
      <c r="D135" s="285" t="s">
        <v>478</v>
      </c>
      <c r="E135" s="290" t="s">
        <v>479</v>
      </c>
      <c r="F135" s="388" t="s">
        <v>480</v>
      </c>
      <c r="G135" s="388"/>
      <c r="H135" s="388"/>
      <c r="I135" s="388"/>
      <c r="J135" s="388"/>
      <c r="K135" s="388"/>
      <c r="L135" s="388"/>
      <c r="M135" s="388"/>
      <c r="N135" s="388"/>
      <c r="O135" s="388"/>
      <c r="P135" s="45">
        <v>1</v>
      </c>
      <c r="Q135" s="45">
        <v>1</v>
      </c>
      <c r="R135" s="45">
        <v>1</v>
      </c>
      <c r="S135" s="45">
        <v>1</v>
      </c>
      <c r="T135" s="177">
        <f t="shared" si="23"/>
        <v>1</v>
      </c>
      <c r="U135" s="177">
        <f t="shared" si="16"/>
        <v>1</v>
      </c>
      <c r="V135" s="177">
        <f t="shared" si="17"/>
        <v>1</v>
      </c>
      <c r="W135" s="177">
        <f t="shared" si="18"/>
        <v>1</v>
      </c>
      <c r="X135" s="177">
        <f t="shared" si="19"/>
        <v>1</v>
      </c>
      <c r="Y135" s="177">
        <f t="shared" si="20"/>
        <v>1</v>
      </c>
      <c r="Z135" s="177">
        <f t="shared" si="21"/>
        <v>1</v>
      </c>
      <c r="AA135" s="177">
        <f t="shared" si="22"/>
        <v>1</v>
      </c>
      <c r="AB135" s="178">
        <v>1</v>
      </c>
      <c r="AC135" s="178">
        <v>1</v>
      </c>
      <c r="AD135" s="178">
        <v>1</v>
      </c>
      <c r="AE135" s="178">
        <v>1</v>
      </c>
    </row>
    <row r="136" spans="1:31" ht="144" customHeight="1">
      <c r="A136" s="34"/>
      <c r="B136" s="107">
        <v>113</v>
      </c>
      <c r="C136" s="109"/>
      <c r="D136" s="285" t="s">
        <v>481</v>
      </c>
      <c r="E136" s="290" t="s">
        <v>483</v>
      </c>
      <c r="F136" s="388" t="s">
        <v>425</v>
      </c>
      <c r="G136" s="388"/>
      <c r="H136" s="388"/>
      <c r="I136" s="388"/>
      <c r="J136" s="388"/>
      <c r="K136" s="388"/>
      <c r="L136" s="388"/>
      <c r="M136" s="388"/>
      <c r="N136" s="388"/>
      <c r="O136" s="388"/>
      <c r="P136" s="45">
        <v>1</v>
      </c>
      <c r="Q136" s="45">
        <v>1</v>
      </c>
      <c r="R136" s="45">
        <v>1</v>
      </c>
      <c r="S136" s="45">
        <v>1</v>
      </c>
      <c r="T136" s="177">
        <f t="shared" si="23"/>
        <v>1</v>
      </c>
      <c r="U136" s="177">
        <f t="shared" si="16"/>
        <v>1</v>
      </c>
      <c r="V136" s="177">
        <f t="shared" si="17"/>
        <v>1</v>
      </c>
      <c r="W136" s="177">
        <f t="shared" si="18"/>
        <v>1</v>
      </c>
      <c r="X136" s="177">
        <f t="shared" si="19"/>
        <v>1</v>
      </c>
      <c r="Y136" s="177">
        <f t="shared" si="20"/>
        <v>1</v>
      </c>
      <c r="Z136" s="177">
        <f t="shared" si="21"/>
        <v>1</v>
      </c>
      <c r="AA136" s="177">
        <f t="shared" si="22"/>
        <v>1</v>
      </c>
      <c r="AB136" s="178">
        <v>1</v>
      </c>
      <c r="AC136" s="178">
        <v>1</v>
      </c>
      <c r="AD136" s="178">
        <v>1</v>
      </c>
      <c r="AE136" s="178">
        <v>1</v>
      </c>
    </row>
    <row r="137" spans="1:31" ht="101.25" customHeight="1">
      <c r="A137" s="34"/>
      <c r="B137" s="107">
        <v>114</v>
      </c>
      <c r="C137" s="109"/>
      <c r="D137" s="291" t="s">
        <v>484</v>
      </c>
      <c r="E137" s="247" t="s">
        <v>485</v>
      </c>
      <c r="F137" s="388" t="s">
        <v>427</v>
      </c>
      <c r="G137" s="388"/>
      <c r="H137" s="388"/>
      <c r="I137" s="388"/>
      <c r="J137" s="388"/>
      <c r="K137" s="388"/>
      <c r="L137" s="388"/>
      <c r="M137" s="388"/>
      <c r="N137" s="388"/>
      <c r="O137" s="388"/>
      <c r="P137" s="45">
        <v>1</v>
      </c>
      <c r="Q137" s="45">
        <v>1</v>
      </c>
      <c r="R137" s="45">
        <v>1</v>
      </c>
      <c r="S137" s="45">
        <v>1</v>
      </c>
      <c r="T137" s="177">
        <f t="shared" si="23"/>
        <v>1</v>
      </c>
      <c r="U137" s="177">
        <f t="shared" si="16"/>
        <v>1</v>
      </c>
      <c r="V137" s="177">
        <f t="shared" si="17"/>
        <v>1</v>
      </c>
      <c r="W137" s="177">
        <f t="shared" si="18"/>
        <v>1</v>
      </c>
      <c r="X137" s="177">
        <f t="shared" si="19"/>
        <v>1</v>
      </c>
      <c r="Y137" s="177">
        <f t="shared" si="20"/>
        <v>1</v>
      </c>
      <c r="Z137" s="177">
        <f t="shared" si="21"/>
        <v>1</v>
      </c>
      <c r="AA137" s="177">
        <f t="shared" si="22"/>
        <v>1</v>
      </c>
      <c r="AB137" s="178">
        <v>1</v>
      </c>
      <c r="AC137" s="178">
        <v>1</v>
      </c>
      <c r="AD137" s="178">
        <v>1</v>
      </c>
      <c r="AE137" s="178">
        <v>1</v>
      </c>
    </row>
    <row r="138" spans="1:31" ht="105" customHeight="1">
      <c r="A138" s="34"/>
      <c r="B138" s="107">
        <v>115</v>
      </c>
      <c r="C138" s="109"/>
      <c r="D138" s="245" t="s">
        <v>486</v>
      </c>
      <c r="E138" s="247" t="s">
        <v>487</v>
      </c>
      <c r="F138" s="388" t="s">
        <v>427</v>
      </c>
      <c r="G138" s="388"/>
      <c r="H138" s="388"/>
      <c r="I138" s="388"/>
      <c r="J138" s="388"/>
      <c r="K138" s="388"/>
      <c r="L138" s="388"/>
      <c r="M138" s="388"/>
      <c r="N138" s="388"/>
      <c r="O138" s="388"/>
      <c r="P138" s="45">
        <v>1</v>
      </c>
      <c r="Q138" s="45">
        <v>1</v>
      </c>
      <c r="R138" s="45">
        <v>1</v>
      </c>
      <c r="S138" s="45">
        <v>1</v>
      </c>
      <c r="T138" s="177">
        <f t="shared" si="23"/>
        <v>1</v>
      </c>
      <c r="U138" s="177">
        <f t="shared" si="16"/>
        <v>1</v>
      </c>
      <c r="V138" s="177">
        <f t="shared" si="17"/>
        <v>1</v>
      </c>
      <c r="W138" s="177">
        <f t="shared" si="18"/>
        <v>1</v>
      </c>
      <c r="X138" s="177">
        <f t="shared" si="19"/>
        <v>1</v>
      </c>
      <c r="Y138" s="177">
        <f t="shared" si="20"/>
        <v>1</v>
      </c>
      <c r="Z138" s="177">
        <f t="shared" si="21"/>
        <v>1</v>
      </c>
      <c r="AA138" s="177">
        <f t="shared" si="22"/>
        <v>1</v>
      </c>
      <c r="AB138" s="178">
        <v>1</v>
      </c>
      <c r="AC138" s="178">
        <v>1</v>
      </c>
      <c r="AD138" s="178">
        <v>1</v>
      </c>
      <c r="AE138" s="178">
        <v>1</v>
      </c>
    </row>
    <row r="139" spans="1:31" ht="96" customHeight="1">
      <c r="A139" s="34"/>
      <c r="B139" s="107">
        <v>116</v>
      </c>
      <c r="C139" s="109"/>
      <c r="D139" s="285" t="s">
        <v>488</v>
      </c>
      <c r="E139" s="290" t="s">
        <v>487</v>
      </c>
      <c r="F139" s="388" t="s">
        <v>427</v>
      </c>
      <c r="G139" s="388"/>
      <c r="H139" s="388"/>
      <c r="I139" s="388"/>
      <c r="J139" s="388"/>
      <c r="K139" s="388"/>
      <c r="L139" s="388"/>
      <c r="M139" s="388"/>
      <c r="N139" s="388"/>
      <c r="O139" s="388"/>
      <c r="P139" s="45">
        <v>1</v>
      </c>
      <c r="Q139" s="45">
        <v>1</v>
      </c>
      <c r="R139" s="45">
        <v>1</v>
      </c>
      <c r="S139" s="45">
        <v>1</v>
      </c>
      <c r="T139" s="177">
        <f t="shared" si="23"/>
        <v>1</v>
      </c>
      <c r="U139" s="177">
        <f t="shared" si="16"/>
        <v>1</v>
      </c>
      <c r="V139" s="177">
        <f t="shared" si="17"/>
        <v>1</v>
      </c>
      <c r="W139" s="177">
        <f t="shared" si="18"/>
        <v>1</v>
      </c>
      <c r="X139" s="177">
        <f t="shared" si="19"/>
        <v>1</v>
      </c>
      <c r="Y139" s="177">
        <f t="shared" si="20"/>
        <v>1</v>
      </c>
      <c r="Z139" s="177">
        <f t="shared" si="21"/>
        <v>1</v>
      </c>
      <c r="AA139" s="177">
        <f t="shared" si="22"/>
        <v>1</v>
      </c>
      <c r="AB139" s="178">
        <v>1</v>
      </c>
      <c r="AC139" s="178">
        <v>1</v>
      </c>
      <c r="AD139" s="178">
        <v>1</v>
      </c>
      <c r="AE139" s="178">
        <v>1</v>
      </c>
    </row>
    <row r="140" spans="1:31" ht="138" customHeight="1">
      <c r="A140" s="34"/>
      <c r="B140" s="107">
        <v>117</v>
      </c>
      <c r="C140" s="109"/>
      <c r="D140" s="285" t="s">
        <v>489</v>
      </c>
      <c r="E140" s="290" t="s">
        <v>490</v>
      </c>
      <c r="F140" s="388" t="s">
        <v>491</v>
      </c>
      <c r="G140" s="388"/>
      <c r="H140" s="388"/>
      <c r="I140" s="388"/>
      <c r="J140" s="388"/>
      <c r="K140" s="388"/>
      <c r="L140" s="388"/>
      <c r="M140" s="388"/>
      <c r="N140" s="388"/>
      <c r="O140" s="388"/>
      <c r="P140" s="45">
        <v>1</v>
      </c>
      <c r="Q140" s="45">
        <v>1</v>
      </c>
      <c r="R140" s="45">
        <v>1</v>
      </c>
      <c r="S140" s="45">
        <v>1</v>
      </c>
      <c r="T140" s="177">
        <f t="shared" si="23"/>
        <v>1</v>
      </c>
      <c r="U140" s="177">
        <f t="shared" si="16"/>
        <v>1</v>
      </c>
      <c r="V140" s="177">
        <f t="shared" si="17"/>
        <v>1</v>
      </c>
      <c r="W140" s="177">
        <f t="shared" si="18"/>
        <v>1</v>
      </c>
      <c r="X140" s="177">
        <f t="shared" si="19"/>
        <v>1</v>
      </c>
      <c r="Y140" s="177">
        <f t="shared" si="20"/>
        <v>1</v>
      </c>
      <c r="Z140" s="177">
        <f t="shared" si="21"/>
        <v>1</v>
      </c>
      <c r="AA140" s="177">
        <f t="shared" si="22"/>
        <v>1</v>
      </c>
      <c r="AB140" s="178">
        <v>1</v>
      </c>
      <c r="AC140" s="178">
        <v>1</v>
      </c>
      <c r="AD140" s="178">
        <v>1</v>
      </c>
      <c r="AE140" s="178">
        <v>1</v>
      </c>
    </row>
    <row r="141" spans="1:31" ht="108" customHeight="1">
      <c r="A141" s="34"/>
      <c r="B141" s="107">
        <v>118</v>
      </c>
      <c r="C141" s="109"/>
      <c r="D141" s="245" t="s">
        <v>492</v>
      </c>
      <c r="E141" s="247" t="s">
        <v>493</v>
      </c>
      <c r="F141" s="388" t="s">
        <v>425</v>
      </c>
      <c r="G141" s="388"/>
      <c r="H141" s="388"/>
      <c r="I141" s="388"/>
      <c r="J141" s="388"/>
      <c r="K141" s="388"/>
      <c r="L141" s="388"/>
      <c r="M141" s="388"/>
      <c r="N141" s="388"/>
      <c r="O141" s="388"/>
      <c r="P141" s="45">
        <v>1</v>
      </c>
      <c r="Q141" s="45">
        <v>1</v>
      </c>
      <c r="R141" s="45">
        <v>1</v>
      </c>
      <c r="S141" s="45">
        <v>1</v>
      </c>
      <c r="T141" s="177">
        <f t="shared" si="23"/>
        <v>1</v>
      </c>
      <c r="U141" s="177">
        <f t="shared" si="16"/>
        <v>1</v>
      </c>
      <c r="V141" s="177">
        <f t="shared" si="17"/>
        <v>1</v>
      </c>
      <c r="W141" s="177">
        <f t="shared" si="18"/>
        <v>1</v>
      </c>
      <c r="X141" s="177">
        <f t="shared" si="19"/>
        <v>1</v>
      </c>
      <c r="Y141" s="177">
        <f t="shared" si="20"/>
        <v>1</v>
      </c>
      <c r="Z141" s="177">
        <f t="shared" si="21"/>
        <v>1</v>
      </c>
      <c r="AA141" s="177">
        <f t="shared" si="22"/>
        <v>1</v>
      </c>
      <c r="AB141" s="178">
        <v>1</v>
      </c>
      <c r="AC141" s="178">
        <v>1</v>
      </c>
      <c r="AD141" s="178">
        <v>1</v>
      </c>
      <c r="AE141" s="178">
        <v>1</v>
      </c>
    </row>
    <row r="142" spans="1:31" ht="99" customHeight="1">
      <c r="A142" s="34"/>
      <c r="B142" s="107">
        <v>119</v>
      </c>
      <c r="C142" s="109"/>
      <c r="D142" s="404" t="s">
        <v>494</v>
      </c>
      <c r="E142" s="245" t="s">
        <v>495</v>
      </c>
      <c r="F142" s="405" t="s">
        <v>496</v>
      </c>
      <c r="G142" s="405"/>
      <c r="H142" s="405"/>
      <c r="I142" s="405"/>
      <c r="J142" s="405"/>
      <c r="K142" s="405"/>
      <c r="L142" s="405"/>
      <c r="M142" s="405"/>
      <c r="N142" s="405"/>
      <c r="O142" s="405"/>
      <c r="P142" s="41">
        <v>5</v>
      </c>
      <c r="Q142" s="41">
        <v>5</v>
      </c>
      <c r="R142" s="41">
        <v>5</v>
      </c>
      <c r="S142" s="41">
        <v>5</v>
      </c>
      <c r="T142" s="177">
        <f aca="true" t="shared" si="24" ref="T142:T167">IF(P142=X142,AB142)</f>
        <v>5</v>
      </c>
      <c r="U142" s="177">
        <f aca="true" t="shared" si="25" ref="U142:U167">IF(Q142=Y142,AC142)</f>
        <v>5</v>
      </c>
      <c r="V142" s="177">
        <f aca="true" t="shared" si="26" ref="V142:V167">IF(R142=Z142,AD142)</f>
        <v>5</v>
      </c>
      <c r="W142" s="177">
        <f aca="true" t="shared" si="27" ref="W142:W167">IF(S142=AA142,AE142)</f>
        <v>5</v>
      </c>
      <c r="X142" s="177">
        <f aca="true" t="shared" si="28" ref="X142:X167">IF(P142="NA","NA",AB142)</f>
        <v>5</v>
      </c>
      <c r="Y142" s="177">
        <f aca="true" t="shared" si="29" ref="Y142:Y167">IF(Q142="NA","NA",AC142)</f>
        <v>5</v>
      </c>
      <c r="Z142" s="177">
        <f aca="true" t="shared" si="30" ref="Z142:Z167">IF(R142="NA","NA",AD142)</f>
        <v>5</v>
      </c>
      <c r="AA142" s="177">
        <f aca="true" t="shared" si="31" ref="AA142:AA167">IF(S142="NA","NA",AE142)</f>
        <v>5</v>
      </c>
      <c r="AB142" s="179">
        <v>5</v>
      </c>
      <c r="AC142" s="179">
        <v>5</v>
      </c>
      <c r="AD142" s="179">
        <v>5</v>
      </c>
      <c r="AE142" s="179">
        <v>5</v>
      </c>
    </row>
    <row r="143" spans="1:31" ht="69.75" customHeight="1">
      <c r="A143" s="34"/>
      <c r="B143" s="107">
        <v>120</v>
      </c>
      <c r="C143" s="109"/>
      <c r="D143" s="404"/>
      <c r="E143" s="245" t="s">
        <v>497</v>
      </c>
      <c r="F143" s="392" t="s">
        <v>65</v>
      </c>
      <c r="G143" s="392"/>
      <c r="H143" s="392"/>
      <c r="I143" s="392"/>
      <c r="J143" s="392"/>
      <c r="K143" s="392"/>
      <c r="L143" s="392"/>
      <c r="M143" s="392"/>
      <c r="N143" s="392"/>
      <c r="O143" s="392"/>
      <c r="P143" s="41">
        <v>5</v>
      </c>
      <c r="Q143" s="41">
        <v>5</v>
      </c>
      <c r="R143" s="41">
        <v>5</v>
      </c>
      <c r="S143" s="41">
        <v>5</v>
      </c>
      <c r="T143" s="177">
        <f t="shared" si="24"/>
        <v>5</v>
      </c>
      <c r="U143" s="177">
        <f t="shared" si="25"/>
        <v>5</v>
      </c>
      <c r="V143" s="177">
        <f t="shared" si="26"/>
        <v>5</v>
      </c>
      <c r="W143" s="177">
        <f t="shared" si="27"/>
        <v>5</v>
      </c>
      <c r="X143" s="177">
        <f t="shared" si="28"/>
        <v>5</v>
      </c>
      <c r="Y143" s="177">
        <f t="shared" si="29"/>
        <v>5</v>
      </c>
      <c r="Z143" s="177">
        <f t="shared" si="30"/>
        <v>5</v>
      </c>
      <c r="AA143" s="177">
        <f t="shared" si="31"/>
        <v>5</v>
      </c>
      <c r="AB143" s="179">
        <v>5</v>
      </c>
      <c r="AC143" s="179">
        <v>5</v>
      </c>
      <c r="AD143" s="179">
        <v>5</v>
      </c>
      <c r="AE143" s="179">
        <v>5</v>
      </c>
    </row>
    <row r="144" spans="1:31" ht="64.5" customHeight="1">
      <c r="A144" s="34"/>
      <c r="B144" s="107">
        <v>121</v>
      </c>
      <c r="C144" s="109"/>
      <c r="D144" s="404"/>
      <c r="E144" s="271" t="s">
        <v>498</v>
      </c>
      <c r="F144" s="392" t="s">
        <v>65</v>
      </c>
      <c r="G144" s="392"/>
      <c r="H144" s="392"/>
      <c r="I144" s="392"/>
      <c r="J144" s="392"/>
      <c r="K144" s="392"/>
      <c r="L144" s="392"/>
      <c r="M144" s="392"/>
      <c r="N144" s="392"/>
      <c r="O144" s="392"/>
      <c r="P144" s="41">
        <v>5</v>
      </c>
      <c r="Q144" s="41">
        <v>5</v>
      </c>
      <c r="R144" s="41">
        <v>5</v>
      </c>
      <c r="S144" s="41">
        <v>5</v>
      </c>
      <c r="T144" s="177">
        <f t="shared" si="24"/>
        <v>5</v>
      </c>
      <c r="U144" s="177">
        <f t="shared" si="25"/>
        <v>5</v>
      </c>
      <c r="V144" s="177">
        <f t="shared" si="26"/>
        <v>5</v>
      </c>
      <c r="W144" s="177">
        <f t="shared" si="27"/>
        <v>5</v>
      </c>
      <c r="X144" s="177">
        <f t="shared" si="28"/>
        <v>5</v>
      </c>
      <c r="Y144" s="177">
        <f t="shared" si="29"/>
        <v>5</v>
      </c>
      <c r="Z144" s="177">
        <f t="shared" si="30"/>
        <v>5</v>
      </c>
      <c r="AA144" s="177">
        <f t="shared" si="31"/>
        <v>5</v>
      </c>
      <c r="AB144" s="179">
        <v>5</v>
      </c>
      <c r="AC144" s="179">
        <v>5</v>
      </c>
      <c r="AD144" s="179">
        <v>5</v>
      </c>
      <c r="AE144" s="179">
        <v>5</v>
      </c>
    </row>
    <row r="145" spans="1:33" s="113" customFormat="1" ht="151.5" customHeight="1">
      <c r="A145" s="34"/>
      <c r="B145" s="107">
        <v>122</v>
      </c>
      <c r="C145" s="109"/>
      <c r="D145" s="404"/>
      <c r="E145" s="292" t="s">
        <v>499</v>
      </c>
      <c r="F145" s="406" t="s">
        <v>500</v>
      </c>
      <c r="G145" s="406"/>
      <c r="H145" s="406"/>
      <c r="I145" s="406"/>
      <c r="J145" s="406"/>
      <c r="K145" s="406"/>
      <c r="L145" s="406"/>
      <c r="M145" s="406"/>
      <c r="N145" s="406"/>
      <c r="O145" s="406"/>
      <c r="P145" s="41">
        <v>5</v>
      </c>
      <c r="Q145" s="41">
        <v>5</v>
      </c>
      <c r="R145" s="41">
        <v>5</v>
      </c>
      <c r="S145" s="41">
        <v>5</v>
      </c>
      <c r="T145" s="177">
        <f t="shared" si="24"/>
        <v>5</v>
      </c>
      <c r="U145" s="177">
        <f t="shared" si="25"/>
        <v>5</v>
      </c>
      <c r="V145" s="177">
        <f t="shared" si="26"/>
        <v>5</v>
      </c>
      <c r="W145" s="177">
        <f t="shared" si="27"/>
        <v>5</v>
      </c>
      <c r="X145" s="177">
        <f t="shared" si="28"/>
        <v>5</v>
      </c>
      <c r="Y145" s="177">
        <f t="shared" si="29"/>
        <v>5</v>
      </c>
      <c r="Z145" s="177">
        <f t="shared" si="30"/>
        <v>5</v>
      </c>
      <c r="AA145" s="177">
        <f t="shared" si="31"/>
        <v>5</v>
      </c>
      <c r="AB145" s="178">
        <v>5</v>
      </c>
      <c r="AC145" s="178">
        <v>5</v>
      </c>
      <c r="AD145" s="178">
        <v>5</v>
      </c>
      <c r="AE145" s="178">
        <v>5</v>
      </c>
      <c r="AF145" s="140"/>
      <c r="AG145" s="140"/>
    </row>
    <row r="146" spans="1:31" ht="113.25" customHeight="1">
      <c r="A146" s="34"/>
      <c r="B146" s="107">
        <v>123</v>
      </c>
      <c r="C146" s="109"/>
      <c r="D146" s="400" t="s">
        <v>501</v>
      </c>
      <c r="E146" s="293" t="s">
        <v>502</v>
      </c>
      <c r="F146" s="401" t="s">
        <v>503</v>
      </c>
      <c r="G146" s="401"/>
      <c r="H146" s="401"/>
      <c r="I146" s="401"/>
      <c r="J146" s="401"/>
      <c r="K146" s="401"/>
      <c r="L146" s="401"/>
      <c r="M146" s="401"/>
      <c r="N146" s="401"/>
      <c r="O146" s="401"/>
      <c r="P146" s="45">
        <v>1</v>
      </c>
      <c r="Q146" s="45">
        <v>1</v>
      </c>
      <c r="R146" s="45">
        <v>1</v>
      </c>
      <c r="S146" s="45">
        <v>1</v>
      </c>
      <c r="T146" s="177">
        <f t="shared" si="24"/>
        <v>1</v>
      </c>
      <c r="U146" s="177">
        <f t="shared" si="25"/>
        <v>1</v>
      </c>
      <c r="V146" s="177">
        <f t="shared" si="26"/>
        <v>1</v>
      </c>
      <c r="W146" s="177">
        <f t="shared" si="27"/>
        <v>1</v>
      </c>
      <c r="X146" s="177">
        <f t="shared" si="28"/>
        <v>1</v>
      </c>
      <c r="Y146" s="177">
        <f t="shared" si="29"/>
        <v>1</v>
      </c>
      <c r="Z146" s="177">
        <f t="shared" si="30"/>
        <v>1</v>
      </c>
      <c r="AA146" s="177">
        <f t="shared" si="31"/>
        <v>1</v>
      </c>
      <c r="AB146" s="178">
        <v>1</v>
      </c>
      <c r="AC146" s="178">
        <v>1</v>
      </c>
      <c r="AD146" s="178">
        <v>1</v>
      </c>
      <c r="AE146" s="178">
        <v>1</v>
      </c>
    </row>
    <row r="147" spans="1:31" ht="45.75" customHeight="1">
      <c r="A147" s="34"/>
      <c r="B147" s="107">
        <v>124</v>
      </c>
      <c r="C147" s="109"/>
      <c r="D147" s="400"/>
      <c r="E147" s="294" t="s">
        <v>504</v>
      </c>
      <c r="F147" s="402" t="s">
        <v>65</v>
      </c>
      <c r="G147" s="402"/>
      <c r="H147" s="402"/>
      <c r="I147" s="402"/>
      <c r="J147" s="402"/>
      <c r="K147" s="402"/>
      <c r="L147" s="402"/>
      <c r="M147" s="402"/>
      <c r="N147" s="402"/>
      <c r="O147" s="402"/>
      <c r="P147" s="45">
        <v>1</v>
      </c>
      <c r="Q147" s="45">
        <v>1</v>
      </c>
      <c r="R147" s="45">
        <v>1</v>
      </c>
      <c r="S147" s="45">
        <v>1</v>
      </c>
      <c r="T147" s="177">
        <f t="shared" si="24"/>
        <v>1</v>
      </c>
      <c r="U147" s="177">
        <f t="shared" si="25"/>
        <v>1</v>
      </c>
      <c r="V147" s="177">
        <f t="shared" si="26"/>
        <v>1</v>
      </c>
      <c r="W147" s="177">
        <f t="shared" si="27"/>
        <v>1</v>
      </c>
      <c r="X147" s="177">
        <f t="shared" si="28"/>
        <v>1</v>
      </c>
      <c r="Y147" s="177">
        <f t="shared" si="29"/>
        <v>1</v>
      </c>
      <c r="Z147" s="177">
        <f t="shared" si="30"/>
        <v>1</v>
      </c>
      <c r="AA147" s="177">
        <f t="shared" si="31"/>
        <v>1</v>
      </c>
      <c r="AB147" s="178">
        <v>1</v>
      </c>
      <c r="AC147" s="178">
        <v>1</v>
      </c>
      <c r="AD147" s="178">
        <v>1</v>
      </c>
      <c r="AE147" s="178">
        <v>1</v>
      </c>
    </row>
    <row r="148" spans="1:33" s="113" customFormat="1" ht="112.5" customHeight="1">
      <c r="A148" s="115"/>
      <c r="B148" s="107">
        <v>125</v>
      </c>
      <c r="C148" s="116"/>
      <c r="D148" s="400"/>
      <c r="E148" s="238" t="s">
        <v>505</v>
      </c>
      <c r="F148" s="388" t="s">
        <v>506</v>
      </c>
      <c r="G148" s="388"/>
      <c r="H148" s="388"/>
      <c r="I148" s="388"/>
      <c r="J148" s="388"/>
      <c r="K148" s="388"/>
      <c r="L148" s="388"/>
      <c r="M148" s="388"/>
      <c r="N148" s="388"/>
      <c r="O148" s="388"/>
      <c r="P148" s="45">
        <v>1</v>
      </c>
      <c r="Q148" s="45">
        <v>1</v>
      </c>
      <c r="R148" s="45">
        <v>1</v>
      </c>
      <c r="S148" s="45">
        <v>1</v>
      </c>
      <c r="T148" s="177">
        <f t="shared" si="24"/>
        <v>1</v>
      </c>
      <c r="U148" s="177">
        <f t="shared" si="25"/>
        <v>1</v>
      </c>
      <c r="V148" s="177">
        <f t="shared" si="26"/>
        <v>1</v>
      </c>
      <c r="W148" s="177">
        <f t="shared" si="27"/>
        <v>1</v>
      </c>
      <c r="X148" s="177">
        <f t="shared" si="28"/>
        <v>1</v>
      </c>
      <c r="Y148" s="177">
        <f t="shared" si="29"/>
        <v>1</v>
      </c>
      <c r="Z148" s="177">
        <f t="shared" si="30"/>
        <v>1</v>
      </c>
      <c r="AA148" s="177">
        <f t="shared" si="31"/>
        <v>1</v>
      </c>
      <c r="AB148" s="178">
        <v>1</v>
      </c>
      <c r="AC148" s="178">
        <v>1</v>
      </c>
      <c r="AD148" s="178">
        <v>1</v>
      </c>
      <c r="AE148" s="178">
        <v>1</v>
      </c>
      <c r="AF148" s="140"/>
      <c r="AG148" s="140"/>
    </row>
    <row r="149" spans="1:31" ht="42.75" customHeight="1">
      <c r="A149" s="33"/>
      <c r="B149" s="95">
        <v>126</v>
      </c>
      <c r="C149" s="33"/>
      <c r="D149" s="400"/>
      <c r="E149" s="240" t="s">
        <v>507</v>
      </c>
      <c r="F149" s="403" t="s">
        <v>508</v>
      </c>
      <c r="G149" s="403"/>
      <c r="H149" s="403"/>
      <c r="I149" s="403"/>
      <c r="J149" s="403"/>
      <c r="K149" s="403"/>
      <c r="L149" s="403"/>
      <c r="M149" s="403"/>
      <c r="N149" s="403"/>
      <c r="O149" s="403"/>
      <c r="P149" s="45">
        <v>1</v>
      </c>
      <c r="Q149" s="45">
        <v>1</v>
      </c>
      <c r="R149" s="45">
        <v>1</v>
      </c>
      <c r="S149" s="45">
        <v>1</v>
      </c>
      <c r="T149" s="177">
        <f t="shared" si="24"/>
        <v>1</v>
      </c>
      <c r="U149" s="177">
        <f t="shared" si="25"/>
        <v>1</v>
      </c>
      <c r="V149" s="177">
        <f t="shared" si="26"/>
        <v>1</v>
      </c>
      <c r="W149" s="177">
        <f t="shared" si="27"/>
        <v>1</v>
      </c>
      <c r="X149" s="177">
        <f t="shared" si="28"/>
        <v>1</v>
      </c>
      <c r="Y149" s="177">
        <f t="shared" si="29"/>
        <v>1</v>
      </c>
      <c r="Z149" s="177">
        <f t="shared" si="30"/>
        <v>1</v>
      </c>
      <c r="AA149" s="177">
        <f t="shared" si="31"/>
        <v>1</v>
      </c>
      <c r="AB149" s="178">
        <v>1</v>
      </c>
      <c r="AC149" s="178">
        <v>1</v>
      </c>
      <c r="AD149" s="178">
        <v>1</v>
      </c>
      <c r="AE149" s="178">
        <v>1</v>
      </c>
    </row>
    <row r="150" spans="1:31" ht="46.5" customHeight="1">
      <c r="A150" s="323"/>
      <c r="B150" s="323"/>
      <c r="C150" s="323"/>
      <c r="D150" s="234" t="s">
        <v>190</v>
      </c>
      <c r="E150" s="236" t="s">
        <v>318</v>
      </c>
      <c r="F150" s="395" t="s">
        <v>319</v>
      </c>
      <c r="G150" s="395"/>
      <c r="H150" s="395"/>
      <c r="I150" s="395"/>
      <c r="J150" s="395"/>
      <c r="K150" s="395"/>
      <c r="L150" s="395"/>
      <c r="M150" s="395"/>
      <c r="N150" s="395"/>
      <c r="O150" s="395"/>
      <c r="P150" s="319" t="s">
        <v>320</v>
      </c>
      <c r="Q150" s="319"/>
      <c r="R150" s="319"/>
      <c r="S150" s="319"/>
      <c r="T150" s="177"/>
      <c r="U150" s="177">
        <f t="shared" si="25"/>
        <v>0</v>
      </c>
      <c r="V150" s="177">
        <f t="shared" si="26"/>
        <v>0</v>
      </c>
      <c r="W150" s="177">
        <f t="shared" si="27"/>
        <v>0</v>
      </c>
      <c r="X150" s="177">
        <f t="shared" si="28"/>
        <v>0</v>
      </c>
      <c r="Y150" s="177">
        <f t="shared" si="29"/>
        <v>0</v>
      </c>
      <c r="Z150" s="177">
        <f t="shared" si="30"/>
        <v>0</v>
      </c>
      <c r="AA150" s="177">
        <f t="shared" si="31"/>
        <v>0</v>
      </c>
      <c r="AB150" s="178"/>
      <c r="AC150" s="178"/>
      <c r="AD150" s="178"/>
      <c r="AE150" s="178"/>
    </row>
    <row r="151" spans="1:31" ht="68.25" customHeight="1">
      <c r="A151" s="117"/>
      <c r="B151" s="118">
        <v>127</v>
      </c>
      <c r="C151" s="115"/>
      <c r="D151" s="396" t="s">
        <v>509</v>
      </c>
      <c r="E151" s="296" t="s">
        <v>510</v>
      </c>
      <c r="F151" s="397" t="s">
        <v>511</v>
      </c>
      <c r="G151" s="397"/>
      <c r="H151" s="397"/>
      <c r="I151" s="397"/>
      <c r="J151" s="397"/>
      <c r="K151" s="397"/>
      <c r="L151" s="397"/>
      <c r="M151" s="397"/>
      <c r="N151" s="397"/>
      <c r="O151" s="397"/>
      <c r="P151" s="37">
        <v>5</v>
      </c>
      <c r="Q151" s="37">
        <v>5</v>
      </c>
      <c r="R151" s="37">
        <v>5</v>
      </c>
      <c r="S151" s="37">
        <v>5</v>
      </c>
      <c r="T151" s="177">
        <f t="shared" si="24"/>
        <v>5</v>
      </c>
      <c r="U151" s="177">
        <f t="shared" si="25"/>
        <v>5</v>
      </c>
      <c r="V151" s="177">
        <f t="shared" si="26"/>
        <v>5</v>
      </c>
      <c r="W151" s="177">
        <f t="shared" si="27"/>
        <v>5</v>
      </c>
      <c r="X151" s="177">
        <f t="shared" si="28"/>
        <v>5</v>
      </c>
      <c r="Y151" s="177">
        <f t="shared" si="29"/>
        <v>5</v>
      </c>
      <c r="Z151" s="177">
        <f t="shared" si="30"/>
        <v>5</v>
      </c>
      <c r="AA151" s="177">
        <f t="shared" si="31"/>
        <v>5</v>
      </c>
      <c r="AB151" s="27">
        <v>5</v>
      </c>
      <c r="AC151" s="27">
        <v>5</v>
      </c>
      <c r="AD151" s="27">
        <v>5</v>
      </c>
      <c r="AE151" s="27">
        <v>5</v>
      </c>
    </row>
    <row r="152" spans="1:31" ht="55.5" customHeight="1">
      <c r="A152" s="117"/>
      <c r="B152" s="118">
        <v>128</v>
      </c>
      <c r="C152" s="115"/>
      <c r="D152" s="396"/>
      <c r="E152" s="245" t="s">
        <v>512</v>
      </c>
      <c r="F152" s="398" t="s">
        <v>513</v>
      </c>
      <c r="G152" s="398"/>
      <c r="H152" s="398"/>
      <c r="I152" s="398"/>
      <c r="J152" s="398"/>
      <c r="K152" s="398"/>
      <c r="L152" s="398"/>
      <c r="M152" s="398"/>
      <c r="N152" s="398"/>
      <c r="O152" s="398"/>
      <c r="P152" s="37">
        <v>5</v>
      </c>
      <c r="Q152" s="37">
        <v>5</v>
      </c>
      <c r="R152" s="37">
        <v>5</v>
      </c>
      <c r="S152" s="37">
        <v>5</v>
      </c>
      <c r="T152" s="177">
        <f t="shared" si="24"/>
        <v>5</v>
      </c>
      <c r="U152" s="177">
        <f t="shared" si="25"/>
        <v>5</v>
      </c>
      <c r="V152" s="177">
        <f t="shared" si="26"/>
        <v>5</v>
      </c>
      <c r="W152" s="177">
        <f t="shared" si="27"/>
        <v>5</v>
      </c>
      <c r="X152" s="177">
        <f t="shared" si="28"/>
        <v>5</v>
      </c>
      <c r="Y152" s="177">
        <f t="shared" si="29"/>
        <v>5</v>
      </c>
      <c r="Z152" s="177">
        <f t="shared" si="30"/>
        <v>5</v>
      </c>
      <c r="AA152" s="177">
        <f t="shared" si="31"/>
        <v>5</v>
      </c>
      <c r="AB152" s="27">
        <v>5</v>
      </c>
      <c r="AC152" s="27">
        <v>5</v>
      </c>
      <c r="AD152" s="27">
        <v>5</v>
      </c>
      <c r="AE152" s="27">
        <v>5</v>
      </c>
    </row>
    <row r="153" spans="1:33" s="113" customFormat="1" ht="73.5" customHeight="1">
      <c r="A153" s="117"/>
      <c r="B153" s="118">
        <v>129</v>
      </c>
      <c r="C153" s="115"/>
      <c r="D153" s="396"/>
      <c r="E153" s="297" t="s">
        <v>514</v>
      </c>
      <c r="F153" s="399" t="s">
        <v>515</v>
      </c>
      <c r="G153" s="399"/>
      <c r="H153" s="399"/>
      <c r="I153" s="399"/>
      <c r="J153" s="399"/>
      <c r="K153" s="399"/>
      <c r="L153" s="399"/>
      <c r="M153" s="399"/>
      <c r="N153" s="399"/>
      <c r="O153" s="399"/>
      <c r="P153" s="41">
        <v>5</v>
      </c>
      <c r="Q153" s="41">
        <v>5</v>
      </c>
      <c r="R153" s="41">
        <v>5</v>
      </c>
      <c r="S153" s="41">
        <v>5</v>
      </c>
      <c r="T153" s="177">
        <f t="shared" si="24"/>
        <v>5</v>
      </c>
      <c r="U153" s="177">
        <f t="shared" si="25"/>
        <v>5</v>
      </c>
      <c r="V153" s="177">
        <f t="shared" si="26"/>
        <v>5</v>
      </c>
      <c r="W153" s="177">
        <f t="shared" si="27"/>
        <v>5</v>
      </c>
      <c r="X153" s="177">
        <f t="shared" si="28"/>
        <v>5</v>
      </c>
      <c r="Y153" s="177">
        <f t="shared" si="29"/>
        <v>5</v>
      </c>
      <c r="Z153" s="177">
        <f t="shared" si="30"/>
        <v>5</v>
      </c>
      <c r="AA153" s="177">
        <f t="shared" si="31"/>
        <v>5</v>
      </c>
      <c r="AB153" s="179">
        <v>5</v>
      </c>
      <c r="AC153" s="179">
        <v>5</v>
      </c>
      <c r="AD153" s="179">
        <v>5</v>
      </c>
      <c r="AE153" s="179">
        <v>5</v>
      </c>
      <c r="AF153" s="140"/>
      <c r="AG153" s="140"/>
    </row>
    <row r="154" spans="1:31" ht="48.75" customHeight="1">
      <c r="A154" s="328"/>
      <c r="B154" s="328"/>
      <c r="C154" s="328"/>
      <c r="D154" s="234" t="s">
        <v>516</v>
      </c>
      <c r="E154" s="298" t="s">
        <v>318</v>
      </c>
      <c r="F154" s="385" t="s">
        <v>319</v>
      </c>
      <c r="G154" s="385"/>
      <c r="H154" s="385"/>
      <c r="I154" s="385"/>
      <c r="J154" s="385"/>
      <c r="K154" s="385"/>
      <c r="L154" s="385"/>
      <c r="M154" s="385"/>
      <c r="N154" s="385"/>
      <c r="O154" s="385"/>
      <c r="P154" s="319" t="s">
        <v>320</v>
      </c>
      <c r="Q154" s="319"/>
      <c r="R154" s="319"/>
      <c r="S154" s="319"/>
      <c r="T154" s="177"/>
      <c r="U154" s="177">
        <f t="shared" si="25"/>
        <v>0</v>
      </c>
      <c r="V154" s="177">
        <f t="shared" si="26"/>
        <v>0</v>
      </c>
      <c r="W154" s="177">
        <f t="shared" si="27"/>
        <v>0</v>
      </c>
      <c r="X154" s="177">
        <f t="shared" si="28"/>
        <v>0</v>
      </c>
      <c r="Y154" s="177">
        <f t="shared" si="29"/>
        <v>0</v>
      </c>
      <c r="Z154" s="177">
        <f t="shared" si="30"/>
        <v>0</v>
      </c>
      <c r="AA154" s="177">
        <f t="shared" si="31"/>
        <v>0</v>
      </c>
      <c r="AB154" s="178"/>
      <c r="AC154" s="178"/>
      <c r="AD154" s="178"/>
      <c r="AE154" s="178"/>
    </row>
    <row r="155" spans="1:31" ht="92.25" customHeight="1">
      <c r="A155" s="124">
        <v>3</v>
      </c>
      <c r="B155" s="49">
        <v>130</v>
      </c>
      <c r="C155" s="124">
        <v>3</v>
      </c>
      <c r="D155" s="396" t="s">
        <v>0</v>
      </c>
      <c r="E155" s="237" t="s">
        <v>1</v>
      </c>
      <c r="F155" s="387" t="s">
        <v>2</v>
      </c>
      <c r="G155" s="387"/>
      <c r="H155" s="387"/>
      <c r="I155" s="387"/>
      <c r="J155" s="387"/>
      <c r="K155" s="387"/>
      <c r="L155" s="387"/>
      <c r="M155" s="387"/>
      <c r="N155" s="387"/>
      <c r="O155" s="387"/>
      <c r="P155" s="45">
        <v>1</v>
      </c>
      <c r="Q155" s="45">
        <v>1</v>
      </c>
      <c r="R155" s="45">
        <v>1</v>
      </c>
      <c r="S155" s="45">
        <v>1</v>
      </c>
      <c r="T155" s="177">
        <f t="shared" si="24"/>
        <v>1</v>
      </c>
      <c r="U155" s="177">
        <f t="shared" si="25"/>
        <v>1</v>
      </c>
      <c r="V155" s="177">
        <f t="shared" si="26"/>
        <v>1</v>
      </c>
      <c r="W155" s="177">
        <f t="shared" si="27"/>
        <v>1</v>
      </c>
      <c r="X155" s="177">
        <f t="shared" si="28"/>
        <v>1</v>
      </c>
      <c r="Y155" s="177">
        <f t="shared" si="29"/>
        <v>1</v>
      </c>
      <c r="Z155" s="177">
        <f t="shared" si="30"/>
        <v>1</v>
      </c>
      <c r="AA155" s="177">
        <f t="shared" si="31"/>
        <v>1</v>
      </c>
      <c r="AB155" s="178">
        <v>1</v>
      </c>
      <c r="AC155" s="178">
        <v>1</v>
      </c>
      <c r="AD155" s="178">
        <v>1</v>
      </c>
      <c r="AE155" s="178">
        <v>1</v>
      </c>
    </row>
    <row r="156" spans="1:31" ht="69.75" customHeight="1">
      <c r="A156" s="124">
        <v>3</v>
      </c>
      <c r="B156" s="49">
        <v>131</v>
      </c>
      <c r="C156" s="124">
        <v>3</v>
      </c>
      <c r="D156" s="396"/>
      <c r="E156" s="238" t="s">
        <v>3</v>
      </c>
      <c r="F156" s="391" t="s">
        <v>193</v>
      </c>
      <c r="G156" s="391"/>
      <c r="H156" s="391"/>
      <c r="I156" s="391"/>
      <c r="J156" s="391"/>
      <c r="K156" s="391"/>
      <c r="L156" s="391"/>
      <c r="M156" s="391"/>
      <c r="N156" s="391"/>
      <c r="O156" s="391"/>
      <c r="P156" s="45">
        <v>1</v>
      </c>
      <c r="Q156" s="45">
        <v>1</v>
      </c>
      <c r="R156" s="45">
        <v>1</v>
      </c>
      <c r="S156" s="45">
        <v>1</v>
      </c>
      <c r="T156" s="177">
        <f t="shared" si="24"/>
        <v>1</v>
      </c>
      <c r="U156" s="177">
        <f t="shared" si="25"/>
        <v>1</v>
      </c>
      <c r="V156" s="177">
        <f t="shared" si="26"/>
        <v>1</v>
      </c>
      <c r="W156" s="177">
        <f t="shared" si="27"/>
        <v>1</v>
      </c>
      <c r="X156" s="177">
        <f t="shared" si="28"/>
        <v>1</v>
      </c>
      <c r="Y156" s="177">
        <f t="shared" si="29"/>
        <v>1</v>
      </c>
      <c r="Z156" s="177">
        <f t="shared" si="30"/>
        <v>1</v>
      </c>
      <c r="AA156" s="177">
        <f t="shared" si="31"/>
        <v>1</v>
      </c>
      <c r="AB156" s="178">
        <v>1</v>
      </c>
      <c r="AC156" s="178">
        <v>1</v>
      </c>
      <c r="AD156" s="178">
        <v>1</v>
      </c>
      <c r="AE156" s="178">
        <v>1</v>
      </c>
    </row>
    <row r="157" spans="1:31" ht="65.25" customHeight="1">
      <c r="A157" s="124">
        <v>3</v>
      </c>
      <c r="B157" s="49">
        <v>132</v>
      </c>
      <c r="C157" s="124">
        <v>3</v>
      </c>
      <c r="D157" s="396"/>
      <c r="E157" s="291" t="s">
        <v>4</v>
      </c>
      <c r="F157" s="392" t="s">
        <v>65</v>
      </c>
      <c r="G157" s="392"/>
      <c r="H157" s="392"/>
      <c r="I157" s="392"/>
      <c r="J157" s="392"/>
      <c r="K157" s="392"/>
      <c r="L157" s="392"/>
      <c r="M157" s="392"/>
      <c r="N157" s="392"/>
      <c r="O157" s="392"/>
      <c r="P157" s="41">
        <v>5</v>
      </c>
      <c r="Q157" s="41">
        <v>5</v>
      </c>
      <c r="R157" s="41">
        <v>5</v>
      </c>
      <c r="S157" s="41">
        <v>5</v>
      </c>
      <c r="T157" s="177">
        <f t="shared" si="24"/>
        <v>5</v>
      </c>
      <c r="U157" s="177">
        <f t="shared" si="25"/>
        <v>5</v>
      </c>
      <c r="V157" s="177">
        <f t="shared" si="26"/>
        <v>5</v>
      </c>
      <c r="W157" s="177">
        <f t="shared" si="27"/>
        <v>5</v>
      </c>
      <c r="X157" s="177">
        <f t="shared" si="28"/>
        <v>5</v>
      </c>
      <c r="Y157" s="177">
        <f t="shared" si="29"/>
        <v>5</v>
      </c>
      <c r="Z157" s="177">
        <f t="shared" si="30"/>
        <v>5</v>
      </c>
      <c r="AA157" s="177">
        <f t="shared" si="31"/>
        <v>5</v>
      </c>
      <c r="AB157" s="179">
        <v>5</v>
      </c>
      <c r="AC157" s="179">
        <v>5</v>
      </c>
      <c r="AD157" s="179">
        <v>5</v>
      </c>
      <c r="AE157" s="179">
        <v>5</v>
      </c>
    </row>
    <row r="158" spans="1:31" ht="60" customHeight="1">
      <c r="A158" s="124">
        <v>3</v>
      </c>
      <c r="B158" s="49">
        <v>133</v>
      </c>
      <c r="C158" s="124">
        <v>3</v>
      </c>
      <c r="D158" s="396"/>
      <c r="E158" s="248" t="s">
        <v>5</v>
      </c>
      <c r="F158" s="393" t="s">
        <v>65</v>
      </c>
      <c r="G158" s="393"/>
      <c r="H158" s="393"/>
      <c r="I158" s="393"/>
      <c r="J158" s="393"/>
      <c r="K158" s="393"/>
      <c r="L158" s="393"/>
      <c r="M158" s="393"/>
      <c r="N158" s="393"/>
      <c r="O158" s="393"/>
      <c r="P158" s="41">
        <v>5</v>
      </c>
      <c r="Q158" s="41">
        <v>5</v>
      </c>
      <c r="R158" s="41">
        <v>5</v>
      </c>
      <c r="S158" s="41">
        <v>5</v>
      </c>
      <c r="T158" s="177">
        <f t="shared" si="24"/>
        <v>5</v>
      </c>
      <c r="U158" s="177">
        <f t="shared" si="25"/>
        <v>5</v>
      </c>
      <c r="V158" s="177">
        <f t="shared" si="26"/>
        <v>5</v>
      </c>
      <c r="W158" s="177">
        <f t="shared" si="27"/>
        <v>5</v>
      </c>
      <c r="X158" s="177">
        <f t="shared" si="28"/>
        <v>5</v>
      </c>
      <c r="Y158" s="177">
        <f t="shared" si="29"/>
        <v>5</v>
      </c>
      <c r="Z158" s="177">
        <f t="shared" si="30"/>
        <v>5</v>
      </c>
      <c r="AA158" s="177">
        <f t="shared" si="31"/>
        <v>5</v>
      </c>
      <c r="AB158" s="179">
        <v>5</v>
      </c>
      <c r="AC158" s="179">
        <v>5</v>
      </c>
      <c r="AD158" s="179">
        <v>5</v>
      </c>
      <c r="AE158" s="179">
        <v>5</v>
      </c>
    </row>
    <row r="159" spans="1:31" ht="37.5" customHeight="1">
      <c r="A159" s="323"/>
      <c r="B159" s="323"/>
      <c r="C159" s="323"/>
      <c r="D159" s="242" t="s">
        <v>6</v>
      </c>
      <c r="E159" s="242" t="s">
        <v>318</v>
      </c>
      <c r="F159" s="395" t="s">
        <v>319</v>
      </c>
      <c r="G159" s="395"/>
      <c r="H159" s="395"/>
      <c r="I159" s="395"/>
      <c r="J159" s="395"/>
      <c r="K159" s="395"/>
      <c r="L159" s="395"/>
      <c r="M159" s="395"/>
      <c r="N159" s="395"/>
      <c r="O159" s="395"/>
      <c r="P159" s="319" t="s">
        <v>320</v>
      </c>
      <c r="Q159" s="319"/>
      <c r="R159" s="319"/>
      <c r="S159" s="319"/>
      <c r="T159" s="177"/>
      <c r="U159" s="177">
        <f t="shared" si="25"/>
        <v>0</v>
      </c>
      <c r="V159" s="177">
        <f t="shared" si="26"/>
        <v>0</v>
      </c>
      <c r="W159" s="177">
        <f t="shared" si="27"/>
        <v>0</v>
      </c>
      <c r="X159" s="177">
        <f t="shared" si="28"/>
        <v>0</v>
      </c>
      <c r="Y159" s="177">
        <f t="shared" si="29"/>
        <v>0</v>
      </c>
      <c r="Z159" s="177">
        <f t="shared" si="30"/>
        <v>0</v>
      </c>
      <c r="AA159" s="177">
        <f t="shared" si="31"/>
        <v>0</v>
      </c>
      <c r="AB159" s="178"/>
      <c r="AC159" s="178"/>
      <c r="AD159" s="178"/>
      <c r="AE159" s="178"/>
    </row>
    <row r="160" spans="1:31" ht="73.5" customHeight="1">
      <c r="A160" s="93"/>
      <c r="B160" s="63">
        <v>134</v>
      </c>
      <c r="C160" s="93"/>
      <c r="D160" s="244" t="s">
        <v>7</v>
      </c>
      <c r="E160" s="299" t="s">
        <v>8</v>
      </c>
      <c r="F160" s="394" t="s">
        <v>9</v>
      </c>
      <c r="G160" s="394"/>
      <c r="H160" s="394"/>
      <c r="I160" s="394"/>
      <c r="J160" s="394"/>
      <c r="K160" s="394"/>
      <c r="L160" s="394"/>
      <c r="M160" s="394"/>
      <c r="N160" s="394"/>
      <c r="O160" s="394"/>
      <c r="P160" s="30">
        <v>1</v>
      </c>
      <c r="Q160" s="30">
        <v>1</v>
      </c>
      <c r="R160" s="30">
        <v>1</v>
      </c>
      <c r="S160" s="30">
        <v>1</v>
      </c>
      <c r="T160" s="177">
        <f t="shared" si="24"/>
        <v>1</v>
      </c>
      <c r="U160" s="177">
        <f t="shared" si="25"/>
        <v>1</v>
      </c>
      <c r="V160" s="177">
        <f t="shared" si="26"/>
        <v>1</v>
      </c>
      <c r="W160" s="177">
        <f t="shared" si="27"/>
        <v>1</v>
      </c>
      <c r="X160" s="177">
        <f t="shared" si="28"/>
        <v>1</v>
      </c>
      <c r="Y160" s="177">
        <f t="shared" si="29"/>
        <v>1</v>
      </c>
      <c r="Z160" s="177">
        <f t="shared" si="30"/>
        <v>1</v>
      </c>
      <c r="AA160" s="177">
        <f t="shared" si="31"/>
        <v>1</v>
      </c>
      <c r="AB160" s="178">
        <v>1</v>
      </c>
      <c r="AC160" s="178">
        <v>1</v>
      </c>
      <c r="AD160" s="178">
        <v>1</v>
      </c>
      <c r="AE160" s="178">
        <v>1</v>
      </c>
    </row>
    <row r="161" spans="1:31" ht="125.25" customHeight="1">
      <c r="A161" s="93"/>
      <c r="B161" s="126">
        <v>135</v>
      </c>
      <c r="C161" s="93"/>
      <c r="D161" s="300" t="s">
        <v>10</v>
      </c>
      <c r="E161" s="301" t="s">
        <v>11</v>
      </c>
      <c r="F161" s="390" t="s">
        <v>12</v>
      </c>
      <c r="G161" s="390"/>
      <c r="H161" s="390"/>
      <c r="I161" s="390"/>
      <c r="J161" s="390"/>
      <c r="K161" s="390"/>
      <c r="L161" s="390"/>
      <c r="M161" s="390"/>
      <c r="N161" s="390"/>
      <c r="O161" s="390"/>
      <c r="P161" s="45">
        <v>1</v>
      </c>
      <c r="Q161" s="45">
        <v>1</v>
      </c>
      <c r="R161" s="45">
        <v>1</v>
      </c>
      <c r="S161" s="45">
        <v>1</v>
      </c>
      <c r="T161" s="177">
        <f t="shared" si="24"/>
        <v>1</v>
      </c>
      <c r="U161" s="177">
        <f t="shared" si="25"/>
        <v>1</v>
      </c>
      <c r="V161" s="177">
        <f t="shared" si="26"/>
        <v>1</v>
      </c>
      <c r="W161" s="177">
        <f t="shared" si="27"/>
        <v>1</v>
      </c>
      <c r="X161" s="177">
        <f t="shared" si="28"/>
        <v>1</v>
      </c>
      <c r="Y161" s="177">
        <f t="shared" si="29"/>
        <v>1</v>
      </c>
      <c r="Z161" s="177">
        <f t="shared" si="30"/>
        <v>1</v>
      </c>
      <c r="AA161" s="177">
        <f t="shared" si="31"/>
        <v>1</v>
      </c>
      <c r="AB161" s="178">
        <v>1</v>
      </c>
      <c r="AC161" s="178">
        <v>1</v>
      </c>
      <c r="AD161" s="178">
        <v>1</v>
      </c>
      <c r="AE161" s="178">
        <v>1</v>
      </c>
    </row>
    <row r="162" spans="1:31" ht="31.5" customHeight="1">
      <c r="A162" s="327"/>
      <c r="B162" s="327"/>
      <c r="C162" s="327"/>
      <c r="D162" s="298" t="s">
        <v>13</v>
      </c>
      <c r="E162" s="302" t="s">
        <v>318</v>
      </c>
      <c r="F162" s="385" t="s">
        <v>319</v>
      </c>
      <c r="G162" s="385"/>
      <c r="H162" s="385"/>
      <c r="I162" s="385"/>
      <c r="J162" s="385"/>
      <c r="K162" s="385"/>
      <c r="L162" s="385"/>
      <c r="M162" s="385"/>
      <c r="N162" s="385"/>
      <c r="O162" s="385"/>
      <c r="P162" s="319" t="s">
        <v>320</v>
      </c>
      <c r="Q162" s="319"/>
      <c r="R162" s="319"/>
      <c r="S162" s="319"/>
      <c r="T162" s="177"/>
      <c r="U162" s="177">
        <f t="shared" si="25"/>
        <v>0</v>
      </c>
      <c r="V162" s="177">
        <f t="shared" si="26"/>
        <v>0</v>
      </c>
      <c r="W162" s="177">
        <f t="shared" si="27"/>
        <v>0</v>
      </c>
      <c r="X162" s="177">
        <f t="shared" si="28"/>
        <v>0</v>
      </c>
      <c r="Y162" s="177">
        <f t="shared" si="29"/>
        <v>0</v>
      </c>
      <c r="Z162" s="177">
        <f t="shared" si="30"/>
        <v>0</v>
      </c>
      <c r="AA162" s="177">
        <f t="shared" si="31"/>
        <v>0</v>
      </c>
      <c r="AB162" s="178"/>
      <c r="AC162" s="178"/>
      <c r="AD162" s="178"/>
      <c r="AE162" s="178"/>
    </row>
    <row r="163" spans="1:31" ht="166.5" customHeight="1">
      <c r="A163" s="129"/>
      <c r="B163" s="130">
        <v>136</v>
      </c>
      <c r="C163" s="129"/>
      <c r="D163" s="295" t="s">
        <v>14</v>
      </c>
      <c r="E163" s="303" t="s">
        <v>15</v>
      </c>
      <c r="F163" s="389" t="s">
        <v>16</v>
      </c>
      <c r="G163" s="389"/>
      <c r="H163" s="389"/>
      <c r="I163" s="389"/>
      <c r="J163" s="389"/>
      <c r="K163" s="389"/>
      <c r="L163" s="389"/>
      <c r="M163" s="389"/>
      <c r="N163" s="389"/>
      <c r="O163" s="389"/>
      <c r="P163" s="41">
        <v>5</v>
      </c>
      <c r="Q163" s="41">
        <v>5</v>
      </c>
      <c r="R163" s="41">
        <v>5</v>
      </c>
      <c r="S163" s="41">
        <v>5</v>
      </c>
      <c r="T163" s="177">
        <f t="shared" si="24"/>
        <v>5</v>
      </c>
      <c r="U163" s="177">
        <f t="shared" si="25"/>
        <v>5</v>
      </c>
      <c r="V163" s="177">
        <f t="shared" si="26"/>
        <v>5</v>
      </c>
      <c r="W163" s="177">
        <f t="shared" si="27"/>
        <v>5</v>
      </c>
      <c r="X163" s="177">
        <f t="shared" si="28"/>
        <v>5</v>
      </c>
      <c r="Y163" s="177">
        <f t="shared" si="29"/>
        <v>5</v>
      </c>
      <c r="Z163" s="177">
        <f t="shared" si="30"/>
        <v>5</v>
      </c>
      <c r="AA163" s="177">
        <f t="shared" si="31"/>
        <v>5</v>
      </c>
      <c r="AB163" s="178">
        <v>5</v>
      </c>
      <c r="AC163" s="178">
        <v>5</v>
      </c>
      <c r="AD163" s="178">
        <v>5</v>
      </c>
      <c r="AE163" s="178">
        <v>5</v>
      </c>
    </row>
    <row r="164" spans="1:31" ht="31.5" customHeight="1">
      <c r="A164" s="317"/>
      <c r="B164" s="317"/>
      <c r="C164" s="317"/>
      <c r="D164" s="261" t="s">
        <v>17</v>
      </c>
      <c r="E164" s="302" t="s">
        <v>318</v>
      </c>
      <c r="F164" s="385" t="s">
        <v>319</v>
      </c>
      <c r="G164" s="385"/>
      <c r="H164" s="385"/>
      <c r="I164" s="385"/>
      <c r="J164" s="385"/>
      <c r="K164" s="385"/>
      <c r="L164" s="385"/>
      <c r="M164" s="385"/>
      <c r="N164" s="385"/>
      <c r="O164" s="385"/>
      <c r="P164" s="319" t="s">
        <v>320</v>
      </c>
      <c r="Q164" s="319"/>
      <c r="R164" s="319"/>
      <c r="S164" s="319"/>
      <c r="T164" s="177"/>
      <c r="U164" s="177">
        <f t="shared" si="25"/>
        <v>0</v>
      </c>
      <c r="V164" s="177">
        <f t="shared" si="26"/>
        <v>0</v>
      </c>
      <c r="W164" s="177">
        <f t="shared" si="27"/>
        <v>0</v>
      </c>
      <c r="X164" s="177">
        <f t="shared" si="28"/>
        <v>0</v>
      </c>
      <c r="Y164" s="177">
        <f t="shared" si="29"/>
        <v>0</v>
      </c>
      <c r="Z164" s="177">
        <f t="shared" si="30"/>
        <v>0</v>
      </c>
      <c r="AA164" s="177">
        <f t="shared" si="31"/>
        <v>0</v>
      </c>
      <c r="AB164" s="178"/>
      <c r="AC164" s="178"/>
      <c r="AD164" s="178"/>
      <c r="AE164" s="178"/>
    </row>
    <row r="165" spans="1:31" ht="187.5" customHeight="1">
      <c r="A165" s="131"/>
      <c r="B165" s="95">
        <v>137</v>
      </c>
      <c r="C165" s="131"/>
      <c r="D165" s="386" t="s">
        <v>18</v>
      </c>
      <c r="E165" s="268" t="s">
        <v>19</v>
      </c>
      <c r="F165" s="387" t="s">
        <v>20</v>
      </c>
      <c r="G165" s="387"/>
      <c r="H165" s="387"/>
      <c r="I165" s="387"/>
      <c r="J165" s="387"/>
      <c r="K165" s="387"/>
      <c r="L165" s="387"/>
      <c r="M165" s="387"/>
      <c r="N165" s="387"/>
      <c r="O165" s="387"/>
      <c r="P165" s="45">
        <v>7</v>
      </c>
      <c r="Q165" s="45">
        <v>7</v>
      </c>
      <c r="R165" s="45">
        <v>7</v>
      </c>
      <c r="S165" s="45">
        <v>7</v>
      </c>
      <c r="T165" s="177">
        <f t="shared" si="24"/>
        <v>7</v>
      </c>
      <c r="U165" s="177">
        <f t="shared" si="25"/>
        <v>7</v>
      </c>
      <c r="V165" s="177">
        <f t="shared" si="26"/>
        <v>7</v>
      </c>
      <c r="W165" s="177">
        <f t="shared" si="27"/>
        <v>7</v>
      </c>
      <c r="X165" s="177">
        <f t="shared" si="28"/>
        <v>7</v>
      </c>
      <c r="Y165" s="177">
        <f t="shared" si="29"/>
        <v>7</v>
      </c>
      <c r="Z165" s="177">
        <f t="shared" si="30"/>
        <v>7</v>
      </c>
      <c r="AA165" s="177">
        <f t="shared" si="31"/>
        <v>7</v>
      </c>
      <c r="AB165" s="180">
        <v>7</v>
      </c>
      <c r="AC165" s="180">
        <v>7</v>
      </c>
      <c r="AD165" s="180">
        <v>7</v>
      </c>
      <c r="AE165" s="180">
        <v>7</v>
      </c>
    </row>
    <row r="166" spans="1:31" ht="94.5" customHeight="1">
      <c r="A166" s="132"/>
      <c r="B166" s="95">
        <v>138</v>
      </c>
      <c r="C166" s="132"/>
      <c r="D166" s="386"/>
      <c r="E166" s="247" t="s">
        <v>21</v>
      </c>
      <c r="F166" s="388" t="s">
        <v>22</v>
      </c>
      <c r="G166" s="388"/>
      <c r="H166" s="388"/>
      <c r="I166" s="388"/>
      <c r="J166" s="388"/>
      <c r="K166" s="388"/>
      <c r="L166" s="388"/>
      <c r="M166" s="388"/>
      <c r="N166" s="388"/>
      <c r="O166" s="388"/>
      <c r="P166" s="45">
        <v>5</v>
      </c>
      <c r="Q166" s="45">
        <v>5</v>
      </c>
      <c r="R166" s="45">
        <v>5</v>
      </c>
      <c r="S166" s="45">
        <v>5</v>
      </c>
      <c r="T166" s="177">
        <f t="shared" si="24"/>
        <v>5</v>
      </c>
      <c r="U166" s="177">
        <f t="shared" si="25"/>
        <v>5</v>
      </c>
      <c r="V166" s="177">
        <f t="shared" si="26"/>
        <v>5</v>
      </c>
      <c r="W166" s="177">
        <f t="shared" si="27"/>
        <v>5</v>
      </c>
      <c r="X166" s="177">
        <f t="shared" si="28"/>
        <v>5</v>
      </c>
      <c r="Y166" s="177">
        <f t="shared" si="29"/>
        <v>5</v>
      </c>
      <c r="Z166" s="177">
        <f t="shared" si="30"/>
        <v>5</v>
      </c>
      <c r="AA166" s="177">
        <f t="shared" si="31"/>
        <v>5</v>
      </c>
      <c r="AB166" s="180">
        <v>5</v>
      </c>
      <c r="AC166" s="180">
        <v>5</v>
      </c>
      <c r="AD166" s="180">
        <v>5</v>
      </c>
      <c r="AE166" s="180">
        <v>5</v>
      </c>
    </row>
    <row r="167" spans="1:31" ht="97.5" customHeight="1">
      <c r="A167" s="132"/>
      <c r="B167" s="95">
        <v>139</v>
      </c>
      <c r="C167" s="132"/>
      <c r="D167" s="386"/>
      <c r="E167" s="247" t="s">
        <v>23</v>
      </c>
      <c r="F167" s="388" t="s">
        <v>24</v>
      </c>
      <c r="G167" s="388"/>
      <c r="H167" s="388"/>
      <c r="I167" s="388"/>
      <c r="J167" s="388"/>
      <c r="K167" s="388"/>
      <c r="L167" s="388"/>
      <c r="M167" s="388"/>
      <c r="N167" s="388"/>
      <c r="O167" s="388"/>
      <c r="P167" s="45">
        <v>5</v>
      </c>
      <c r="Q167" s="45">
        <v>5</v>
      </c>
      <c r="R167" s="45">
        <v>5</v>
      </c>
      <c r="S167" s="45">
        <v>5</v>
      </c>
      <c r="T167" s="177">
        <f t="shared" si="24"/>
        <v>5</v>
      </c>
      <c r="U167" s="177">
        <f t="shared" si="25"/>
        <v>5</v>
      </c>
      <c r="V167" s="177">
        <f t="shared" si="26"/>
        <v>5</v>
      </c>
      <c r="W167" s="177">
        <f t="shared" si="27"/>
        <v>5</v>
      </c>
      <c r="X167" s="177">
        <f t="shared" si="28"/>
        <v>5</v>
      </c>
      <c r="Y167" s="177">
        <f t="shared" si="29"/>
        <v>5</v>
      </c>
      <c r="Z167" s="177">
        <f t="shared" si="30"/>
        <v>5</v>
      </c>
      <c r="AA167" s="177">
        <f t="shared" si="31"/>
        <v>5</v>
      </c>
      <c r="AB167" s="180">
        <v>5</v>
      </c>
      <c r="AC167" s="180">
        <v>5</v>
      </c>
      <c r="AD167" s="180">
        <v>5</v>
      </c>
      <c r="AE167" s="180">
        <v>5</v>
      </c>
    </row>
    <row r="168" spans="16:31" ht="15" hidden="1">
      <c r="P168" s="18">
        <f>SUM(P12:P167)</f>
        <v>398</v>
      </c>
      <c r="Q168" s="18">
        <f>SUM(Q12:Q167)</f>
        <v>398</v>
      </c>
      <c r="R168" s="18">
        <f>SUM(R12:R167)</f>
        <v>398</v>
      </c>
      <c r="S168" s="18">
        <f>SUM(S12:S167)</f>
        <v>398</v>
      </c>
      <c r="T168" s="18">
        <f>SUM(T12:T167)</f>
        <v>398</v>
      </c>
      <c r="U168" s="18">
        <f aca="true" t="shared" si="32" ref="U168:AA168">SUM(U12:U167)</f>
        <v>398</v>
      </c>
      <c r="V168" s="18">
        <f t="shared" si="32"/>
        <v>398</v>
      </c>
      <c r="W168" s="18">
        <f t="shared" si="32"/>
        <v>398</v>
      </c>
      <c r="X168" s="18">
        <f t="shared" si="32"/>
        <v>403</v>
      </c>
      <c r="Y168" s="18">
        <f t="shared" si="32"/>
        <v>403</v>
      </c>
      <c r="Z168" s="18">
        <f t="shared" si="32"/>
        <v>403</v>
      </c>
      <c r="AA168" s="18">
        <f t="shared" si="32"/>
        <v>403</v>
      </c>
      <c r="AB168" s="18">
        <v>398</v>
      </c>
      <c r="AC168" s="18">
        <v>398</v>
      </c>
      <c r="AD168" s="18">
        <v>398</v>
      </c>
      <c r="AE168" s="18">
        <v>398</v>
      </c>
    </row>
    <row r="169" spans="20:31" ht="15.75" hidden="1">
      <c r="T169" s="313" t="s">
        <v>405</v>
      </c>
      <c r="U169" s="313"/>
      <c r="V169" s="313"/>
      <c r="W169" s="313"/>
      <c r="X169" s="313" t="s">
        <v>406</v>
      </c>
      <c r="Y169" s="313"/>
      <c r="Z169" s="313"/>
      <c r="AA169" s="313"/>
      <c r="AB169" s="313" t="s">
        <v>407</v>
      </c>
      <c r="AC169" s="313"/>
      <c r="AD169" s="313"/>
      <c r="AE169" s="313"/>
    </row>
    <row r="170" ht="15" hidden="1"/>
    <row r="171" ht="15" hidden="1"/>
    <row r="172" ht="15" hidden="1"/>
  </sheetData>
  <sheetProtection/>
  <mergeCells count="225">
    <mergeCell ref="A1:S1"/>
    <mergeCell ref="A2:S2"/>
    <mergeCell ref="A3:S3"/>
    <mergeCell ref="A4:S4"/>
    <mergeCell ref="A5:S5"/>
    <mergeCell ref="A6:S6"/>
    <mergeCell ref="A7:S7"/>
    <mergeCell ref="A8:S8"/>
    <mergeCell ref="F19:O19"/>
    <mergeCell ref="A9:S9"/>
    <mergeCell ref="A10:C11"/>
    <mergeCell ref="P10:S10"/>
    <mergeCell ref="F11:O11"/>
    <mergeCell ref="P11:S11"/>
    <mergeCell ref="P27:S27"/>
    <mergeCell ref="F23:O23"/>
    <mergeCell ref="F24:O24"/>
    <mergeCell ref="F20:O20"/>
    <mergeCell ref="F21:O21"/>
    <mergeCell ref="F22:O22"/>
    <mergeCell ref="F25:O25"/>
    <mergeCell ref="F26:O26"/>
    <mergeCell ref="A27:C27"/>
    <mergeCell ref="F27:O27"/>
    <mergeCell ref="D12:D26"/>
    <mergeCell ref="F12:O12"/>
    <mergeCell ref="F13:O13"/>
    <mergeCell ref="F14:O14"/>
    <mergeCell ref="F15:O15"/>
    <mergeCell ref="F16:O16"/>
    <mergeCell ref="F17:O17"/>
    <mergeCell ref="F18:O18"/>
    <mergeCell ref="P33:S33"/>
    <mergeCell ref="D28:D32"/>
    <mergeCell ref="F28:O28"/>
    <mergeCell ref="F29:O29"/>
    <mergeCell ref="F30:O30"/>
    <mergeCell ref="F31:O31"/>
    <mergeCell ref="F32:O32"/>
    <mergeCell ref="F43:O43"/>
    <mergeCell ref="F34:O34"/>
    <mergeCell ref="F35:O35"/>
    <mergeCell ref="F36:O36"/>
    <mergeCell ref="F37:O37"/>
    <mergeCell ref="F41:O41"/>
    <mergeCell ref="F42:O42"/>
    <mergeCell ref="A33:C33"/>
    <mergeCell ref="F33:O33"/>
    <mergeCell ref="D44:D46"/>
    <mergeCell ref="F44:O44"/>
    <mergeCell ref="F45:O45"/>
    <mergeCell ref="F46:O46"/>
    <mergeCell ref="F38:O38"/>
    <mergeCell ref="D39:D43"/>
    <mergeCell ref="F39:O39"/>
    <mergeCell ref="F40:O40"/>
    <mergeCell ref="F52:O52"/>
    <mergeCell ref="F53:O53"/>
    <mergeCell ref="F54:O54"/>
    <mergeCell ref="F55:O55"/>
    <mergeCell ref="F48:O48"/>
    <mergeCell ref="F49:O49"/>
    <mergeCell ref="F50:O50"/>
    <mergeCell ref="F51:O51"/>
    <mergeCell ref="A47:C47"/>
    <mergeCell ref="F47:O47"/>
    <mergeCell ref="P64:S64"/>
    <mergeCell ref="P56:S56"/>
    <mergeCell ref="D57:D63"/>
    <mergeCell ref="F57:O57"/>
    <mergeCell ref="F58:O58"/>
    <mergeCell ref="F59:O59"/>
    <mergeCell ref="P47:S47"/>
    <mergeCell ref="D48:D55"/>
    <mergeCell ref="A64:C64"/>
    <mergeCell ref="F64:O64"/>
    <mergeCell ref="A56:C56"/>
    <mergeCell ref="F56:O56"/>
    <mergeCell ref="F60:O60"/>
    <mergeCell ref="F61:O61"/>
    <mergeCell ref="F62:O62"/>
    <mergeCell ref="F63:O63"/>
    <mergeCell ref="D65:D68"/>
    <mergeCell ref="F65:O65"/>
    <mergeCell ref="F66:O66"/>
    <mergeCell ref="F67:O67"/>
    <mergeCell ref="F68:O68"/>
    <mergeCell ref="F74:O74"/>
    <mergeCell ref="D69:D71"/>
    <mergeCell ref="F69:O69"/>
    <mergeCell ref="F70:O70"/>
    <mergeCell ref="F71:O71"/>
    <mergeCell ref="F75:O75"/>
    <mergeCell ref="A72:C72"/>
    <mergeCell ref="F72:O72"/>
    <mergeCell ref="A77:C77"/>
    <mergeCell ref="F77:O77"/>
    <mergeCell ref="P72:S72"/>
    <mergeCell ref="P77:S77"/>
    <mergeCell ref="D73:D76"/>
    <mergeCell ref="F73:O73"/>
    <mergeCell ref="F76:O76"/>
    <mergeCell ref="F84:O84"/>
    <mergeCell ref="F85:O85"/>
    <mergeCell ref="D78:D83"/>
    <mergeCell ref="F78:O78"/>
    <mergeCell ref="F79:O79"/>
    <mergeCell ref="F86:O86"/>
    <mergeCell ref="F87:O87"/>
    <mergeCell ref="F88:O88"/>
    <mergeCell ref="F80:O80"/>
    <mergeCell ref="F81:O81"/>
    <mergeCell ref="F82:O82"/>
    <mergeCell ref="P95:S95"/>
    <mergeCell ref="D90:O90"/>
    <mergeCell ref="F91:O91"/>
    <mergeCell ref="F83:O83"/>
    <mergeCell ref="D84:D85"/>
    <mergeCell ref="D92:D94"/>
    <mergeCell ref="A95:C95"/>
    <mergeCell ref="F95:O95"/>
    <mergeCell ref="F94:O94"/>
    <mergeCell ref="F89:O89"/>
    <mergeCell ref="P91:S91"/>
    <mergeCell ref="F92:O92"/>
    <mergeCell ref="F93:O93"/>
    <mergeCell ref="A90:C91"/>
    <mergeCell ref="P103:S103"/>
    <mergeCell ref="F101:O101"/>
    <mergeCell ref="D96:D97"/>
    <mergeCell ref="F96:O96"/>
    <mergeCell ref="F97:O97"/>
    <mergeCell ref="F98:O98"/>
    <mergeCell ref="F102:O102"/>
    <mergeCell ref="F99:O99"/>
    <mergeCell ref="F100:O100"/>
    <mergeCell ref="A117:C117"/>
    <mergeCell ref="F117:O117"/>
    <mergeCell ref="A103:C103"/>
    <mergeCell ref="F103:O103"/>
    <mergeCell ref="F111:O111"/>
    <mergeCell ref="F112:O112"/>
    <mergeCell ref="F104:O104"/>
    <mergeCell ref="F105:O105"/>
    <mergeCell ref="F106:O106"/>
    <mergeCell ref="F107:O107"/>
    <mergeCell ref="F113:O113"/>
    <mergeCell ref="F114:O114"/>
    <mergeCell ref="F108:O108"/>
    <mergeCell ref="F109:O109"/>
    <mergeCell ref="F110:O110"/>
    <mergeCell ref="F129:O129"/>
    <mergeCell ref="F125:O125"/>
    <mergeCell ref="F126:O126"/>
    <mergeCell ref="F127:O127"/>
    <mergeCell ref="F128:O128"/>
    <mergeCell ref="P117:S117"/>
    <mergeCell ref="F118:O118"/>
    <mergeCell ref="F115:O115"/>
    <mergeCell ref="F116:O116"/>
    <mergeCell ref="F122:O122"/>
    <mergeCell ref="F123:O123"/>
    <mergeCell ref="F124:O124"/>
    <mergeCell ref="F119:O119"/>
    <mergeCell ref="F120:O120"/>
    <mergeCell ref="F121:O121"/>
    <mergeCell ref="F130:O130"/>
    <mergeCell ref="F131:O131"/>
    <mergeCell ref="F132:O132"/>
    <mergeCell ref="F137:O137"/>
    <mergeCell ref="D146:D149"/>
    <mergeCell ref="F146:O146"/>
    <mergeCell ref="F147:O147"/>
    <mergeCell ref="F148:O148"/>
    <mergeCell ref="F149:O149"/>
    <mergeCell ref="D142:D145"/>
    <mergeCell ref="F143:O143"/>
    <mergeCell ref="F144:O144"/>
    <mergeCell ref="P154:S154"/>
    <mergeCell ref="F140:O140"/>
    <mergeCell ref="F133:O133"/>
    <mergeCell ref="F134:O134"/>
    <mergeCell ref="F135:O135"/>
    <mergeCell ref="F136:O136"/>
    <mergeCell ref="F138:O138"/>
    <mergeCell ref="F139:O139"/>
    <mergeCell ref="F141:O141"/>
    <mergeCell ref="F142:O142"/>
    <mergeCell ref="F145:O145"/>
    <mergeCell ref="A150:C150"/>
    <mergeCell ref="F150:O150"/>
    <mergeCell ref="P150:S150"/>
    <mergeCell ref="D151:D153"/>
    <mergeCell ref="F151:O151"/>
    <mergeCell ref="F152:O152"/>
    <mergeCell ref="F153:O153"/>
    <mergeCell ref="A154:C154"/>
    <mergeCell ref="F154:O154"/>
    <mergeCell ref="D155:D158"/>
    <mergeCell ref="F155:O155"/>
    <mergeCell ref="F156:O156"/>
    <mergeCell ref="F157:O157"/>
    <mergeCell ref="F158:O158"/>
    <mergeCell ref="P164:S164"/>
    <mergeCell ref="P162:S162"/>
    <mergeCell ref="A159:C159"/>
    <mergeCell ref="F159:O159"/>
    <mergeCell ref="P159:S159"/>
    <mergeCell ref="F160:O160"/>
    <mergeCell ref="F161:O161"/>
    <mergeCell ref="A162:C162"/>
    <mergeCell ref="F162:O162"/>
    <mergeCell ref="F163:O163"/>
    <mergeCell ref="A164:C164"/>
    <mergeCell ref="F164:O164"/>
    <mergeCell ref="D165:D167"/>
    <mergeCell ref="F165:O165"/>
    <mergeCell ref="F166:O166"/>
    <mergeCell ref="F167:O167"/>
    <mergeCell ref="T11:W11"/>
    <mergeCell ref="X11:AA11"/>
    <mergeCell ref="AB11:AE11"/>
    <mergeCell ref="T169:W169"/>
    <mergeCell ref="X169:AA169"/>
    <mergeCell ref="AB169:AE169"/>
  </mergeCells>
  <printOptions horizontalCentered="1"/>
  <pageMargins left="0.24027777777777778" right="0.2798611111111111" top="0.19652777777777777" bottom="0.19652777777777777" header="0.5118055555555556" footer="0.19652777777777777"/>
  <pageSetup horizontalDpi="300" verticalDpi="300" orientation="portrait" paperSize="9" scale="65" r:id="rId2"/>
  <headerFooter alignWithMargins="0">
    <oddFooter>&amp;R&amp;P de &amp;N</oddFooter>
  </headerFooter>
  <rowBreaks count="5" manualBreakCount="5">
    <brk id="32" max="255" man="1"/>
    <brk id="76" max="255" man="1"/>
    <brk id="116" max="255" man="1"/>
    <brk id="149" max="255" man="1"/>
    <brk id="163" max="255" man="1"/>
  </rowBreaks>
  <drawing r:id="rId1"/>
</worksheet>
</file>

<file path=xl/worksheets/sheet7.xml><?xml version="1.0" encoding="utf-8"?>
<worksheet xmlns="http://schemas.openxmlformats.org/spreadsheetml/2006/main" xmlns:r="http://schemas.openxmlformats.org/officeDocument/2006/relationships">
  <dimension ref="A1:V107"/>
  <sheetViews>
    <sheetView zoomScale="75" zoomScaleNormal="75" zoomScaleSheetLayoutView="100" zoomScalePageLayoutView="0" workbookViewId="0" topLeftCell="A73">
      <selection activeCell="R85" sqref="R85"/>
    </sheetView>
  </sheetViews>
  <sheetFormatPr defaultColWidth="11.421875" defaultRowHeight="12.75"/>
  <cols>
    <col min="1" max="1" width="22.7109375" style="0" customWidth="1"/>
    <col min="2" max="2" width="13.28125" style="0" customWidth="1"/>
    <col min="3" max="3" width="13.00390625" style="0" customWidth="1"/>
    <col min="4" max="4" width="14.421875" style="0" customWidth="1"/>
    <col min="7" max="7" width="2.7109375" style="0" customWidth="1"/>
    <col min="8" max="8" width="4.00390625" style="0" customWidth="1"/>
    <col min="9" max="9" width="2.28125" style="0" customWidth="1"/>
    <col min="10" max="10" width="0" style="0" hidden="1" customWidth="1"/>
    <col min="11" max="11" width="2.57421875" style="0" customWidth="1"/>
    <col min="12" max="12" width="4.00390625" style="0" customWidth="1"/>
    <col min="13" max="13" width="2.421875" style="0" customWidth="1"/>
    <col min="14" max="15" width="3.421875" style="0" customWidth="1"/>
    <col min="16" max="16" width="3.8515625" style="0" customWidth="1"/>
    <col min="17" max="17" width="4.8515625" style="0" customWidth="1"/>
    <col min="18" max="18" width="3.421875" style="0" customWidth="1"/>
    <col min="19" max="19" width="2.140625" style="0" customWidth="1"/>
  </cols>
  <sheetData>
    <row r="1" spans="1:21" ht="12.75">
      <c r="A1" s="305" t="s">
        <v>482</v>
      </c>
      <c r="B1" s="305"/>
      <c r="C1" s="305"/>
      <c r="D1" s="305"/>
      <c r="E1" s="305"/>
      <c r="F1" s="305"/>
      <c r="G1" s="305"/>
      <c r="H1" s="305"/>
      <c r="I1" s="305"/>
      <c r="J1" s="305"/>
      <c r="K1" s="305"/>
      <c r="L1" s="305"/>
      <c r="M1" s="305"/>
      <c r="N1" s="305"/>
      <c r="O1" s="305"/>
      <c r="P1" s="305"/>
      <c r="Q1" s="305"/>
      <c r="R1" s="305"/>
      <c r="S1" s="305"/>
      <c r="T1" s="143"/>
      <c r="U1" s="143"/>
    </row>
    <row r="2" spans="1:21" ht="12.75">
      <c r="A2" s="467" t="s">
        <v>292</v>
      </c>
      <c r="B2" s="467"/>
      <c r="C2" s="467"/>
      <c r="D2" s="467"/>
      <c r="E2" s="467"/>
      <c r="F2" s="467"/>
      <c r="G2" s="467"/>
      <c r="H2" s="467"/>
      <c r="I2" s="467"/>
      <c r="J2" s="467"/>
      <c r="K2" s="467"/>
      <c r="L2" s="467"/>
      <c r="M2" s="467"/>
      <c r="N2" s="467"/>
      <c r="O2" s="467"/>
      <c r="P2" s="467"/>
      <c r="Q2" s="467"/>
      <c r="R2" s="143"/>
      <c r="S2" s="143"/>
      <c r="T2" s="143"/>
      <c r="U2" s="143"/>
    </row>
    <row r="3" spans="1:21" ht="12.75">
      <c r="A3" s="467" t="s">
        <v>293</v>
      </c>
      <c r="B3" s="467"/>
      <c r="C3" s="467"/>
      <c r="D3" s="467"/>
      <c r="E3" s="467"/>
      <c r="F3" s="467"/>
      <c r="G3" s="467"/>
      <c r="H3" s="467"/>
      <c r="I3" s="467"/>
      <c r="J3" s="467"/>
      <c r="K3" s="467"/>
      <c r="L3" s="467"/>
      <c r="M3" s="467"/>
      <c r="N3" s="467"/>
      <c r="O3" s="467"/>
      <c r="P3" s="467"/>
      <c r="Q3" s="467"/>
      <c r="R3" s="143"/>
      <c r="S3" s="143"/>
      <c r="T3" s="143"/>
      <c r="U3" s="143"/>
    </row>
    <row r="4" spans="1:21" ht="12.75">
      <c r="A4" s="467" t="s">
        <v>246</v>
      </c>
      <c r="B4" s="467"/>
      <c r="C4" s="467"/>
      <c r="D4" s="467"/>
      <c r="E4" s="467"/>
      <c r="F4" s="467"/>
      <c r="G4" s="467"/>
      <c r="H4" s="467"/>
      <c r="I4" s="467"/>
      <c r="J4" s="467"/>
      <c r="K4" s="467"/>
      <c r="L4" s="467"/>
      <c r="M4" s="467"/>
      <c r="N4" s="467"/>
      <c r="O4" s="467"/>
      <c r="P4" s="467"/>
      <c r="Q4" s="467"/>
      <c r="R4" s="143"/>
      <c r="S4" s="143"/>
      <c r="T4" s="144"/>
      <c r="U4" s="145"/>
    </row>
    <row r="5" spans="1:21" ht="12.75">
      <c r="A5" s="467">
        <f>'Unidad 1'!B12</f>
        <v>0</v>
      </c>
      <c r="B5" s="467"/>
      <c r="C5" s="467"/>
      <c r="D5" s="467"/>
      <c r="E5" s="467"/>
      <c r="F5" s="467"/>
      <c r="G5" s="467"/>
      <c r="H5" s="467"/>
      <c r="I5" s="467"/>
      <c r="J5" s="467"/>
      <c r="K5" s="467"/>
      <c r="L5" s="467"/>
      <c r="M5" s="467"/>
      <c r="N5" s="467"/>
      <c r="O5" s="467"/>
      <c r="P5" s="467"/>
      <c r="Q5" s="467"/>
      <c r="R5" s="144"/>
      <c r="S5" s="144"/>
      <c r="T5" s="144"/>
      <c r="U5" s="145"/>
    </row>
    <row r="6" spans="1:22" ht="18" customHeight="1">
      <c r="A6" s="467" t="str">
        <f>'Unidad 1'!B10</f>
        <v>x</v>
      </c>
      <c r="B6" s="467"/>
      <c r="C6" s="467"/>
      <c r="D6" s="467"/>
      <c r="E6" s="467"/>
      <c r="F6" s="467"/>
      <c r="G6" s="467"/>
      <c r="H6" s="467"/>
      <c r="I6" s="467"/>
      <c r="J6" s="467"/>
      <c r="K6" s="467"/>
      <c r="L6" s="467"/>
      <c r="M6" s="467"/>
      <c r="N6" s="467"/>
      <c r="O6" s="467"/>
      <c r="P6" s="467"/>
      <c r="Q6" s="467"/>
      <c r="R6" s="144"/>
      <c r="S6" s="144"/>
      <c r="T6" s="144"/>
      <c r="U6" s="145"/>
      <c r="V6" s="146"/>
    </row>
    <row r="7" spans="1:20" ht="12.75">
      <c r="A7" s="467"/>
      <c r="B7" s="467"/>
      <c r="C7" s="467"/>
      <c r="D7" s="467"/>
      <c r="E7" s="467"/>
      <c r="F7" s="467"/>
      <c r="G7" s="467"/>
      <c r="H7" s="467"/>
      <c r="I7" s="467"/>
      <c r="J7" s="467"/>
      <c r="K7" s="467"/>
      <c r="L7" s="467"/>
      <c r="M7" s="467"/>
      <c r="N7" s="467"/>
      <c r="O7" s="16"/>
      <c r="P7" s="16"/>
      <c r="Q7" s="16"/>
      <c r="R7" s="16"/>
      <c r="S7" s="16"/>
      <c r="T7" s="16"/>
    </row>
    <row r="8" spans="1:20" ht="12.75">
      <c r="A8" s="467" t="s">
        <v>247</v>
      </c>
      <c r="B8" s="467"/>
      <c r="C8" s="467"/>
      <c r="D8" s="467"/>
      <c r="E8" s="467"/>
      <c r="F8" s="467"/>
      <c r="G8" s="467"/>
      <c r="H8" s="467"/>
      <c r="I8" s="467"/>
      <c r="J8" s="467"/>
      <c r="K8" s="467"/>
      <c r="L8" s="467"/>
      <c r="M8" s="467"/>
      <c r="N8" s="467"/>
      <c r="O8" s="467"/>
      <c r="P8" s="467"/>
      <c r="Q8" s="467"/>
      <c r="R8" s="16"/>
      <c r="S8" s="16"/>
      <c r="T8" s="16"/>
    </row>
    <row r="9" spans="1:20" ht="12.75" customHeight="1">
      <c r="A9" s="16"/>
      <c r="B9" s="468" t="s">
        <v>248</v>
      </c>
      <c r="C9" s="468"/>
      <c r="D9" s="468"/>
      <c r="E9" s="468" t="s">
        <v>249</v>
      </c>
      <c r="F9" s="468"/>
      <c r="G9" s="469" t="s">
        <v>320</v>
      </c>
      <c r="H9" s="469"/>
      <c r="I9" s="469"/>
      <c r="J9" s="469"/>
      <c r="K9" s="469"/>
      <c r="L9" s="469"/>
      <c r="M9" s="19"/>
      <c r="N9" s="19"/>
      <c r="O9" s="19"/>
      <c r="P9" s="19"/>
      <c r="Q9" s="19"/>
      <c r="R9" s="147"/>
      <c r="S9" s="16"/>
      <c r="T9" s="16"/>
    </row>
    <row r="10" spans="1:22" ht="12.75">
      <c r="A10" s="148"/>
      <c r="B10" s="460" t="s">
        <v>250</v>
      </c>
      <c r="C10" s="460"/>
      <c r="D10" s="149">
        <f>'TIPO I'!AB145</f>
        <v>339</v>
      </c>
      <c r="E10" s="461">
        <f>'TIPO I'!T145</f>
        <v>339</v>
      </c>
      <c r="F10" s="461"/>
      <c r="G10" s="462">
        <f>E10*(100/D10)</f>
        <v>100</v>
      </c>
      <c r="H10" s="462"/>
      <c r="I10" s="462"/>
      <c r="J10" s="462"/>
      <c r="K10" s="462"/>
      <c r="L10" s="462"/>
      <c r="M10" s="19"/>
      <c r="N10" s="19"/>
      <c r="O10" s="19"/>
      <c r="P10" s="19"/>
      <c r="R10" s="147"/>
      <c r="S10" s="16"/>
      <c r="T10" s="151">
        <v>1</v>
      </c>
      <c r="U10" s="14"/>
      <c r="V10" s="19"/>
    </row>
    <row r="11" spans="1:20" ht="12.75">
      <c r="A11" s="16"/>
      <c r="B11" s="152"/>
      <c r="C11" s="153" t="s">
        <v>251</v>
      </c>
      <c r="D11" s="150">
        <f>SUM(D10:D10)</f>
        <v>339</v>
      </c>
      <c r="E11" s="463">
        <f>SUM(E10:F10)</f>
        <v>339</v>
      </c>
      <c r="F11" s="463"/>
      <c r="G11" s="154"/>
      <c r="H11" s="154"/>
      <c r="I11" s="154"/>
      <c r="J11" s="154"/>
      <c r="K11" s="155"/>
      <c r="L11" s="155"/>
      <c r="M11" s="155"/>
      <c r="N11" s="155"/>
      <c r="O11" s="155"/>
      <c r="P11" s="155"/>
      <c r="Q11" s="155"/>
      <c r="R11" s="16"/>
      <c r="S11" s="16"/>
      <c r="T11" s="16"/>
    </row>
    <row r="12" spans="1:20" ht="12.75">
      <c r="A12" s="16"/>
      <c r="B12" s="16"/>
      <c r="C12" s="16"/>
      <c r="D12" s="16"/>
      <c r="G12" s="154"/>
      <c r="H12" s="154"/>
      <c r="I12" s="154"/>
      <c r="J12" s="154"/>
      <c r="K12" s="156"/>
      <c r="L12" s="155"/>
      <c r="M12" s="155"/>
      <c r="N12" s="155"/>
      <c r="O12" s="155"/>
      <c r="P12" s="155"/>
      <c r="Q12" s="155"/>
      <c r="R12" s="16"/>
      <c r="S12" s="16"/>
      <c r="T12" s="16"/>
    </row>
    <row r="13" spans="1:20" ht="15.75">
      <c r="A13" s="16"/>
      <c r="B13" s="157" t="s">
        <v>252</v>
      </c>
      <c r="C13" s="464">
        <f>SUM(G10:L10)</f>
        <v>100</v>
      </c>
      <c r="D13" s="464"/>
      <c r="G13" s="152"/>
      <c r="H13" s="152"/>
      <c r="I13" s="152"/>
      <c r="J13" s="152"/>
      <c r="K13" s="32"/>
      <c r="L13" s="32"/>
      <c r="M13" s="32"/>
      <c r="N13" s="32"/>
      <c r="O13" s="32"/>
      <c r="P13" s="32"/>
      <c r="Q13" s="32"/>
      <c r="R13" s="16"/>
      <c r="S13" s="16"/>
      <c r="T13" s="16"/>
    </row>
    <row r="14" spans="1:20" ht="12.75">
      <c r="A14" s="16"/>
      <c r="G14" s="16"/>
      <c r="H14" s="16"/>
      <c r="I14" s="16"/>
      <c r="J14" s="158"/>
      <c r="K14" s="158"/>
      <c r="L14" s="159"/>
      <c r="M14" s="159"/>
      <c r="N14" s="159"/>
      <c r="O14" s="144"/>
      <c r="P14" s="144"/>
      <c r="Q14" s="144"/>
      <c r="R14" s="16"/>
      <c r="S14" s="16"/>
      <c r="T14" s="16"/>
    </row>
    <row r="15" spans="1:20" ht="15.75" customHeight="1">
      <c r="A15" s="465" t="s">
        <v>253</v>
      </c>
      <c r="B15" s="465"/>
      <c r="C15" s="465"/>
      <c r="D15" s="465"/>
      <c r="E15" s="465"/>
      <c r="F15" s="465"/>
      <c r="G15" s="465"/>
      <c r="H15" s="465"/>
      <c r="I15" s="465"/>
      <c r="J15" s="465"/>
      <c r="K15" s="465"/>
      <c r="L15" s="465"/>
      <c r="M15" s="465"/>
      <c r="N15" s="465"/>
      <c r="O15" s="465"/>
      <c r="P15" s="465"/>
      <c r="Q15" s="465"/>
      <c r="R15" s="160"/>
      <c r="S15" s="160"/>
      <c r="T15" s="16"/>
    </row>
    <row r="16" spans="1:20" ht="15.75" customHeight="1">
      <c r="A16" s="465"/>
      <c r="B16" s="465"/>
      <c r="C16" s="465"/>
      <c r="D16" s="465"/>
      <c r="E16" s="465"/>
      <c r="F16" s="465"/>
      <c r="G16" s="465"/>
      <c r="H16" s="465"/>
      <c r="I16" s="465"/>
      <c r="J16" s="465"/>
      <c r="K16" s="465"/>
      <c r="L16" s="465"/>
      <c r="M16" s="465"/>
      <c r="N16" s="465"/>
      <c r="O16" s="465"/>
      <c r="P16" s="465"/>
      <c r="Q16" s="465"/>
      <c r="R16" s="160"/>
      <c r="S16" s="160"/>
      <c r="T16" s="16"/>
    </row>
    <row r="17" spans="1:20" ht="13.5" customHeight="1">
      <c r="A17" s="465"/>
      <c r="B17" s="465"/>
      <c r="C17" s="465"/>
      <c r="D17" s="465"/>
      <c r="E17" s="465"/>
      <c r="F17" s="465"/>
      <c r="G17" s="465"/>
      <c r="H17" s="465"/>
      <c r="I17" s="465"/>
      <c r="J17" s="465"/>
      <c r="K17" s="465"/>
      <c r="L17" s="465"/>
      <c r="M17" s="465"/>
      <c r="N17" s="465"/>
      <c r="O17" s="465"/>
      <c r="P17" s="465"/>
      <c r="Q17" s="465"/>
      <c r="R17" s="160"/>
      <c r="S17" s="160"/>
      <c r="T17" s="16"/>
    </row>
    <row r="18" spans="7:20" ht="12.75">
      <c r="G18" s="19"/>
      <c r="H18" s="16"/>
      <c r="I18" s="16"/>
      <c r="J18" s="16"/>
      <c r="K18" s="16"/>
      <c r="L18" s="16"/>
      <c r="M18" s="16"/>
      <c r="N18" s="16"/>
      <c r="O18" s="16"/>
      <c r="P18" s="16"/>
      <c r="Q18" s="16"/>
      <c r="R18" s="16"/>
      <c r="S18" s="16"/>
      <c r="T18" s="16"/>
    </row>
    <row r="19" spans="1:20" ht="29.25" customHeight="1">
      <c r="A19" s="466" t="s">
        <v>254</v>
      </c>
      <c r="B19" s="466"/>
      <c r="C19" s="466"/>
      <c r="D19" s="466"/>
      <c r="E19" s="466"/>
      <c r="F19" s="466"/>
      <c r="G19" s="466"/>
      <c r="H19" s="466"/>
      <c r="I19" s="466"/>
      <c r="J19" s="466"/>
      <c r="K19" s="466"/>
      <c r="L19" s="466"/>
      <c r="M19" s="466"/>
      <c r="N19" s="466"/>
      <c r="O19" s="466"/>
      <c r="P19" s="466"/>
      <c r="Q19" s="466"/>
      <c r="R19" s="16"/>
      <c r="S19" s="16"/>
      <c r="T19" s="16"/>
    </row>
    <row r="20" spans="1:21" s="166" customFormat="1" ht="29.25" customHeight="1">
      <c r="A20" s="162" t="s">
        <v>255</v>
      </c>
      <c r="B20" s="163"/>
      <c r="C20" s="163"/>
      <c r="D20" s="163"/>
      <c r="E20" s="163"/>
      <c r="F20" s="163"/>
      <c r="G20" s="163"/>
      <c r="H20" s="163"/>
      <c r="I20" s="163"/>
      <c r="J20" s="163"/>
      <c r="K20" s="163"/>
      <c r="L20" s="163"/>
      <c r="M20" s="163"/>
      <c r="N20" s="163"/>
      <c r="O20" s="163"/>
      <c r="P20" s="163"/>
      <c r="Q20" s="164"/>
      <c r="R20" s="164"/>
      <c r="S20" s="164"/>
      <c r="T20" s="164"/>
      <c r="U20" s="165"/>
    </row>
    <row r="21" spans="1:21" s="166" customFormat="1" ht="17.25" customHeight="1">
      <c r="A21" s="167"/>
      <c r="B21" s="459"/>
      <c r="C21" s="459"/>
      <c r="D21" s="459"/>
      <c r="E21" s="459"/>
      <c r="F21" s="459"/>
      <c r="G21" s="459"/>
      <c r="H21" s="459"/>
      <c r="I21" s="459"/>
      <c r="J21" s="459"/>
      <c r="K21" s="459"/>
      <c r="L21" s="459"/>
      <c r="M21" s="459"/>
      <c r="N21" s="459"/>
      <c r="O21" s="459"/>
      <c r="P21" s="459"/>
      <c r="Q21" s="459"/>
      <c r="R21" s="19"/>
      <c r="S21" s="19"/>
      <c r="T21" s="168"/>
      <c r="U21" s="169"/>
    </row>
    <row r="22" spans="1:21" s="166" customFormat="1" ht="12.75">
      <c r="A22" s="167"/>
      <c r="B22" s="459"/>
      <c r="C22" s="459"/>
      <c r="D22" s="459"/>
      <c r="E22" s="459"/>
      <c r="F22" s="459"/>
      <c r="G22" s="459"/>
      <c r="H22" s="459"/>
      <c r="I22" s="459"/>
      <c r="J22" s="459"/>
      <c r="K22" s="459"/>
      <c r="L22" s="459"/>
      <c r="M22" s="459"/>
      <c r="N22" s="459"/>
      <c r="O22" s="459"/>
      <c r="P22" s="459"/>
      <c r="Q22" s="459"/>
      <c r="R22" s="19"/>
      <c r="S22" s="19"/>
      <c r="T22" s="155"/>
      <c r="U22" s="161"/>
    </row>
    <row r="23" spans="1:21" ht="12.75">
      <c r="A23" s="167"/>
      <c r="B23" s="459"/>
      <c r="C23" s="459"/>
      <c r="D23" s="459"/>
      <c r="E23" s="459"/>
      <c r="F23" s="459"/>
      <c r="G23" s="459"/>
      <c r="H23" s="459"/>
      <c r="I23" s="459"/>
      <c r="J23" s="459"/>
      <c r="K23" s="459"/>
      <c r="L23" s="459"/>
      <c r="M23" s="459"/>
      <c r="N23" s="459"/>
      <c r="O23" s="459"/>
      <c r="P23" s="459"/>
      <c r="Q23" s="459"/>
      <c r="R23" s="19"/>
      <c r="S23" s="19"/>
      <c r="T23" s="170"/>
      <c r="U23" s="170"/>
    </row>
    <row r="24" spans="1:21" ht="12.75">
      <c r="A24" s="167"/>
      <c r="B24" s="459"/>
      <c r="C24" s="459"/>
      <c r="D24" s="459"/>
      <c r="E24" s="459"/>
      <c r="F24" s="459"/>
      <c r="G24" s="459"/>
      <c r="H24" s="459"/>
      <c r="I24" s="459"/>
      <c r="J24" s="459"/>
      <c r="K24" s="459"/>
      <c r="L24" s="459"/>
      <c r="M24" s="459"/>
      <c r="N24" s="459"/>
      <c r="O24" s="459"/>
      <c r="P24" s="459"/>
      <c r="Q24" s="459"/>
      <c r="R24" s="19"/>
      <c r="S24" s="19"/>
      <c r="T24" s="155"/>
      <c r="U24" s="161"/>
    </row>
    <row r="25" spans="1:21" ht="12.75">
      <c r="A25" s="171"/>
      <c r="B25" s="172"/>
      <c r="C25" s="172"/>
      <c r="D25" s="172"/>
      <c r="E25" s="172"/>
      <c r="F25" s="172"/>
      <c r="G25" s="172"/>
      <c r="H25" s="172"/>
      <c r="I25" s="172"/>
      <c r="J25" s="172"/>
      <c r="K25" s="172"/>
      <c r="L25" s="172"/>
      <c r="M25" s="172"/>
      <c r="N25" s="172"/>
      <c r="O25" s="172"/>
      <c r="P25" s="172"/>
      <c r="Q25" s="172"/>
      <c r="R25" s="19"/>
      <c r="S25" s="19"/>
      <c r="T25" s="155"/>
      <c r="U25" s="161"/>
    </row>
    <row r="31" spans="1:17" ht="12.75">
      <c r="A31" s="467" t="s">
        <v>482</v>
      </c>
      <c r="B31" s="467"/>
      <c r="C31" s="467"/>
      <c r="D31" s="467"/>
      <c r="E31" s="467"/>
      <c r="F31" s="467"/>
      <c r="G31" s="467"/>
      <c r="H31" s="467"/>
      <c r="I31" s="467"/>
      <c r="J31" s="467"/>
      <c r="K31" s="467"/>
      <c r="L31" s="467"/>
      <c r="M31" s="467"/>
      <c r="N31" s="467"/>
      <c r="O31" s="467"/>
      <c r="P31" s="467"/>
      <c r="Q31" s="467"/>
    </row>
    <row r="32" spans="1:17" ht="12.75">
      <c r="A32" s="467" t="s">
        <v>292</v>
      </c>
      <c r="B32" s="467"/>
      <c r="C32" s="467"/>
      <c r="D32" s="467"/>
      <c r="E32" s="467"/>
      <c r="F32" s="467"/>
      <c r="G32" s="467"/>
      <c r="H32" s="467"/>
      <c r="I32" s="467"/>
      <c r="J32" s="467"/>
      <c r="K32" s="467"/>
      <c r="L32" s="467"/>
      <c r="M32" s="467"/>
      <c r="N32" s="467"/>
      <c r="O32" s="467"/>
      <c r="P32" s="467"/>
      <c r="Q32" s="467"/>
    </row>
    <row r="33" spans="1:17" ht="12.75">
      <c r="A33" s="467" t="s">
        <v>293</v>
      </c>
      <c r="B33" s="467"/>
      <c r="C33" s="467"/>
      <c r="D33" s="467"/>
      <c r="E33" s="467"/>
      <c r="F33" s="467"/>
      <c r="G33" s="467"/>
      <c r="H33" s="467"/>
      <c r="I33" s="467"/>
      <c r="J33" s="467"/>
      <c r="K33" s="467"/>
      <c r="L33" s="467"/>
      <c r="M33" s="467"/>
      <c r="N33" s="467"/>
      <c r="O33" s="467"/>
      <c r="P33" s="467"/>
      <c r="Q33" s="467"/>
    </row>
    <row r="34" spans="1:17" ht="12.75">
      <c r="A34" s="467" t="s">
        <v>246</v>
      </c>
      <c r="B34" s="467"/>
      <c r="C34" s="467"/>
      <c r="D34" s="467"/>
      <c r="E34" s="467"/>
      <c r="F34" s="467"/>
      <c r="G34" s="467"/>
      <c r="H34" s="467"/>
      <c r="I34" s="467"/>
      <c r="J34" s="467"/>
      <c r="K34" s="467"/>
      <c r="L34" s="467"/>
      <c r="M34" s="467"/>
      <c r="N34" s="467"/>
      <c r="O34" s="467"/>
      <c r="P34" s="467"/>
      <c r="Q34" s="467"/>
    </row>
    <row r="35" spans="1:17" ht="12.75">
      <c r="A35" s="467">
        <f>'Unidad 1'!C12</f>
        <v>0</v>
      </c>
      <c r="B35" s="467"/>
      <c r="C35" s="467"/>
      <c r="D35" s="467"/>
      <c r="E35" s="467"/>
      <c r="F35" s="467"/>
      <c r="G35" s="467"/>
      <c r="H35" s="467"/>
      <c r="I35" s="467"/>
      <c r="J35" s="467"/>
      <c r="K35" s="467"/>
      <c r="L35" s="467"/>
      <c r="M35" s="467"/>
      <c r="N35" s="467"/>
      <c r="O35" s="467"/>
      <c r="P35" s="467"/>
      <c r="Q35" s="467"/>
    </row>
    <row r="36" spans="1:17" ht="12.75">
      <c r="A36" s="467" t="str">
        <f>'Unidad 1'!C10</f>
        <v>x</v>
      </c>
      <c r="B36" s="467"/>
      <c r="C36" s="467"/>
      <c r="D36" s="467"/>
      <c r="E36" s="467"/>
      <c r="F36" s="467"/>
      <c r="G36" s="467"/>
      <c r="H36" s="467"/>
      <c r="I36" s="467"/>
      <c r="J36" s="467"/>
      <c r="K36" s="467"/>
      <c r="L36" s="467"/>
      <c r="M36" s="467"/>
      <c r="N36" s="467"/>
      <c r="O36" s="467"/>
      <c r="P36" s="467"/>
      <c r="Q36" s="467"/>
    </row>
    <row r="37" spans="1:17" ht="12.75">
      <c r="A37" s="467"/>
      <c r="B37" s="467"/>
      <c r="C37" s="467"/>
      <c r="D37" s="467"/>
      <c r="E37" s="467"/>
      <c r="F37" s="467"/>
      <c r="G37" s="467"/>
      <c r="H37" s="467"/>
      <c r="I37" s="467"/>
      <c r="J37" s="467"/>
      <c r="K37" s="467"/>
      <c r="L37" s="467"/>
      <c r="M37" s="467"/>
      <c r="N37" s="467"/>
      <c r="O37" s="16"/>
      <c r="P37" s="16"/>
      <c r="Q37" s="16"/>
    </row>
    <row r="38" spans="1:17" ht="12.75">
      <c r="A38" s="467" t="s">
        <v>402</v>
      </c>
      <c r="B38" s="467"/>
      <c r="C38" s="467"/>
      <c r="D38" s="467"/>
      <c r="E38" s="467"/>
      <c r="F38" s="467"/>
      <c r="G38" s="467"/>
      <c r="H38" s="467"/>
      <c r="I38" s="467"/>
      <c r="J38" s="467"/>
      <c r="K38" s="467"/>
      <c r="L38" s="467"/>
      <c r="M38" s="467"/>
      <c r="N38" s="467"/>
      <c r="O38" s="467"/>
      <c r="P38" s="467"/>
      <c r="Q38" s="467"/>
    </row>
    <row r="39" spans="1:17" ht="12.75" customHeight="1">
      <c r="A39" s="16"/>
      <c r="B39" s="468" t="s">
        <v>248</v>
      </c>
      <c r="C39" s="468"/>
      <c r="D39" s="468"/>
      <c r="E39" s="468" t="s">
        <v>249</v>
      </c>
      <c r="F39" s="468"/>
      <c r="G39" s="469" t="s">
        <v>320</v>
      </c>
      <c r="H39" s="469"/>
      <c r="I39" s="469"/>
      <c r="J39" s="469"/>
      <c r="K39" s="469"/>
      <c r="L39" s="469"/>
      <c r="M39" s="19"/>
      <c r="N39" s="19"/>
      <c r="O39" s="19"/>
      <c r="P39" s="19"/>
      <c r="Q39" s="19"/>
    </row>
    <row r="40" spans="1:20" ht="12.75">
      <c r="A40" s="148"/>
      <c r="B40" s="460" t="s">
        <v>250</v>
      </c>
      <c r="C40" s="460"/>
      <c r="D40" s="149">
        <f>'TIPO I'!AC145</f>
        <v>339</v>
      </c>
      <c r="E40" s="461">
        <f>'TIPO I'!U145</f>
        <v>339</v>
      </c>
      <c r="F40" s="461"/>
      <c r="G40" s="462">
        <f>E40*(100/D40)</f>
        <v>100</v>
      </c>
      <c r="H40" s="462"/>
      <c r="I40" s="462"/>
      <c r="J40" s="462"/>
      <c r="K40" s="462"/>
      <c r="L40" s="462"/>
      <c r="M40" s="19"/>
      <c r="N40" s="19"/>
      <c r="O40" s="19"/>
      <c r="P40" s="19"/>
      <c r="Q40" s="19"/>
      <c r="T40" s="151">
        <v>1</v>
      </c>
    </row>
    <row r="41" spans="1:17" ht="12.75">
      <c r="A41" s="16"/>
      <c r="B41" s="152"/>
      <c r="C41" s="153" t="s">
        <v>251</v>
      </c>
      <c r="D41" s="150">
        <f>SUM(D40:D40)</f>
        <v>339</v>
      </c>
      <c r="E41" s="463">
        <f>SUM(E40:F40)</f>
        <v>339</v>
      </c>
      <c r="F41" s="463"/>
      <c r="G41" s="154"/>
      <c r="H41" s="154"/>
      <c r="I41" s="154"/>
      <c r="J41" s="154"/>
      <c r="K41" s="155"/>
      <c r="L41" s="155"/>
      <c r="M41" s="155"/>
      <c r="N41" s="155"/>
      <c r="O41" s="155"/>
      <c r="P41" s="155"/>
      <c r="Q41" s="155"/>
    </row>
    <row r="42" spans="1:17" ht="12.75">
      <c r="A42" s="16"/>
      <c r="B42" s="16"/>
      <c r="C42" s="16"/>
      <c r="D42" s="16"/>
      <c r="G42" s="154"/>
      <c r="H42" s="154"/>
      <c r="I42" s="154"/>
      <c r="J42" s="154"/>
      <c r="K42" s="156"/>
      <c r="L42" s="155"/>
      <c r="M42" s="155"/>
      <c r="N42" s="155"/>
      <c r="O42" s="155"/>
      <c r="P42" s="155"/>
      <c r="Q42" s="155"/>
    </row>
    <row r="43" spans="1:17" ht="15.75">
      <c r="A43" s="16"/>
      <c r="B43" s="157" t="s">
        <v>252</v>
      </c>
      <c r="C43" s="464">
        <f>SUM(G40:L40)</f>
        <v>100</v>
      </c>
      <c r="D43" s="464"/>
      <c r="G43" s="152"/>
      <c r="H43" s="152"/>
      <c r="I43" s="152"/>
      <c r="J43" s="152"/>
      <c r="K43" s="32"/>
      <c r="L43" s="32"/>
      <c r="M43" s="32"/>
      <c r="N43" s="32"/>
      <c r="O43" s="32"/>
      <c r="P43" s="32"/>
      <c r="Q43" s="32"/>
    </row>
    <row r="44" spans="1:17" ht="12.75">
      <c r="A44" s="16"/>
      <c r="G44" s="16"/>
      <c r="H44" s="16"/>
      <c r="I44" s="16"/>
      <c r="J44" s="158"/>
      <c r="K44" s="158"/>
      <c r="L44" s="159"/>
      <c r="M44" s="159"/>
      <c r="N44" s="159"/>
      <c r="O44" s="144"/>
      <c r="P44" s="144"/>
      <c r="Q44" s="144"/>
    </row>
    <row r="45" spans="1:17" ht="12.75">
      <c r="A45" s="465" t="s">
        <v>253</v>
      </c>
      <c r="B45" s="465"/>
      <c r="C45" s="465"/>
      <c r="D45" s="465"/>
      <c r="E45" s="465"/>
      <c r="F45" s="465"/>
      <c r="G45" s="465"/>
      <c r="H45" s="465"/>
      <c r="I45" s="465"/>
      <c r="J45" s="465"/>
      <c r="K45" s="465"/>
      <c r="L45" s="465"/>
      <c r="M45" s="465"/>
      <c r="N45" s="465"/>
      <c r="O45" s="465"/>
      <c r="P45" s="465"/>
      <c r="Q45" s="465"/>
    </row>
    <row r="46" spans="1:17" ht="12.75">
      <c r="A46" s="465"/>
      <c r="B46" s="465"/>
      <c r="C46" s="465"/>
      <c r="D46" s="465"/>
      <c r="E46" s="465"/>
      <c r="F46" s="465"/>
      <c r="G46" s="465"/>
      <c r="H46" s="465"/>
      <c r="I46" s="465"/>
      <c r="J46" s="465"/>
      <c r="K46" s="465"/>
      <c r="L46" s="465"/>
      <c r="M46" s="465"/>
      <c r="N46" s="465"/>
      <c r="O46" s="465"/>
      <c r="P46" s="465"/>
      <c r="Q46" s="465"/>
    </row>
    <row r="47" spans="1:17" ht="12.75">
      <c r="A47" s="465"/>
      <c r="B47" s="465"/>
      <c r="C47" s="465"/>
      <c r="D47" s="465"/>
      <c r="E47" s="465"/>
      <c r="F47" s="465"/>
      <c r="G47" s="465"/>
      <c r="H47" s="465"/>
      <c r="I47" s="465"/>
      <c r="J47" s="465"/>
      <c r="K47" s="465"/>
      <c r="L47" s="465"/>
      <c r="M47" s="465"/>
      <c r="N47" s="465"/>
      <c r="O47" s="465"/>
      <c r="P47" s="465"/>
      <c r="Q47" s="465"/>
    </row>
    <row r="48" spans="7:17" ht="12.75">
      <c r="G48" s="19"/>
      <c r="H48" s="16"/>
      <c r="I48" s="16"/>
      <c r="J48" s="16"/>
      <c r="K48" s="16"/>
      <c r="L48" s="16"/>
      <c r="M48" s="16"/>
      <c r="N48" s="16"/>
      <c r="O48" s="16"/>
      <c r="P48" s="16"/>
      <c r="Q48" s="16"/>
    </row>
    <row r="49" spans="1:17" ht="12.75">
      <c r="A49" s="466" t="s">
        <v>254</v>
      </c>
      <c r="B49" s="466"/>
      <c r="C49" s="466"/>
      <c r="D49" s="466"/>
      <c r="E49" s="466"/>
      <c r="F49" s="466"/>
      <c r="G49" s="466"/>
      <c r="H49" s="466"/>
      <c r="I49" s="466"/>
      <c r="J49" s="466"/>
      <c r="K49" s="466"/>
      <c r="L49" s="466"/>
      <c r="M49" s="466"/>
      <c r="N49" s="466"/>
      <c r="O49" s="466"/>
      <c r="P49" s="466"/>
      <c r="Q49" s="466"/>
    </row>
    <row r="50" spans="1:17" ht="12.75">
      <c r="A50" s="162" t="s">
        <v>255</v>
      </c>
      <c r="B50" s="163"/>
      <c r="C50" s="163"/>
      <c r="D50" s="163"/>
      <c r="E50" s="163"/>
      <c r="F50" s="163"/>
      <c r="G50" s="163"/>
      <c r="H50" s="163"/>
      <c r="I50" s="163"/>
      <c r="J50" s="163"/>
      <c r="K50" s="163"/>
      <c r="L50" s="163"/>
      <c r="M50" s="163"/>
      <c r="N50" s="163"/>
      <c r="O50" s="163"/>
      <c r="P50" s="163"/>
      <c r="Q50" s="164"/>
    </row>
    <row r="51" spans="1:17" ht="12.75">
      <c r="A51" s="167"/>
      <c r="B51" s="459"/>
      <c r="C51" s="459"/>
      <c r="D51" s="459"/>
      <c r="E51" s="459"/>
      <c r="F51" s="459"/>
      <c r="G51" s="459"/>
      <c r="H51" s="459"/>
      <c r="I51" s="459"/>
      <c r="J51" s="459"/>
      <c r="K51" s="459"/>
      <c r="L51" s="459"/>
      <c r="M51" s="459"/>
      <c r="N51" s="459"/>
      <c r="O51" s="459"/>
      <c r="P51" s="459"/>
      <c r="Q51" s="459"/>
    </row>
    <row r="52" spans="1:17" ht="12.75">
      <c r="A52" s="167"/>
      <c r="B52" s="459"/>
      <c r="C52" s="459"/>
      <c r="D52" s="459"/>
      <c r="E52" s="459"/>
      <c r="F52" s="459"/>
      <c r="G52" s="459"/>
      <c r="H52" s="459"/>
      <c r="I52" s="459"/>
      <c r="J52" s="459"/>
      <c r="K52" s="459"/>
      <c r="L52" s="459"/>
      <c r="M52" s="459"/>
      <c r="N52" s="459"/>
      <c r="O52" s="459"/>
      <c r="P52" s="459"/>
      <c r="Q52" s="459"/>
    </row>
    <row r="53" spans="1:17" ht="12.75">
      <c r="A53" s="167"/>
      <c r="B53" s="459"/>
      <c r="C53" s="459"/>
      <c r="D53" s="459"/>
      <c r="E53" s="459"/>
      <c r="F53" s="459"/>
      <c r="G53" s="459"/>
      <c r="H53" s="459"/>
      <c r="I53" s="459"/>
      <c r="J53" s="459"/>
      <c r="K53" s="459"/>
      <c r="L53" s="459"/>
      <c r="M53" s="459"/>
      <c r="N53" s="459"/>
      <c r="O53" s="459"/>
      <c r="P53" s="459"/>
      <c r="Q53" s="459"/>
    </row>
    <row r="54" spans="1:17" ht="12.75">
      <c r="A54" s="167"/>
      <c r="B54" s="459"/>
      <c r="C54" s="459"/>
      <c r="D54" s="459"/>
      <c r="E54" s="459"/>
      <c r="F54" s="459"/>
      <c r="G54" s="459"/>
      <c r="H54" s="459"/>
      <c r="I54" s="459"/>
      <c r="J54" s="459"/>
      <c r="K54" s="459"/>
      <c r="L54" s="459"/>
      <c r="M54" s="459"/>
      <c r="N54" s="459"/>
      <c r="O54" s="459"/>
      <c r="P54" s="459"/>
      <c r="Q54" s="459"/>
    </row>
    <row r="58" spans="1:17" ht="12.75">
      <c r="A58" s="467" t="s">
        <v>482</v>
      </c>
      <c r="B58" s="467"/>
      <c r="C58" s="467"/>
      <c r="D58" s="467"/>
      <c r="E58" s="467"/>
      <c r="F58" s="467"/>
      <c r="G58" s="467"/>
      <c r="H58" s="467"/>
      <c r="I58" s="467"/>
      <c r="J58" s="467"/>
      <c r="K58" s="467"/>
      <c r="L58" s="467"/>
      <c r="M58" s="467"/>
      <c r="N58" s="467"/>
      <c r="O58" s="467"/>
      <c r="P58" s="467"/>
      <c r="Q58" s="467"/>
    </row>
    <row r="59" spans="1:17" ht="12.75">
      <c r="A59" s="467" t="s">
        <v>292</v>
      </c>
      <c r="B59" s="467"/>
      <c r="C59" s="467"/>
      <c r="D59" s="467"/>
      <c r="E59" s="467"/>
      <c r="F59" s="467"/>
      <c r="G59" s="467"/>
      <c r="H59" s="467"/>
      <c r="I59" s="467"/>
      <c r="J59" s="467"/>
      <c r="K59" s="467"/>
      <c r="L59" s="467"/>
      <c r="M59" s="467"/>
      <c r="N59" s="467"/>
      <c r="O59" s="467"/>
      <c r="P59" s="467"/>
      <c r="Q59" s="467"/>
    </row>
    <row r="60" spans="1:17" ht="12.75">
      <c r="A60" s="467" t="s">
        <v>293</v>
      </c>
      <c r="B60" s="467"/>
      <c r="C60" s="467"/>
      <c r="D60" s="467"/>
      <c r="E60" s="467"/>
      <c r="F60" s="467"/>
      <c r="G60" s="467"/>
      <c r="H60" s="467"/>
      <c r="I60" s="467"/>
      <c r="J60" s="467"/>
      <c r="K60" s="467"/>
      <c r="L60" s="467"/>
      <c r="M60" s="467"/>
      <c r="N60" s="467"/>
      <c r="O60" s="467"/>
      <c r="P60" s="467"/>
      <c r="Q60" s="467"/>
    </row>
    <row r="61" spans="1:17" ht="12.75">
      <c r="A61" s="467" t="s">
        <v>246</v>
      </c>
      <c r="B61" s="467"/>
      <c r="C61" s="467"/>
      <c r="D61" s="467"/>
      <c r="E61" s="467"/>
      <c r="F61" s="467"/>
      <c r="G61" s="467"/>
      <c r="H61" s="467"/>
      <c r="I61" s="467"/>
      <c r="J61" s="467"/>
      <c r="K61" s="467"/>
      <c r="L61" s="467"/>
      <c r="M61" s="467"/>
      <c r="N61" s="467"/>
      <c r="O61" s="467"/>
      <c r="P61" s="467"/>
      <c r="Q61" s="467"/>
    </row>
    <row r="62" spans="1:17" ht="12.75">
      <c r="A62" s="467">
        <f>'Unidad 1'!D12</f>
        <v>0</v>
      </c>
      <c r="B62" s="467"/>
      <c r="C62" s="467"/>
      <c r="D62" s="467"/>
      <c r="E62" s="467"/>
      <c r="F62" s="467"/>
      <c r="G62" s="467"/>
      <c r="H62" s="467"/>
      <c r="I62" s="467"/>
      <c r="J62" s="467"/>
      <c r="K62" s="467"/>
      <c r="L62" s="467"/>
      <c r="M62" s="467"/>
      <c r="N62" s="467"/>
      <c r="O62" s="467"/>
      <c r="P62" s="467"/>
      <c r="Q62" s="467"/>
    </row>
    <row r="63" spans="1:17" ht="12.75">
      <c r="A63" s="467" t="str">
        <f>'Unidad 1'!D10</f>
        <v>x</v>
      </c>
      <c r="B63" s="467"/>
      <c r="C63" s="467"/>
      <c r="D63" s="467"/>
      <c r="E63" s="467"/>
      <c r="F63" s="467"/>
      <c r="G63" s="467"/>
      <c r="H63" s="467"/>
      <c r="I63" s="467"/>
      <c r="J63" s="467"/>
      <c r="K63" s="467"/>
      <c r="L63" s="467"/>
      <c r="M63" s="467"/>
      <c r="N63" s="467"/>
      <c r="O63" s="467"/>
      <c r="P63" s="467"/>
      <c r="Q63" s="467"/>
    </row>
    <row r="64" spans="1:17" ht="12.75">
      <c r="A64" s="467"/>
      <c r="B64" s="467"/>
      <c r="C64" s="467"/>
      <c r="D64" s="467"/>
      <c r="E64" s="467"/>
      <c r="F64" s="467"/>
      <c r="G64" s="467"/>
      <c r="H64" s="467"/>
      <c r="I64" s="467"/>
      <c r="J64" s="467"/>
      <c r="K64" s="467"/>
      <c r="L64" s="467"/>
      <c r="M64" s="467"/>
      <c r="N64" s="467"/>
      <c r="O64" s="16"/>
      <c r="P64" s="16"/>
      <c r="Q64" s="16"/>
    </row>
    <row r="65" spans="1:17" ht="12.75">
      <c r="A65" s="467" t="s">
        <v>403</v>
      </c>
      <c r="B65" s="467"/>
      <c r="C65" s="467"/>
      <c r="D65" s="467"/>
      <c r="E65" s="467"/>
      <c r="F65" s="467"/>
      <c r="G65" s="467"/>
      <c r="H65" s="467"/>
      <c r="I65" s="467"/>
      <c r="J65" s="467"/>
      <c r="K65" s="467"/>
      <c r="L65" s="467"/>
      <c r="M65" s="467"/>
      <c r="N65" s="467"/>
      <c r="O65" s="467"/>
      <c r="P65" s="467"/>
      <c r="Q65" s="467"/>
    </row>
    <row r="66" spans="1:17" ht="12.75" customHeight="1">
      <c r="A66" s="16"/>
      <c r="B66" s="468" t="s">
        <v>248</v>
      </c>
      <c r="C66" s="468"/>
      <c r="D66" s="468"/>
      <c r="E66" s="468" t="s">
        <v>249</v>
      </c>
      <c r="F66" s="468"/>
      <c r="G66" s="469" t="s">
        <v>320</v>
      </c>
      <c r="H66" s="469"/>
      <c r="I66" s="469"/>
      <c r="J66" s="469"/>
      <c r="K66" s="469"/>
      <c r="L66" s="469"/>
      <c r="M66" s="19"/>
      <c r="N66" s="19"/>
      <c r="O66" s="19"/>
      <c r="P66" s="19"/>
      <c r="Q66" s="19"/>
    </row>
    <row r="67" spans="1:20" ht="12.75">
      <c r="A67" s="148"/>
      <c r="B67" s="460" t="s">
        <v>250</v>
      </c>
      <c r="C67" s="460"/>
      <c r="D67" s="149">
        <f>'TIPO I'!AD145</f>
        <v>339</v>
      </c>
      <c r="E67" s="461">
        <f>'TIPO I'!V145</f>
        <v>339</v>
      </c>
      <c r="F67" s="461"/>
      <c r="G67" s="462">
        <f>E67*(100/D67)</f>
        <v>100</v>
      </c>
      <c r="H67" s="462"/>
      <c r="I67" s="462"/>
      <c r="J67" s="462"/>
      <c r="K67" s="462"/>
      <c r="L67" s="462"/>
      <c r="M67" s="19"/>
      <c r="N67" s="19"/>
      <c r="O67" s="19"/>
      <c r="P67" s="19"/>
      <c r="Q67" s="19"/>
      <c r="T67" s="151">
        <v>1</v>
      </c>
    </row>
    <row r="68" spans="1:17" ht="12.75">
      <c r="A68" s="16"/>
      <c r="B68" s="152"/>
      <c r="C68" s="153" t="s">
        <v>251</v>
      </c>
      <c r="D68" s="150">
        <f>SUM(D67:D67)</f>
        <v>339</v>
      </c>
      <c r="E68" s="463">
        <f>SUM(E67:F67)</f>
        <v>339</v>
      </c>
      <c r="F68" s="463"/>
      <c r="G68" s="154"/>
      <c r="H68" s="154"/>
      <c r="I68" s="154"/>
      <c r="J68" s="154"/>
      <c r="K68" s="155"/>
      <c r="L68" s="155"/>
      <c r="M68" s="155"/>
      <c r="N68" s="155"/>
      <c r="O68" s="155"/>
      <c r="P68" s="155"/>
      <c r="Q68" s="155"/>
    </row>
    <row r="69" spans="1:17" ht="12.75">
      <c r="A69" s="16"/>
      <c r="B69" s="16"/>
      <c r="C69" s="16"/>
      <c r="D69" s="16"/>
      <c r="G69" s="154"/>
      <c r="H69" s="154"/>
      <c r="I69" s="154"/>
      <c r="J69" s="154"/>
      <c r="K69" s="156"/>
      <c r="L69" s="155"/>
      <c r="M69" s="155"/>
      <c r="N69" s="155"/>
      <c r="O69" s="155"/>
      <c r="P69" s="155"/>
      <c r="Q69" s="155"/>
    </row>
    <row r="70" spans="1:17" ht="15.75">
      <c r="A70" s="16"/>
      <c r="B70" s="157" t="s">
        <v>252</v>
      </c>
      <c r="C70" s="464">
        <f>SUM(G67:L67)</f>
        <v>100</v>
      </c>
      <c r="D70" s="464"/>
      <c r="G70" s="152"/>
      <c r="H70" s="152"/>
      <c r="I70" s="152"/>
      <c r="J70" s="152"/>
      <c r="K70" s="32"/>
      <c r="L70" s="32"/>
      <c r="M70" s="32"/>
      <c r="N70" s="32"/>
      <c r="O70" s="32"/>
      <c r="P70" s="32"/>
      <c r="Q70" s="32"/>
    </row>
    <row r="71" spans="1:17" ht="12.75">
      <c r="A71" s="16"/>
      <c r="G71" s="16"/>
      <c r="H71" s="16"/>
      <c r="I71" s="16"/>
      <c r="J71" s="158"/>
      <c r="K71" s="158"/>
      <c r="L71" s="159"/>
      <c r="M71" s="159"/>
      <c r="N71" s="159"/>
      <c r="O71" s="144"/>
      <c r="P71" s="144"/>
      <c r="Q71" s="144"/>
    </row>
    <row r="72" spans="1:17" ht="12.75">
      <c r="A72" s="465" t="s">
        <v>253</v>
      </c>
      <c r="B72" s="465"/>
      <c r="C72" s="465"/>
      <c r="D72" s="465"/>
      <c r="E72" s="465"/>
      <c r="F72" s="465"/>
      <c r="G72" s="465"/>
      <c r="H72" s="465"/>
      <c r="I72" s="465"/>
      <c r="J72" s="465"/>
      <c r="K72" s="465"/>
      <c r="L72" s="465"/>
      <c r="M72" s="465"/>
      <c r="N72" s="465"/>
      <c r="O72" s="465"/>
      <c r="P72" s="465"/>
      <c r="Q72" s="465"/>
    </row>
    <row r="73" spans="1:17" ht="12.75">
      <c r="A73" s="465"/>
      <c r="B73" s="465"/>
      <c r="C73" s="465"/>
      <c r="D73" s="465"/>
      <c r="E73" s="465"/>
      <c r="F73" s="465"/>
      <c r="G73" s="465"/>
      <c r="H73" s="465"/>
      <c r="I73" s="465"/>
      <c r="J73" s="465"/>
      <c r="K73" s="465"/>
      <c r="L73" s="465"/>
      <c r="M73" s="465"/>
      <c r="N73" s="465"/>
      <c r="O73" s="465"/>
      <c r="P73" s="465"/>
      <c r="Q73" s="465"/>
    </row>
    <row r="74" spans="1:17" ht="12.75">
      <c r="A74" s="465"/>
      <c r="B74" s="465"/>
      <c r="C74" s="465"/>
      <c r="D74" s="465"/>
      <c r="E74" s="465"/>
      <c r="F74" s="465"/>
      <c r="G74" s="465"/>
      <c r="H74" s="465"/>
      <c r="I74" s="465"/>
      <c r="J74" s="465"/>
      <c r="K74" s="465"/>
      <c r="L74" s="465"/>
      <c r="M74" s="465"/>
      <c r="N74" s="465"/>
      <c r="O74" s="465"/>
      <c r="P74" s="465"/>
      <c r="Q74" s="465"/>
    </row>
    <row r="75" spans="7:17" ht="12.75">
      <c r="G75" s="19"/>
      <c r="H75" s="16"/>
      <c r="I75" s="16"/>
      <c r="J75" s="16"/>
      <c r="K75" s="16"/>
      <c r="L75" s="16"/>
      <c r="M75" s="16"/>
      <c r="N75" s="16"/>
      <c r="O75" s="16"/>
      <c r="P75" s="16"/>
      <c r="Q75" s="16"/>
    </row>
    <row r="76" spans="1:17" ht="12.75">
      <c r="A76" s="466" t="s">
        <v>254</v>
      </c>
      <c r="B76" s="466"/>
      <c r="C76" s="466"/>
      <c r="D76" s="466"/>
      <c r="E76" s="466"/>
      <c r="F76" s="466"/>
      <c r="G76" s="466"/>
      <c r="H76" s="466"/>
      <c r="I76" s="466"/>
      <c r="J76" s="466"/>
      <c r="K76" s="466"/>
      <c r="L76" s="466"/>
      <c r="M76" s="466"/>
      <c r="N76" s="466"/>
      <c r="O76" s="466"/>
      <c r="P76" s="466"/>
      <c r="Q76" s="466"/>
    </row>
    <row r="77" spans="1:17" ht="12.75">
      <c r="A77" s="162" t="s">
        <v>255</v>
      </c>
      <c r="B77" s="163"/>
      <c r="C77" s="163"/>
      <c r="D77" s="163"/>
      <c r="E77" s="163"/>
      <c r="F77" s="163"/>
      <c r="G77" s="163"/>
      <c r="H77" s="163"/>
      <c r="I77" s="163"/>
      <c r="J77" s="163"/>
      <c r="K77" s="163"/>
      <c r="L77" s="163"/>
      <c r="M77" s="163"/>
      <c r="N77" s="163"/>
      <c r="O77" s="163"/>
      <c r="P77" s="163"/>
      <c r="Q77" s="164"/>
    </row>
    <row r="78" spans="1:17" ht="12.75">
      <c r="A78" s="167"/>
      <c r="B78" s="459"/>
      <c r="C78" s="459"/>
      <c r="D78" s="459"/>
      <c r="E78" s="459"/>
      <c r="F78" s="459"/>
      <c r="G78" s="459"/>
      <c r="H78" s="459"/>
      <c r="I78" s="459"/>
      <c r="J78" s="459"/>
      <c r="K78" s="459"/>
      <c r="L78" s="459"/>
      <c r="M78" s="459"/>
      <c r="N78" s="459"/>
      <c r="O78" s="459"/>
      <c r="P78" s="459"/>
      <c r="Q78" s="459"/>
    </row>
    <row r="79" spans="1:17" ht="12.75">
      <c r="A79" s="167"/>
      <c r="B79" s="459"/>
      <c r="C79" s="459"/>
      <c r="D79" s="459"/>
      <c r="E79" s="459"/>
      <c r="F79" s="459"/>
      <c r="G79" s="459"/>
      <c r="H79" s="459"/>
      <c r="I79" s="459"/>
      <c r="J79" s="459"/>
      <c r="K79" s="459"/>
      <c r="L79" s="459"/>
      <c r="M79" s="459"/>
      <c r="N79" s="459"/>
      <c r="O79" s="459"/>
      <c r="P79" s="459"/>
      <c r="Q79" s="459"/>
    </row>
    <row r="80" spans="1:17" ht="12.75">
      <c r="A80" s="167"/>
      <c r="B80" s="459"/>
      <c r="C80" s="459"/>
      <c r="D80" s="459"/>
      <c r="E80" s="459"/>
      <c r="F80" s="459"/>
      <c r="G80" s="459"/>
      <c r="H80" s="459"/>
      <c r="I80" s="459"/>
      <c r="J80" s="459"/>
      <c r="K80" s="459"/>
      <c r="L80" s="459"/>
      <c r="M80" s="459"/>
      <c r="N80" s="459"/>
      <c r="O80" s="459"/>
      <c r="P80" s="459"/>
      <c r="Q80" s="459"/>
    </row>
    <row r="81" spans="1:17" ht="12.75">
      <c r="A81" s="167"/>
      <c r="B81" s="459"/>
      <c r="C81" s="459"/>
      <c r="D81" s="459"/>
      <c r="E81" s="459"/>
      <c r="F81" s="459"/>
      <c r="G81" s="459"/>
      <c r="H81" s="459"/>
      <c r="I81" s="459"/>
      <c r="J81" s="459"/>
      <c r="K81" s="459"/>
      <c r="L81" s="459"/>
      <c r="M81" s="459"/>
      <c r="N81" s="459"/>
      <c r="O81" s="459"/>
      <c r="P81" s="459"/>
      <c r="Q81" s="459"/>
    </row>
    <row r="84" spans="1:17" ht="12.75">
      <c r="A84" s="467" t="s">
        <v>482</v>
      </c>
      <c r="B84" s="467"/>
      <c r="C84" s="467"/>
      <c r="D84" s="467"/>
      <c r="E84" s="467"/>
      <c r="F84" s="467"/>
      <c r="G84" s="467"/>
      <c r="H84" s="467"/>
      <c r="I84" s="467"/>
      <c r="J84" s="467"/>
      <c r="K84" s="467"/>
      <c r="L84" s="467"/>
      <c r="M84" s="467"/>
      <c r="N84" s="467"/>
      <c r="O84" s="467"/>
      <c r="P84" s="467"/>
      <c r="Q84" s="467"/>
    </row>
    <row r="85" spans="1:17" ht="12.75">
      <c r="A85" s="467" t="s">
        <v>292</v>
      </c>
      <c r="B85" s="467"/>
      <c r="C85" s="467"/>
      <c r="D85" s="467"/>
      <c r="E85" s="467"/>
      <c r="F85" s="467"/>
      <c r="G85" s="467"/>
      <c r="H85" s="467"/>
      <c r="I85" s="467"/>
      <c r="J85" s="467"/>
      <c r="K85" s="467"/>
      <c r="L85" s="467"/>
      <c r="M85" s="467"/>
      <c r="N85" s="467"/>
      <c r="O85" s="467"/>
      <c r="P85" s="467"/>
      <c r="Q85" s="467"/>
    </row>
    <row r="86" spans="1:17" ht="12.75">
      <c r="A86" s="467" t="s">
        <v>293</v>
      </c>
      <c r="B86" s="467"/>
      <c r="C86" s="467"/>
      <c r="D86" s="467"/>
      <c r="E86" s="467"/>
      <c r="F86" s="467"/>
      <c r="G86" s="467"/>
      <c r="H86" s="467"/>
      <c r="I86" s="467"/>
      <c r="J86" s="467"/>
      <c r="K86" s="467"/>
      <c r="L86" s="467"/>
      <c r="M86" s="467"/>
      <c r="N86" s="467"/>
      <c r="O86" s="467"/>
      <c r="P86" s="467"/>
      <c r="Q86" s="467"/>
    </row>
    <row r="87" spans="1:17" ht="12.75">
      <c r="A87" s="467" t="s">
        <v>246</v>
      </c>
      <c r="B87" s="467"/>
      <c r="C87" s="467"/>
      <c r="D87" s="467"/>
      <c r="E87" s="467"/>
      <c r="F87" s="467"/>
      <c r="G87" s="467"/>
      <c r="H87" s="467"/>
      <c r="I87" s="467"/>
      <c r="J87" s="467"/>
      <c r="K87" s="467"/>
      <c r="L87" s="467"/>
      <c r="M87" s="467"/>
      <c r="N87" s="467"/>
      <c r="O87" s="467"/>
      <c r="P87" s="467"/>
      <c r="Q87" s="467"/>
    </row>
    <row r="88" spans="1:17" ht="12.75">
      <c r="A88" s="467">
        <f>'Unidad 1'!E12</f>
        <v>0</v>
      </c>
      <c r="B88" s="467"/>
      <c r="C88" s="467"/>
      <c r="D88" s="467"/>
      <c r="E88" s="467"/>
      <c r="F88" s="467"/>
      <c r="G88" s="467"/>
      <c r="H88" s="467"/>
      <c r="I88" s="467"/>
      <c r="J88" s="467"/>
      <c r="K88" s="467"/>
      <c r="L88" s="467"/>
      <c r="M88" s="467"/>
      <c r="N88" s="467"/>
      <c r="O88" s="467"/>
      <c r="P88" s="467"/>
      <c r="Q88" s="467"/>
    </row>
    <row r="89" spans="1:17" ht="12.75">
      <c r="A89" s="467" t="str">
        <f>'Unidad 1'!E10</f>
        <v>x</v>
      </c>
      <c r="B89" s="467"/>
      <c r="C89" s="467"/>
      <c r="D89" s="467"/>
      <c r="E89" s="467"/>
      <c r="F89" s="467"/>
      <c r="G89" s="467"/>
      <c r="H89" s="467"/>
      <c r="I89" s="467"/>
      <c r="J89" s="467"/>
      <c r="K89" s="467"/>
      <c r="L89" s="467"/>
      <c r="M89" s="467"/>
      <c r="N89" s="467"/>
      <c r="O89" s="467"/>
      <c r="P89" s="467"/>
      <c r="Q89" s="467"/>
    </row>
    <row r="90" spans="1:17" ht="12.75">
      <c r="A90" s="467"/>
      <c r="B90" s="467"/>
      <c r="C90" s="467"/>
      <c r="D90" s="467"/>
      <c r="E90" s="467"/>
      <c r="F90" s="467"/>
      <c r="G90" s="467"/>
      <c r="H90" s="467"/>
      <c r="I90" s="467"/>
      <c r="J90" s="467"/>
      <c r="K90" s="467"/>
      <c r="L90" s="467"/>
      <c r="M90" s="467"/>
      <c r="N90" s="467"/>
      <c r="O90" s="16"/>
      <c r="P90" s="16"/>
      <c r="Q90" s="16"/>
    </row>
    <row r="91" spans="1:17" ht="12.75">
      <c r="A91" s="467" t="s">
        <v>404</v>
      </c>
      <c r="B91" s="467"/>
      <c r="C91" s="467"/>
      <c r="D91" s="467"/>
      <c r="E91" s="467"/>
      <c r="F91" s="467"/>
      <c r="G91" s="467"/>
      <c r="H91" s="467"/>
      <c r="I91" s="467"/>
      <c r="J91" s="467"/>
      <c r="K91" s="467"/>
      <c r="L91" s="467"/>
      <c r="M91" s="467"/>
      <c r="N91" s="467"/>
      <c r="O91" s="467"/>
      <c r="P91" s="467"/>
      <c r="Q91" s="467"/>
    </row>
    <row r="92" spans="1:17" ht="12.75" customHeight="1">
      <c r="A92" s="16"/>
      <c r="B92" s="468" t="s">
        <v>248</v>
      </c>
      <c r="C92" s="468"/>
      <c r="D92" s="468"/>
      <c r="E92" s="468" t="s">
        <v>249</v>
      </c>
      <c r="F92" s="468"/>
      <c r="G92" s="469" t="s">
        <v>320</v>
      </c>
      <c r="H92" s="469"/>
      <c r="I92" s="469"/>
      <c r="J92" s="469"/>
      <c r="K92" s="469"/>
      <c r="L92" s="469"/>
      <c r="M92" s="19"/>
      <c r="N92" s="19"/>
      <c r="O92" s="19"/>
      <c r="P92" s="19"/>
      <c r="Q92" s="19"/>
    </row>
    <row r="93" spans="1:20" ht="12.75">
      <c r="A93" s="148"/>
      <c r="B93" s="460" t="s">
        <v>250</v>
      </c>
      <c r="C93" s="460"/>
      <c r="D93" s="149">
        <f>'TIPO I'!AE145</f>
        <v>339</v>
      </c>
      <c r="E93" s="461">
        <f>'TIPO I'!W145</f>
        <v>339</v>
      </c>
      <c r="F93" s="461"/>
      <c r="G93" s="462">
        <f>E93*(100/D93)</f>
        <v>100</v>
      </c>
      <c r="H93" s="462"/>
      <c r="I93" s="462"/>
      <c r="J93" s="462"/>
      <c r="K93" s="462"/>
      <c r="L93" s="462"/>
      <c r="M93" s="19"/>
      <c r="N93" s="19"/>
      <c r="O93" s="19"/>
      <c r="P93" s="19"/>
      <c r="Q93" s="19"/>
      <c r="T93" s="151">
        <v>1</v>
      </c>
    </row>
    <row r="94" spans="1:17" ht="12.75">
      <c r="A94" s="16"/>
      <c r="B94" s="152"/>
      <c r="C94" s="153" t="s">
        <v>251</v>
      </c>
      <c r="D94" s="150">
        <f>SUM(D93:D93)</f>
        <v>339</v>
      </c>
      <c r="E94" s="463">
        <f>SUM(E93:F93)</f>
        <v>339</v>
      </c>
      <c r="F94" s="463"/>
      <c r="G94" s="154"/>
      <c r="H94" s="154"/>
      <c r="I94" s="154"/>
      <c r="J94" s="154"/>
      <c r="K94" s="155"/>
      <c r="L94" s="155"/>
      <c r="M94" s="155"/>
      <c r="N94" s="155"/>
      <c r="O94" s="155"/>
      <c r="P94" s="155"/>
      <c r="Q94" s="155"/>
    </row>
    <row r="95" spans="1:17" ht="12.75">
      <c r="A95" s="16"/>
      <c r="B95" s="16"/>
      <c r="C95" s="16"/>
      <c r="D95" s="16"/>
      <c r="G95" s="154"/>
      <c r="H95" s="154"/>
      <c r="I95" s="154"/>
      <c r="J95" s="154"/>
      <c r="K95" s="156"/>
      <c r="L95" s="155"/>
      <c r="M95" s="155"/>
      <c r="N95" s="155"/>
      <c r="O95" s="155"/>
      <c r="P95" s="155"/>
      <c r="Q95" s="155"/>
    </row>
    <row r="96" spans="1:17" ht="15.75">
      <c r="A96" s="16"/>
      <c r="B96" s="157" t="s">
        <v>252</v>
      </c>
      <c r="C96" s="464">
        <f>SUM(G93:L93)</f>
        <v>100</v>
      </c>
      <c r="D96" s="464"/>
      <c r="G96" s="152"/>
      <c r="H96" s="152"/>
      <c r="I96" s="152"/>
      <c r="J96" s="152"/>
      <c r="K96" s="32"/>
      <c r="L96" s="32"/>
      <c r="M96" s="32"/>
      <c r="N96" s="32"/>
      <c r="O96" s="32"/>
      <c r="P96" s="32"/>
      <c r="Q96" s="32"/>
    </row>
    <row r="97" spans="1:17" ht="12.75">
      <c r="A97" s="16"/>
      <c r="G97" s="16"/>
      <c r="H97" s="16"/>
      <c r="I97" s="16"/>
      <c r="J97" s="158"/>
      <c r="K97" s="158"/>
      <c r="L97" s="159"/>
      <c r="M97" s="159"/>
      <c r="N97" s="159"/>
      <c r="O97" s="144"/>
      <c r="P97" s="144"/>
      <c r="Q97" s="144"/>
    </row>
    <row r="98" spans="1:17" ht="12.75">
      <c r="A98" s="465" t="s">
        <v>253</v>
      </c>
      <c r="B98" s="465"/>
      <c r="C98" s="465"/>
      <c r="D98" s="465"/>
      <c r="E98" s="465"/>
      <c r="F98" s="465"/>
      <c r="G98" s="465"/>
      <c r="H98" s="465"/>
      <c r="I98" s="465"/>
      <c r="J98" s="465"/>
      <c r="K98" s="465"/>
      <c r="L98" s="465"/>
      <c r="M98" s="465"/>
      <c r="N98" s="465"/>
      <c r="O98" s="465"/>
      <c r="P98" s="465"/>
      <c r="Q98" s="465"/>
    </row>
    <row r="99" spans="1:17" ht="12.75">
      <c r="A99" s="465"/>
      <c r="B99" s="465"/>
      <c r="C99" s="465"/>
      <c r="D99" s="465"/>
      <c r="E99" s="465"/>
      <c r="F99" s="465"/>
      <c r="G99" s="465"/>
      <c r="H99" s="465"/>
      <c r="I99" s="465"/>
      <c r="J99" s="465"/>
      <c r="K99" s="465"/>
      <c r="L99" s="465"/>
      <c r="M99" s="465"/>
      <c r="N99" s="465"/>
      <c r="O99" s="465"/>
      <c r="P99" s="465"/>
      <c r="Q99" s="465"/>
    </row>
    <row r="100" spans="1:17" ht="12.75">
      <c r="A100" s="465"/>
      <c r="B100" s="465"/>
      <c r="C100" s="465"/>
      <c r="D100" s="465"/>
      <c r="E100" s="465"/>
      <c r="F100" s="465"/>
      <c r="G100" s="465"/>
      <c r="H100" s="465"/>
      <c r="I100" s="465"/>
      <c r="J100" s="465"/>
      <c r="K100" s="465"/>
      <c r="L100" s="465"/>
      <c r="M100" s="465"/>
      <c r="N100" s="465"/>
      <c r="O100" s="465"/>
      <c r="P100" s="465"/>
      <c r="Q100" s="465"/>
    </row>
    <row r="101" spans="7:17" ht="12.75">
      <c r="G101" s="19"/>
      <c r="H101" s="16"/>
      <c r="I101" s="16"/>
      <c r="J101" s="16"/>
      <c r="K101" s="16"/>
      <c r="L101" s="16"/>
      <c r="M101" s="16"/>
      <c r="N101" s="16"/>
      <c r="O101" s="16"/>
      <c r="P101" s="16"/>
      <c r="Q101" s="16"/>
    </row>
    <row r="102" spans="1:17" ht="12.75">
      <c r="A102" s="466" t="s">
        <v>254</v>
      </c>
      <c r="B102" s="466"/>
      <c r="C102" s="466"/>
      <c r="D102" s="466"/>
      <c r="E102" s="466"/>
      <c r="F102" s="466"/>
      <c r="G102" s="466"/>
      <c r="H102" s="466"/>
      <c r="I102" s="466"/>
      <c r="J102" s="466"/>
      <c r="K102" s="466"/>
      <c r="L102" s="466"/>
      <c r="M102" s="466"/>
      <c r="N102" s="466"/>
      <c r="O102" s="466"/>
      <c r="P102" s="466"/>
      <c r="Q102" s="466"/>
    </row>
    <row r="103" spans="1:17" ht="12.75">
      <c r="A103" s="162" t="s">
        <v>255</v>
      </c>
      <c r="B103" s="163"/>
      <c r="C103" s="163"/>
      <c r="D103" s="163"/>
      <c r="E103" s="163"/>
      <c r="F103" s="163"/>
      <c r="G103" s="163"/>
      <c r="H103" s="163"/>
      <c r="I103" s="163"/>
      <c r="J103" s="163"/>
      <c r="K103" s="163"/>
      <c r="L103" s="163"/>
      <c r="M103" s="163"/>
      <c r="N103" s="163"/>
      <c r="O103" s="163"/>
      <c r="P103" s="163"/>
      <c r="Q103" s="164"/>
    </row>
    <row r="104" spans="1:17" ht="12.75">
      <c r="A104" s="167"/>
      <c r="B104" s="459"/>
      <c r="C104" s="459"/>
      <c r="D104" s="459"/>
      <c r="E104" s="459"/>
      <c r="F104" s="459"/>
      <c r="G104" s="459"/>
      <c r="H104" s="459"/>
      <c r="I104" s="459"/>
      <c r="J104" s="459"/>
      <c r="K104" s="459"/>
      <c r="L104" s="459"/>
      <c r="M104" s="459"/>
      <c r="N104" s="459"/>
      <c r="O104" s="459"/>
      <c r="P104" s="459"/>
      <c r="Q104" s="459"/>
    </row>
    <row r="105" spans="1:17" ht="12.75">
      <c r="A105" s="167"/>
      <c r="B105" s="459"/>
      <c r="C105" s="459"/>
      <c r="D105" s="459"/>
      <c r="E105" s="459"/>
      <c r="F105" s="459"/>
      <c r="G105" s="459"/>
      <c r="H105" s="459"/>
      <c r="I105" s="459"/>
      <c r="J105" s="459"/>
      <c r="K105" s="459"/>
      <c r="L105" s="459"/>
      <c r="M105" s="459"/>
      <c r="N105" s="459"/>
      <c r="O105" s="459"/>
      <c r="P105" s="459"/>
      <c r="Q105" s="459"/>
    </row>
    <row r="106" spans="1:17" ht="12.75">
      <c r="A106" s="167"/>
      <c r="B106" s="459"/>
      <c r="C106" s="459"/>
      <c r="D106" s="459"/>
      <c r="E106" s="459"/>
      <c r="F106" s="459"/>
      <c r="G106" s="459"/>
      <c r="H106" s="459"/>
      <c r="I106" s="459"/>
      <c r="J106" s="459"/>
      <c r="K106" s="459"/>
      <c r="L106" s="459"/>
      <c r="M106" s="459"/>
      <c r="N106" s="459"/>
      <c r="O106" s="459"/>
      <c r="P106" s="459"/>
      <c r="Q106" s="459"/>
    </row>
    <row r="107" spans="1:17" ht="12.75">
      <c r="A107" s="167"/>
      <c r="B107" s="459"/>
      <c r="C107" s="459"/>
      <c r="D107" s="459"/>
      <c r="E107" s="459"/>
      <c r="F107" s="459"/>
      <c r="G107" s="459"/>
      <c r="H107" s="459"/>
      <c r="I107" s="459"/>
      <c r="J107" s="459"/>
      <c r="K107" s="459"/>
      <c r="L107" s="459"/>
      <c r="M107" s="459"/>
      <c r="N107" s="459"/>
      <c r="O107" s="459"/>
      <c r="P107" s="459"/>
      <c r="Q107" s="459"/>
    </row>
  </sheetData>
  <sheetProtection/>
  <mergeCells count="88">
    <mergeCell ref="B9:D9"/>
    <mergeCell ref="E9:F9"/>
    <mergeCell ref="G9:L9"/>
    <mergeCell ref="A2:Q2"/>
    <mergeCell ref="A3:Q3"/>
    <mergeCell ref="A4:Q4"/>
    <mergeCell ref="A8:Q8"/>
    <mergeCell ref="A1:S1"/>
    <mergeCell ref="A5:Q5"/>
    <mergeCell ref="A6:Q6"/>
    <mergeCell ref="A7:N7"/>
    <mergeCell ref="E11:F11"/>
    <mergeCell ref="A32:Q32"/>
    <mergeCell ref="B10:C10"/>
    <mergeCell ref="E10:F10"/>
    <mergeCell ref="G10:L10"/>
    <mergeCell ref="C13:D13"/>
    <mergeCell ref="A15:Q17"/>
    <mergeCell ref="A19:Q19"/>
    <mergeCell ref="B21:Q21"/>
    <mergeCell ref="A33:Q33"/>
    <mergeCell ref="A34:Q34"/>
    <mergeCell ref="A35:Q35"/>
    <mergeCell ref="B22:Q22"/>
    <mergeCell ref="B23:Q23"/>
    <mergeCell ref="B24:Q24"/>
    <mergeCell ref="A31:Q31"/>
    <mergeCell ref="A36:Q36"/>
    <mergeCell ref="A37:N37"/>
    <mergeCell ref="A38:Q38"/>
    <mergeCell ref="B39:D39"/>
    <mergeCell ref="E39:F39"/>
    <mergeCell ref="G39:L39"/>
    <mergeCell ref="B40:C40"/>
    <mergeCell ref="E40:F40"/>
    <mergeCell ref="G40:L40"/>
    <mergeCell ref="B51:Q51"/>
    <mergeCell ref="B54:Q54"/>
    <mergeCell ref="E41:F41"/>
    <mergeCell ref="C43:D43"/>
    <mergeCell ref="A45:Q47"/>
    <mergeCell ref="A49:Q49"/>
    <mergeCell ref="B52:Q52"/>
    <mergeCell ref="B53:Q53"/>
    <mergeCell ref="A63:Q63"/>
    <mergeCell ref="A64:N64"/>
    <mergeCell ref="A65:Q65"/>
    <mergeCell ref="A58:Q58"/>
    <mergeCell ref="A59:Q59"/>
    <mergeCell ref="A60:Q60"/>
    <mergeCell ref="A61:Q61"/>
    <mergeCell ref="A62:Q62"/>
    <mergeCell ref="E68:F68"/>
    <mergeCell ref="A85:Q85"/>
    <mergeCell ref="B66:D66"/>
    <mergeCell ref="E66:F66"/>
    <mergeCell ref="G66:L66"/>
    <mergeCell ref="B67:C67"/>
    <mergeCell ref="E67:F67"/>
    <mergeCell ref="G67:L67"/>
    <mergeCell ref="C70:D70"/>
    <mergeCell ref="A72:Q74"/>
    <mergeCell ref="A76:Q76"/>
    <mergeCell ref="B78:Q78"/>
    <mergeCell ref="A86:Q86"/>
    <mergeCell ref="A87:Q87"/>
    <mergeCell ref="A88:Q88"/>
    <mergeCell ref="B79:Q79"/>
    <mergeCell ref="B80:Q80"/>
    <mergeCell ref="B81:Q81"/>
    <mergeCell ref="A84:Q84"/>
    <mergeCell ref="B105:Q105"/>
    <mergeCell ref="A89:Q89"/>
    <mergeCell ref="A90:N90"/>
    <mergeCell ref="A91:Q91"/>
    <mergeCell ref="B92:D92"/>
    <mergeCell ref="E92:F92"/>
    <mergeCell ref="G92:L92"/>
    <mergeCell ref="B106:Q106"/>
    <mergeCell ref="B93:C93"/>
    <mergeCell ref="E93:F93"/>
    <mergeCell ref="G93:L93"/>
    <mergeCell ref="B104:Q104"/>
    <mergeCell ref="B107:Q107"/>
    <mergeCell ref="E94:F94"/>
    <mergeCell ref="C96:D96"/>
    <mergeCell ref="A98:Q100"/>
    <mergeCell ref="A102:Q102"/>
  </mergeCells>
  <dataValidations count="1">
    <dataValidation type="list" allowBlank="1" showErrorMessage="1" sqref="Q20:U20 Q50 Q77 Q103">
      <formula1>#REF!</formula1>
      <formula2>0</formula2>
    </dataValidation>
  </dataValidations>
  <printOptions/>
  <pageMargins left="0.2798611111111111" right="0.25" top="0.8652777777777778" bottom="0.25972222222222224" header="0.5118055555555556" footer="0.5118055555555556"/>
  <pageSetup horizontalDpi="300" verticalDpi="300" orientation="portrait" paperSize="9" scale="73"/>
  <colBreaks count="1" manualBreakCount="1">
    <brk id="17" max="65535" man="1"/>
  </colBreaks>
</worksheet>
</file>

<file path=xl/worksheets/sheet8.xml><?xml version="1.0" encoding="utf-8"?>
<worksheet xmlns="http://schemas.openxmlformats.org/spreadsheetml/2006/main" xmlns:r="http://schemas.openxmlformats.org/officeDocument/2006/relationships">
  <dimension ref="A1:U102"/>
  <sheetViews>
    <sheetView zoomScale="75" zoomScaleNormal="75" zoomScaleSheetLayoutView="100" zoomScalePageLayoutView="0" workbookViewId="0" topLeftCell="A1">
      <selection activeCell="U95" sqref="U95"/>
    </sheetView>
  </sheetViews>
  <sheetFormatPr defaultColWidth="11.421875" defaultRowHeight="12.75"/>
  <cols>
    <col min="1" max="1" width="23.28125" style="0" customWidth="1"/>
    <col min="3" max="3" width="14.00390625" style="0" customWidth="1"/>
    <col min="4" max="4" width="14.421875" style="0" customWidth="1"/>
    <col min="7" max="7" width="2.7109375" style="0" customWidth="1"/>
    <col min="8" max="8" width="4.00390625" style="0" customWidth="1"/>
    <col min="9" max="9" width="2.28125" style="0" customWidth="1"/>
    <col min="10" max="10" width="0" style="0" hidden="1" customWidth="1"/>
    <col min="11" max="11" width="2.57421875" style="0" customWidth="1"/>
    <col min="12" max="12" width="4.00390625" style="0" customWidth="1"/>
    <col min="13" max="13" width="2.421875" style="0" customWidth="1"/>
    <col min="14" max="15" width="3.421875" style="0" customWidth="1"/>
    <col min="16" max="16" width="3.8515625" style="0" customWidth="1"/>
    <col min="17" max="17" width="4.8515625" style="0" customWidth="1"/>
    <col min="18" max="18" width="2.140625" style="0" customWidth="1"/>
  </cols>
  <sheetData>
    <row r="1" spans="1:20" ht="12.75">
      <c r="A1" s="305" t="s">
        <v>482</v>
      </c>
      <c r="B1" s="305"/>
      <c r="C1" s="305"/>
      <c r="D1" s="305"/>
      <c r="E1" s="305"/>
      <c r="F1" s="305"/>
      <c r="G1" s="305"/>
      <c r="H1" s="305"/>
      <c r="I1" s="305"/>
      <c r="J1" s="305"/>
      <c r="K1" s="305"/>
      <c r="L1" s="305"/>
      <c r="M1" s="305"/>
      <c r="N1" s="305"/>
      <c r="O1" s="305"/>
      <c r="P1" s="305"/>
      <c r="Q1" s="305"/>
      <c r="R1" s="305"/>
      <c r="S1" s="305"/>
      <c r="T1" s="145"/>
    </row>
    <row r="2" spans="1:20" ht="12.75">
      <c r="A2" s="467" t="s">
        <v>292</v>
      </c>
      <c r="B2" s="467"/>
      <c r="C2" s="467"/>
      <c r="D2" s="467"/>
      <c r="E2" s="467"/>
      <c r="F2" s="467"/>
      <c r="G2" s="467"/>
      <c r="H2" s="467"/>
      <c r="I2" s="467"/>
      <c r="J2" s="467"/>
      <c r="K2" s="467"/>
      <c r="L2" s="467"/>
      <c r="M2" s="467"/>
      <c r="N2" s="467"/>
      <c r="O2" s="467"/>
      <c r="P2" s="467"/>
      <c r="Q2" s="467"/>
      <c r="R2" s="143"/>
      <c r="S2" s="144"/>
      <c r="T2" s="145"/>
    </row>
    <row r="3" spans="1:20" ht="12.75">
      <c r="A3" s="467" t="s">
        <v>293</v>
      </c>
      <c r="B3" s="467"/>
      <c r="C3" s="467"/>
      <c r="D3" s="467"/>
      <c r="E3" s="467"/>
      <c r="F3" s="467"/>
      <c r="G3" s="467"/>
      <c r="H3" s="467"/>
      <c r="I3" s="467"/>
      <c r="J3" s="467"/>
      <c r="K3" s="467"/>
      <c r="L3" s="467"/>
      <c r="M3" s="467"/>
      <c r="N3" s="467"/>
      <c r="O3" s="467"/>
      <c r="P3" s="467"/>
      <c r="Q3" s="467"/>
      <c r="R3" s="143"/>
      <c r="S3" s="144"/>
      <c r="T3" s="145"/>
    </row>
    <row r="4" spans="1:20" ht="12.75">
      <c r="A4" s="467" t="s">
        <v>256</v>
      </c>
      <c r="B4" s="467"/>
      <c r="C4" s="467"/>
      <c r="D4" s="467"/>
      <c r="E4" s="467"/>
      <c r="F4" s="467"/>
      <c r="G4" s="467"/>
      <c r="H4" s="467"/>
      <c r="I4" s="467"/>
      <c r="J4" s="467"/>
      <c r="K4" s="467"/>
      <c r="L4" s="467"/>
      <c r="M4" s="467"/>
      <c r="N4" s="467"/>
      <c r="O4" s="467"/>
      <c r="P4" s="467"/>
      <c r="Q4" s="467"/>
      <c r="R4" s="143"/>
      <c r="S4" s="144"/>
      <c r="T4" s="145"/>
    </row>
    <row r="5" spans="1:20" ht="12.75">
      <c r="A5" s="467">
        <f>'Unidad 2 '!B12</f>
        <v>0</v>
      </c>
      <c r="B5" s="467"/>
      <c r="C5" s="467"/>
      <c r="D5" s="467"/>
      <c r="E5" s="467"/>
      <c r="F5" s="467"/>
      <c r="G5" s="467"/>
      <c r="H5" s="467"/>
      <c r="I5" s="467"/>
      <c r="J5" s="467"/>
      <c r="K5" s="467"/>
      <c r="L5" s="467"/>
      <c r="M5" s="467"/>
      <c r="N5" s="467"/>
      <c r="O5" s="467"/>
      <c r="P5" s="467"/>
      <c r="Q5" s="467"/>
      <c r="R5" s="144"/>
      <c r="S5" s="144"/>
      <c r="T5" s="145"/>
    </row>
    <row r="6" spans="1:21" ht="18" customHeight="1">
      <c r="A6" s="467">
        <f>'Unidad 2 '!B10</f>
        <v>0</v>
      </c>
      <c r="B6" s="467"/>
      <c r="C6" s="467"/>
      <c r="D6" s="467"/>
      <c r="E6" s="467"/>
      <c r="F6" s="467"/>
      <c r="G6" s="467"/>
      <c r="H6" s="467"/>
      <c r="I6" s="467"/>
      <c r="J6" s="467"/>
      <c r="K6" s="467"/>
      <c r="L6" s="467"/>
      <c r="M6" s="467"/>
      <c r="N6" s="467"/>
      <c r="O6" s="467"/>
      <c r="P6" s="467"/>
      <c r="Q6" s="467"/>
      <c r="R6" s="144"/>
      <c r="S6" s="144"/>
      <c r="T6" s="145"/>
      <c r="U6" s="146"/>
    </row>
    <row r="7" spans="1:19" ht="12.75">
      <c r="A7" s="471"/>
      <c r="B7" s="471"/>
      <c r="C7" s="471"/>
      <c r="D7" s="471"/>
      <c r="E7" s="471"/>
      <c r="F7" s="471"/>
      <c r="G7" s="471"/>
      <c r="H7" s="471"/>
      <c r="I7" s="471"/>
      <c r="J7" s="471"/>
      <c r="K7" s="471"/>
      <c r="L7" s="471"/>
      <c r="M7" s="471"/>
      <c r="N7" s="471"/>
      <c r="O7" s="16"/>
      <c r="P7" s="16"/>
      <c r="Q7" s="16"/>
      <c r="R7" s="16"/>
      <c r="S7" s="16"/>
    </row>
    <row r="8" spans="1:19" ht="12.75">
      <c r="A8" s="467" t="s">
        <v>247</v>
      </c>
      <c r="B8" s="467"/>
      <c r="C8" s="467"/>
      <c r="D8" s="467"/>
      <c r="E8" s="467"/>
      <c r="F8" s="467"/>
      <c r="G8" s="467"/>
      <c r="H8" s="467"/>
      <c r="I8" s="467"/>
      <c r="J8" s="467"/>
      <c r="K8" s="467"/>
      <c r="L8" s="467"/>
      <c r="M8" s="467"/>
      <c r="N8" s="467"/>
      <c r="O8" s="467"/>
      <c r="P8" s="467"/>
      <c r="Q8" s="467"/>
      <c r="R8" s="16"/>
      <c r="S8" s="16"/>
    </row>
    <row r="9" spans="1:19" ht="12.75" customHeight="1">
      <c r="A9" s="16"/>
      <c r="B9" s="468" t="s">
        <v>248</v>
      </c>
      <c r="C9" s="468"/>
      <c r="D9" s="468"/>
      <c r="E9" s="468" t="s">
        <v>249</v>
      </c>
      <c r="F9" s="468"/>
      <c r="G9" s="469" t="s">
        <v>320</v>
      </c>
      <c r="H9" s="469"/>
      <c r="I9" s="469"/>
      <c r="J9" s="469"/>
      <c r="K9" s="469"/>
      <c r="L9" s="469"/>
      <c r="M9" s="19"/>
      <c r="N9" s="19"/>
      <c r="O9" s="19"/>
      <c r="P9" s="19"/>
      <c r="Q9" s="19"/>
      <c r="R9" s="16"/>
      <c r="S9" s="16"/>
    </row>
    <row r="10" spans="1:19" ht="12.75">
      <c r="A10" s="148"/>
      <c r="B10" s="460" t="s">
        <v>250</v>
      </c>
      <c r="C10" s="460"/>
      <c r="D10" s="149">
        <f>'TIPO II'!AB164</f>
        <v>373</v>
      </c>
      <c r="E10" s="461">
        <f>'TIPO II'!T164</f>
        <v>373</v>
      </c>
      <c r="F10" s="461"/>
      <c r="G10" s="462">
        <f>E10*(100/D10)</f>
        <v>100</v>
      </c>
      <c r="H10" s="462"/>
      <c r="I10" s="462"/>
      <c r="J10" s="462"/>
      <c r="K10" s="462"/>
      <c r="L10" s="462"/>
      <c r="M10" s="19"/>
      <c r="N10" s="19"/>
      <c r="O10" s="19"/>
      <c r="P10" s="19"/>
      <c r="Q10" s="19"/>
      <c r="R10" s="16"/>
      <c r="S10" s="16"/>
    </row>
    <row r="11" spans="1:19" ht="12.75">
      <c r="A11" s="16"/>
      <c r="B11" s="152"/>
      <c r="C11" s="153" t="s">
        <v>251</v>
      </c>
      <c r="D11" s="150">
        <f>SUM(D10:D10)</f>
        <v>373</v>
      </c>
      <c r="E11" s="463">
        <f>SUM(E10:F10)</f>
        <v>373</v>
      </c>
      <c r="F11" s="463"/>
      <c r="G11" s="154"/>
      <c r="H11" s="154"/>
      <c r="I11" s="154"/>
      <c r="J11" s="154"/>
      <c r="K11" s="155"/>
      <c r="L11" s="155"/>
      <c r="M11" s="155"/>
      <c r="N11" s="155"/>
      <c r="O11" s="155"/>
      <c r="P11" s="155"/>
      <c r="Q11" s="155"/>
      <c r="R11" s="16"/>
      <c r="S11" s="16"/>
    </row>
    <row r="12" spans="1:19" ht="12.75">
      <c r="A12" s="16"/>
      <c r="B12" s="152"/>
      <c r="C12" s="152"/>
      <c r="D12" s="173"/>
      <c r="E12" s="174"/>
      <c r="F12" s="142"/>
      <c r="G12" s="154"/>
      <c r="H12" s="154"/>
      <c r="I12" s="154"/>
      <c r="J12" s="154"/>
      <c r="K12" s="155"/>
      <c r="L12" s="155"/>
      <c r="M12" s="155"/>
      <c r="N12" s="155"/>
      <c r="O12" s="155"/>
      <c r="P12" s="155"/>
      <c r="Q12" s="155"/>
      <c r="R12" s="16"/>
      <c r="S12" s="16"/>
    </row>
    <row r="13" spans="1:19" ht="15.75">
      <c r="A13" s="16"/>
      <c r="B13" s="157" t="s">
        <v>252</v>
      </c>
      <c r="C13" s="464">
        <f>SUM(G10:L10)</f>
        <v>100</v>
      </c>
      <c r="D13" s="464"/>
      <c r="G13" s="152"/>
      <c r="H13" s="152"/>
      <c r="I13" s="152"/>
      <c r="J13" s="152"/>
      <c r="K13" s="32"/>
      <c r="L13" s="32"/>
      <c r="M13" s="32"/>
      <c r="N13" s="32"/>
      <c r="O13" s="32"/>
      <c r="P13" s="32"/>
      <c r="Q13" s="32"/>
      <c r="R13" s="16"/>
      <c r="S13" s="16"/>
    </row>
    <row r="14" spans="1:19" ht="12.75">
      <c r="A14" s="16"/>
      <c r="G14" s="16"/>
      <c r="H14" s="16"/>
      <c r="I14" s="16"/>
      <c r="J14" s="158"/>
      <c r="K14" s="158"/>
      <c r="L14" s="159"/>
      <c r="M14" s="159"/>
      <c r="N14" s="159"/>
      <c r="O14" s="144"/>
      <c r="P14" s="144"/>
      <c r="Q14" s="144"/>
      <c r="R14" s="16"/>
      <c r="S14" s="16"/>
    </row>
    <row r="15" spans="1:19" ht="15.75" customHeight="1">
      <c r="A15" s="470" t="s">
        <v>253</v>
      </c>
      <c r="B15" s="470"/>
      <c r="C15" s="470"/>
      <c r="D15" s="470"/>
      <c r="E15" s="470"/>
      <c r="F15" s="470"/>
      <c r="G15" s="470"/>
      <c r="H15" s="470"/>
      <c r="I15" s="470"/>
      <c r="J15" s="470"/>
      <c r="K15" s="470"/>
      <c r="L15" s="470"/>
      <c r="M15" s="470"/>
      <c r="N15" s="470"/>
      <c r="O15" s="470"/>
      <c r="P15" s="470"/>
      <c r="Q15" s="470"/>
      <c r="R15" s="160"/>
      <c r="S15" s="16"/>
    </row>
    <row r="16" spans="1:19" ht="15.75" customHeight="1">
      <c r="A16" s="470"/>
      <c r="B16" s="470"/>
      <c r="C16" s="470"/>
      <c r="D16" s="470"/>
      <c r="E16" s="470"/>
      <c r="F16" s="470"/>
      <c r="G16" s="470"/>
      <c r="H16" s="470"/>
      <c r="I16" s="470"/>
      <c r="J16" s="470"/>
      <c r="K16" s="470"/>
      <c r="L16" s="470"/>
      <c r="M16" s="470"/>
      <c r="N16" s="470"/>
      <c r="O16" s="470"/>
      <c r="P16" s="470"/>
      <c r="Q16" s="470"/>
      <c r="R16" s="160"/>
      <c r="S16" s="16"/>
    </row>
    <row r="17" spans="1:19" ht="13.5" customHeight="1">
      <c r="A17" s="470"/>
      <c r="B17" s="470"/>
      <c r="C17" s="470"/>
      <c r="D17" s="470"/>
      <c r="E17" s="470"/>
      <c r="F17" s="470"/>
      <c r="G17" s="470"/>
      <c r="H17" s="470"/>
      <c r="I17" s="470"/>
      <c r="J17" s="470"/>
      <c r="K17" s="470"/>
      <c r="L17" s="470"/>
      <c r="M17" s="470"/>
      <c r="N17" s="470"/>
      <c r="O17" s="470"/>
      <c r="P17" s="470"/>
      <c r="Q17" s="470"/>
      <c r="R17" s="160"/>
      <c r="S17" s="16"/>
    </row>
    <row r="18" spans="7:19" ht="12.75">
      <c r="G18" s="19"/>
      <c r="H18" s="16"/>
      <c r="I18" s="16"/>
      <c r="J18" s="16"/>
      <c r="K18" s="16"/>
      <c r="L18" s="16"/>
      <c r="M18" s="16"/>
      <c r="N18" s="16"/>
      <c r="O18" s="16"/>
      <c r="P18" s="16"/>
      <c r="Q18" s="16"/>
      <c r="R18" s="16"/>
      <c r="S18" s="16"/>
    </row>
    <row r="19" spans="1:19" ht="26.25" customHeight="1">
      <c r="A19" s="466" t="s">
        <v>254</v>
      </c>
      <c r="B19" s="466"/>
      <c r="C19" s="466"/>
      <c r="D19" s="466"/>
      <c r="E19" s="466"/>
      <c r="F19" s="466"/>
      <c r="G19" s="466"/>
      <c r="H19" s="466"/>
      <c r="I19" s="466"/>
      <c r="J19" s="466"/>
      <c r="K19" s="466"/>
      <c r="L19" s="466"/>
      <c r="M19" s="466"/>
      <c r="N19" s="466"/>
      <c r="O19" s="466"/>
      <c r="P19" s="466"/>
      <c r="Q19" s="466"/>
      <c r="R19" s="16"/>
      <c r="S19" s="16"/>
    </row>
    <row r="20" spans="1:20" s="166" customFormat="1" ht="29.25" customHeight="1">
      <c r="A20" s="162" t="s">
        <v>255</v>
      </c>
      <c r="B20" s="170"/>
      <c r="C20" s="170"/>
      <c r="D20" s="170"/>
      <c r="E20" s="170"/>
      <c r="F20" s="170"/>
      <c r="G20" s="170"/>
      <c r="H20" s="170"/>
      <c r="I20" s="170"/>
      <c r="J20" s="170"/>
      <c r="K20" s="170"/>
      <c r="L20" s="170"/>
      <c r="M20" s="170"/>
      <c r="N20" s="170"/>
      <c r="O20" s="170"/>
      <c r="P20" s="170"/>
      <c r="Q20" s="164"/>
      <c r="R20" s="164"/>
      <c r="S20" s="164"/>
      <c r="T20" s="165"/>
    </row>
    <row r="21" spans="1:20" s="166" customFormat="1" ht="17.25" customHeight="1">
      <c r="A21" s="54"/>
      <c r="B21" s="459"/>
      <c r="C21" s="459"/>
      <c r="D21" s="459"/>
      <c r="E21" s="459"/>
      <c r="F21" s="459"/>
      <c r="G21" s="459"/>
      <c r="H21" s="459"/>
      <c r="I21" s="459"/>
      <c r="J21" s="459"/>
      <c r="K21" s="459"/>
      <c r="L21" s="459"/>
      <c r="M21" s="459"/>
      <c r="N21" s="459"/>
      <c r="O21" s="459"/>
      <c r="P21" s="459"/>
      <c r="Q21" s="459"/>
      <c r="R21" s="19"/>
      <c r="S21" s="168"/>
      <c r="T21" s="169"/>
    </row>
    <row r="22" spans="1:20" s="166" customFormat="1" ht="12.75">
      <c r="A22" s="54"/>
      <c r="B22" s="459"/>
      <c r="C22" s="459"/>
      <c r="D22" s="459"/>
      <c r="E22" s="459"/>
      <c r="F22" s="459"/>
      <c r="G22" s="459"/>
      <c r="H22" s="459"/>
      <c r="I22" s="459"/>
      <c r="J22" s="459"/>
      <c r="K22" s="459"/>
      <c r="L22" s="459"/>
      <c r="M22" s="459"/>
      <c r="N22" s="459"/>
      <c r="O22" s="459"/>
      <c r="P22" s="459"/>
      <c r="Q22" s="459"/>
      <c r="R22" s="19"/>
      <c r="S22" s="155"/>
      <c r="T22" s="161"/>
    </row>
    <row r="23" spans="1:20" ht="12.75">
      <c r="A23" s="54"/>
      <c r="B23" s="459"/>
      <c r="C23" s="459"/>
      <c r="D23" s="459"/>
      <c r="E23" s="459"/>
      <c r="F23" s="459"/>
      <c r="G23" s="459"/>
      <c r="H23" s="459"/>
      <c r="I23" s="459"/>
      <c r="J23" s="459"/>
      <c r="K23" s="459"/>
      <c r="L23" s="459"/>
      <c r="M23" s="459"/>
      <c r="N23" s="459"/>
      <c r="O23" s="459"/>
      <c r="P23" s="459"/>
      <c r="Q23" s="459"/>
      <c r="R23" s="19"/>
      <c r="S23" s="170"/>
      <c r="T23" s="170"/>
    </row>
    <row r="24" spans="1:20" ht="12.75">
      <c r="A24" s="54"/>
      <c r="B24" s="459"/>
      <c r="C24" s="459"/>
      <c r="D24" s="459"/>
      <c r="E24" s="459"/>
      <c r="F24" s="459"/>
      <c r="G24" s="459"/>
      <c r="H24" s="459"/>
      <c r="I24" s="459"/>
      <c r="J24" s="459"/>
      <c r="K24" s="459"/>
      <c r="L24" s="459"/>
      <c r="M24" s="459"/>
      <c r="N24" s="459"/>
      <c r="O24" s="459"/>
      <c r="P24" s="459"/>
      <c r="Q24" s="459"/>
      <c r="R24" s="19"/>
      <c r="S24" s="155"/>
      <c r="T24" s="161"/>
    </row>
    <row r="25" spans="2:19" ht="12.75">
      <c r="B25" s="16"/>
      <c r="C25" s="16"/>
      <c r="D25" s="16"/>
      <c r="E25" s="16"/>
      <c r="F25" s="16"/>
      <c r="G25" s="16"/>
      <c r="H25" s="16"/>
      <c r="I25" s="16"/>
      <c r="J25" s="16"/>
      <c r="K25" s="16"/>
      <c r="L25" s="16"/>
      <c r="M25" s="16"/>
      <c r="N25" s="16"/>
      <c r="O25" s="16"/>
      <c r="P25" s="16"/>
      <c r="Q25" s="16"/>
      <c r="R25" s="16"/>
      <c r="S25" s="16"/>
    </row>
    <row r="26" spans="2:19" ht="12.75">
      <c r="B26" s="16"/>
      <c r="C26" s="16"/>
      <c r="D26" s="16"/>
      <c r="E26" s="16"/>
      <c r="F26" s="16"/>
      <c r="G26" s="16"/>
      <c r="H26" s="16"/>
      <c r="I26" s="16"/>
      <c r="J26" s="16"/>
      <c r="K26" s="16"/>
      <c r="L26" s="16"/>
      <c r="M26" s="16"/>
      <c r="N26" s="16"/>
      <c r="O26" s="16"/>
      <c r="P26" s="16"/>
      <c r="Q26" s="16"/>
      <c r="R26" s="16"/>
      <c r="S26" s="16"/>
    </row>
    <row r="27" spans="1:20" ht="12.75">
      <c r="A27" s="467" t="s">
        <v>482</v>
      </c>
      <c r="B27" s="467"/>
      <c r="C27" s="467"/>
      <c r="D27" s="467"/>
      <c r="E27" s="467"/>
      <c r="F27" s="467"/>
      <c r="G27" s="467"/>
      <c r="H27" s="467"/>
      <c r="I27" s="467"/>
      <c r="J27" s="467"/>
      <c r="K27" s="467"/>
      <c r="L27" s="467"/>
      <c r="M27" s="467"/>
      <c r="N27" s="467"/>
      <c r="O27" s="467"/>
      <c r="P27" s="467"/>
      <c r="Q27" s="467"/>
      <c r="R27" s="143"/>
      <c r="S27" s="144"/>
      <c r="T27" s="145"/>
    </row>
    <row r="28" spans="1:20" ht="12.75">
      <c r="A28" s="467" t="s">
        <v>292</v>
      </c>
      <c r="B28" s="467"/>
      <c r="C28" s="467"/>
      <c r="D28" s="467"/>
      <c r="E28" s="467"/>
      <c r="F28" s="467"/>
      <c r="G28" s="467"/>
      <c r="H28" s="467"/>
      <c r="I28" s="467"/>
      <c r="J28" s="467"/>
      <c r="K28" s="467"/>
      <c r="L28" s="467"/>
      <c r="M28" s="467"/>
      <c r="N28" s="467"/>
      <c r="O28" s="467"/>
      <c r="P28" s="467"/>
      <c r="Q28" s="467"/>
      <c r="R28" s="143"/>
      <c r="S28" s="144"/>
      <c r="T28" s="145"/>
    </row>
    <row r="29" spans="1:20" ht="12.75">
      <c r="A29" s="467" t="s">
        <v>293</v>
      </c>
      <c r="B29" s="467"/>
      <c r="C29" s="467"/>
      <c r="D29" s="467"/>
      <c r="E29" s="467"/>
      <c r="F29" s="467"/>
      <c r="G29" s="467"/>
      <c r="H29" s="467"/>
      <c r="I29" s="467"/>
      <c r="J29" s="467"/>
      <c r="K29" s="467"/>
      <c r="L29" s="467"/>
      <c r="M29" s="467"/>
      <c r="N29" s="467"/>
      <c r="O29" s="467"/>
      <c r="P29" s="467"/>
      <c r="Q29" s="467"/>
      <c r="R29" s="143"/>
      <c r="S29" s="144"/>
      <c r="T29" s="145"/>
    </row>
    <row r="30" spans="1:20" ht="12.75">
      <c r="A30" s="467" t="s">
        <v>256</v>
      </c>
      <c r="B30" s="467"/>
      <c r="C30" s="467"/>
      <c r="D30" s="467"/>
      <c r="E30" s="467"/>
      <c r="F30" s="467"/>
      <c r="G30" s="467"/>
      <c r="H30" s="467"/>
      <c r="I30" s="467"/>
      <c r="J30" s="467"/>
      <c r="K30" s="467"/>
      <c r="L30" s="467"/>
      <c r="M30" s="467"/>
      <c r="N30" s="467"/>
      <c r="O30" s="467"/>
      <c r="P30" s="467"/>
      <c r="Q30" s="467"/>
      <c r="R30" s="143"/>
      <c r="S30" s="144"/>
      <c r="T30" s="145"/>
    </row>
    <row r="31" spans="1:20" ht="12.75">
      <c r="A31" s="467">
        <f>'Unidad 2 '!C12</f>
        <v>0</v>
      </c>
      <c r="B31" s="467"/>
      <c r="C31" s="467"/>
      <c r="D31" s="467"/>
      <c r="E31" s="467"/>
      <c r="F31" s="467"/>
      <c r="G31" s="467"/>
      <c r="H31" s="467"/>
      <c r="I31" s="467"/>
      <c r="J31" s="467"/>
      <c r="K31" s="467"/>
      <c r="L31" s="467"/>
      <c r="M31" s="467"/>
      <c r="N31" s="467"/>
      <c r="O31" s="467"/>
      <c r="P31" s="467"/>
      <c r="Q31" s="467"/>
      <c r="R31" s="144"/>
      <c r="S31" s="144"/>
      <c r="T31" s="145"/>
    </row>
    <row r="32" spans="1:21" ht="18" customHeight="1">
      <c r="A32" s="467">
        <f>'Unidad 2 '!C10</f>
        <v>0</v>
      </c>
      <c r="B32" s="467"/>
      <c r="C32" s="467"/>
      <c r="D32" s="467"/>
      <c r="E32" s="467"/>
      <c r="F32" s="467"/>
      <c r="G32" s="467"/>
      <c r="H32" s="467"/>
      <c r="I32" s="467"/>
      <c r="J32" s="467"/>
      <c r="K32" s="467"/>
      <c r="L32" s="467"/>
      <c r="M32" s="467"/>
      <c r="N32" s="467"/>
      <c r="O32" s="467"/>
      <c r="P32" s="467"/>
      <c r="Q32" s="467"/>
      <c r="R32" s="144"/>
      <c r="S32" s="144"/>
      <c r="T32" s="145"/>
      <c r="U32" s="146"/>
    </row>
    <row r="33" spans="1:19" ht="12.75">
      <c r="A33" s="471"/>
      <c r="B33" s="471"/>
      <c r="C33" s="471"/>
      <c r="D33" s="471"/>
      <c r="E33" s="471"/>
      <c r="F33" s="471"/>
      <c r="G33" s="471"/>
      <c r="H33" s="471"/>
      <c r="I33" s="471"/>
      <c r="J33" s="471"/>
      <c r="K33" s="471"/>
      <c r="L33" s="471"/>
      <c r="M33" s="471"/>
      <c r="N33" s="471"/>
      <c r="O33" s="16"/>
      <c r="P33" s="16"/>
      <c r="Q33" s="16"/>
      <c r="R33" s="16"/>
      <c r="S33" s="16"/>
    </row>
    <row r="34" spans="1:19" ht="12.75">
      <c r="A34" s="467" t="s">
        <v>402</v>
      </c>
      <c r="B34" s="467"/>
      <c r="C34" s="467"/>
      <c r="D34" s="467"/>
      <c r="E34" s="467"/>
      <c r="F34" s="467"/>
      <c r="G34" s="467"/>
      <c r="H34" s="467"/>
      <c r="I34" s="467"/>
      <c r="J34" s="467"/>
      <c r="K34" s="467"/>
      <c r="L34" s="467"/>
      <c r="M34" s="467"/>
      <c r="N34" s="467"/>
      <c r="O34" s="467"/>
      <c r="P34" s="467"/>
      <c r="Q34" s="467"/>
      <c r="R34" s="16"/>
      <c r="S34" s="16"/>
    </row>
    <row r="35" spans="1:19" ht="12.75" customHeight="1">
      <c r="A35" s="16"/>
      <c r="B35" s="468" t="s">
        <v>248</v>
      </c>
      <c r="C35" s="468"/>
      <c r="D35" s="468"/>
      <c r="E35" s="468" t="s">
        <v>249</v>
      </c>
      <c r="F35" s="468"/>
      <c r="G35" s="469" t="s">
        <v>320</v>
      </c>
      <c r="H35" s="469"/>
      <c r="I35" s="469"/>
      <c r="J35" s="469"/>
      <c r="K35" s="469"/>
      <c r="L35" s="469"/>
      <c r="M35" s="19"/>
      <c r="N35" s="19"/>
      <c r="O35" s="19"/>
      <c r="P35" s="19"/>
      <c r="Q35" s="19"/>
      <c r="R35" s="16"/>
      <c r="S35" s="16"/>
    </row>
    <row r="36" spans="1:19" ht="12.75">
      <c r="A36" s="148"/>
      <c r="B36" s="460" t="s">
        <v>250</v>
      </c>
      <c r="C36" s="460"/>
      <c r="D36" s="149">
        <f>'TIPO II'!AC164</f>
        <v>373</v>
      </c>
      <c r="E36" s="461">
        <f>'TIPO II'!U164</f>
        <v>373</v>
      </c>
      <c r="F36" s="461"/>
      <c r="G36" s="462">
        <f>E36*(100/D36)</f>
        <v>100</v>
      </c>
      <c r="H36" s="462"/>
      <c r="I36" s="462"/>
      <c r="J36" s="462"/>
      <c r="K36" s="462"/>
      <c r="L36" s="462"/>
      <c r="M36" s="19"/>
      <c r="N36" s="19"/>
      <c r="O36" s="19"/>
      <c r="P36" s="19"/>
      <c r="Q36" s="19"/>
      <c r="R36" s="16"/>
      <c r="S36" s="16"/>
    </row>
    <row r="37" spans="1:19" ht="12.75">
      <c r="A37" s="16"/>
      <c r="B37" s="152"/>
      <c r="C37" s="153" t="s">
        <v>251</v>
      </c>
      <c r="D37" s="150">
        <f>SUM(D36:D36)</f>
        <v>373</v>
      </c>
      <c r="E37" s="463">
        <f>SUM(E36:F36)</f>
        <v>373</v>
      </c>
      <c r="F37" s="463"/>
      <c r="G37" s="154"/>
      <c r="H37" s="154"/>
      <c r="I37" s="154"/>
      <c r="J37" s="154"/>
      <c r="K37" s="155"/>
      <c r="L37" s="155"/>
      <c r="M37" s="155"/>
      <c r="N37" s="155"/>
      <c r="O37" s="155"/>
      <c r="P37" s="155"/>
      <c r="Q37" s="155"/>
      <c r="R37" s="16"/>
      <c r="S37" s="16"/>
    </row>
    <row r="38" spans="1:19" ht="12.75">
      <c r="A38" s="16"/>
      <c r="B38" s="152"/>
      <c r="C38" s="152"/>
      <c r="D38" s="173"/>
      <c r="E38" s="174"/>
      <c r="F38" s="142"/>
      <c r="G38" s="154"/>
      <c r="H38" s="154"/>
      <c r="I38" s="154"/>
      <c r="J38" s="154"/>
      <c r="K38" s="155"/>
      <c r="L38" s="155"/>
      <c r="M38" s="155"/>
      <c r="N38" s="155"/>
      <c r="O38" s="155"/>
      <c r="P38" s="155"/>
      <c r="Q38" s="155"/>
      <c r="R38" s="16"/>
      <c r="S38" s="16"/>
    </row>
    <row r="39" spans="1:19" ht="15.75">
      <c r="A39" s="16"/>
      <c r="B39" s="157" t="s">
        <v>252</v>
      </c>
      <c r="C39" s="464">
        <f>SUM(G36:L36)</f>
        <v>100</v>
      </c>
      <c r="D39" s="464"/>
      <c r="G39" s="152"/>
      <c r="H39" s="152"/>
      <c r="I39" s="152"/>
      <c r="J39" s="152"/>
      <c r="K39" s="32"/>
      <c r="L39" s="32"/>
      <c r="M39" s="32"/>
      <c r="N39" s="32"/>
      <c r="O39" s="32"/>
      <c r="P39" s="32"/>
      <c r="Q39" s="32"/>
      <c r="R39" s="16"/>
      <c r="S39" s="16"/>
    </row>
    <row r="40" spans="1:19" ht="12.75">
      <c r="A40" s="16"/>
      <c r="G40" s="16"/>
      <c r="H40" s="16"/>
      <c r="I40" s="16"/>
      <c r="J40" s="158"/>
      <c r="K40" s="158"/>
      <c r="L40" s="159"/>
      <c r="M40" s="159"/>
      <c r="N40" s="159"/>
      <c r="O40" s="144"/>
      <c r="P40" s="144"/>
      <c r="Q40" s="144"/>
      <c r="R40" s="16"/>
      <c r="S40" s="16"/>
    </row>
    <row r="41" spans="1:19" ht="15.75" customHeight="1">
      <c r="A41" s="470" t="s">
        <v>253</v>
      </c>
      <c r="B41" s="470"/>
      <c r="C41" s="470"/>
      <c r="D41" s="470"/>
      <c r="E41" s="470"/>
      <c r="F41" s="470"/>
      <c r="G41" s="470"/>
      <c r="H41" s="470"/>
      <c r="I41" s="470"/>
      <c r="J41" s="470"/>
      <c r="K41" s="470"/>
      <c r="L41" s="470"/>
      <c r="M41" s="470"/>
      <c r="N41" s="470"/>
      <c r="O41" s="470"/>
      <c r="P41" s="470"/>
      <c r="Q41" s="470"/>
      <c r="R41" s="160"/>
      <c r="S41" s="16"/>
    </row>
    <row r="42" spans="1:19" ht="15.75" customHeight="1">
      <c r="A42" s="470"/>
      <c r="B42" s="470"/>
      <c r="C42" s="470"/>
      <c r="D42" s="470"/>
      <c r="E42" s="470"/>
      <c r="F42" s="470"/>
      <c r="G42" s="470"/>
      <c r="H42" s="470"/>
      <c r="I42" s="470"/>
      <c r="J42" s="470"/>
      <c r="K42" s="470"/>
      <c r="L42" s="470"/>
      <c r="M42" s="470"/>
      <c r="N42" s="470"/>
      <c r="O42" s="470"/>
      <c r="P42" s="470"/>
      <c r="Q42" s="470"/>
      <c r="R42" s="160"/>
      <c r="S42" s="16"/>
    </row>
    <row r="43" spans="1:19" ht="13.5" customHeight="1">
      <c r="A43" s="470"/>
      <c r="B43" s="470"/>
      <c r="C43" s="470"/>
      <c r="D43" s="470"/>
      <c r="E43" s="470"/>
      <c r="F43" s="470"/>
      <c r="G43" s="470"/>
      <c r="H43" s="470"/>
      <c r="I43" s="470"/>
      <c r="J43" s="470"/>
      <c r="K43" s="470"/>
      <c r="L43" s="470"/>
      <c r="M43" s="470"/>
      <c r="N43" s="470"/>
      <c r="O43" s="470"/>
      <c r="P43" s="470"/>
      <c r="Q43" s="470"/>
      <c r="R43" s="160"/>
      <c r="S43" s="16"/>
    </row>
    <row r="44" spans="7:19" ht="12.75">
      <c r="G44" s="19"/>
      <c r="H44" s="16"/>
      <c r="I44" s="16"/>
      <c r="J44" s="16"/>
      <c r="K44" s="16"/>
      <c r="L44" s="16"/>
      <c r="M44" s="16"/>
      <c r="N44" s="16"/>
      <c r="O44" s="16"/>
      <c r="P44" s="16"/>
      <c r="Q44" s="16"/>
      <c r="R44" s="16"/>
      <c r="S44" s="16"/>
    </row>
    <row r="45" spans="1:19" ht="26.25" customHeight="1">
      <c r="A45" s="466" t="s">
        <v>254</v>
      </c>
      <c r="B45" s="466"/>
      <c r="C45" s="466"/>
      <c r="D45" s="466"/>
      <c r="E45" s="466"/>
      <c r="F45" s="466"/>
      <c r="G45" s="466"/>
      <c r="H45" s="466"/>
      <c r="I45" s="466"/>
      <c r="J45" s="466"/>
      <c r="K45" s="466"/>
      <c r="L45" s="466"/>
      <c r="M45" s="466"/>
      <c r="N45" s="466"/>
      <c r="O45" s="466"/>
      <c r="P45" s="466"/>
      <c r="Q45" s="466"/>
      <c r="R45" s="16"/>
      <c r="S45" s="16"/>
    </row>
    <row r="46" spans="1:20" s="166" customFormat="1" ht="29.25" customHeight="1">
      <c r="A46" s="162" t="s">
        <v>255</v>
      </c>
      <c r="B46" s="170"/>
      <c r="C46" s="170"/>
      <c r="D46" s="170"/>
      <c r="E46" s="170"/>
      <c r="F46" s="170"/>
      <c r="G46" s="170"/>
      <c r="H46" s="170"/>
      <c r="I46" s="170"/>
      <c r="J46" s="170"/>
      <c r="K46" s="170"/>
      <c r="L46" s="170"/>
      <c r="M46" s="170"/>
      <c r="N46" s="170"/>
      <c r="O46" s="170"/>
      <c r="P46" s="170"/>
      <c r="Q46" s="164"/>
      <c r="R46" s="164"/>
      <c r="S46" s="164"/>
      <c r="T46" s="165"/>
    </row>
    <row r="47" spans="1:20" s="166" customFormat="1" ht="17.25" customHeight="1">
      <c r="A47" s="54"/>
      <c r="B47" s="459"/>
      <c r="C47" s="459"/>
      <c r="D47" s="459"/>
      <c r="E47" s="459"/>
      <c r="F47" s="459"/>
      <c r="G47" s="459"/>
      <c r="H47" s="459"/>
      <c r="I47" s="459"/>
      <c r="J47" s="459"/>
      <c r="K47" s="459"/>
      <c r="L47" s="459"/>
      <c r="M47" s="459"/>
      <c r="N47" s="459"/>
      <c r="O47" s="459"/>
      <c r="P47" s="459"/>
      <c r="Q47" s="459"/>
      <c r="R47" s="19"/>
      <c r="S47" s="168"/>
      <c r="T47" s="169"/>
    </row>
    <row r="48" spans="1:20" s="166" customFormat="1" ht="12.75">
      <c r="A48" s="54"/>
      <c r="B48" s="459"/>
      <c r="C48" s="459"/>
      <c r="D48" s="459"/>
      <c r="E48" s="459"/>
      <c r="F48" s="459"/>
      <c r="G48" s="459"/>
      <c r="H48" s="459"/>
      <c r="I48" s="459"/>
      <c r="J48" s="459"/>
      <c r="K48" s="459"/>
      <c r="L48" s="459"/>
      <c r="M48" s="459"/>
      <c r="N48" s="459"/>
      <c r="O48" s="459"/>
      <c r="P48" s="459"/>
      <c r="Q48" s="459"/>
      <c r="R48" s="19"/>
      <c r="S48" s="155"/>
      <c r="T48" s="161"/>
    </row>
    <row r="49" spans="1:20" ht="12.75">
      <c r="A49" s="54"/>
      <c r="B49" s="459"/>
      <c r="C49" s="459"/>
      <c r="D49" s="459"/>
      <c r="E49" s="459"/>
      <c r="F49" s="459"/>
      <c r="G49" s="459"/>
      <c r="H49" s="459"/>
      <c r="I49" s="459"/>
      <c r="J49" s="459"/>
      <c r="K49" s="459"/>
      <c r="L49" s="459"/>
      <c r="M49" s="459"/>
      <c r="N49" s="459"/>
      <c r="O49" s="459"/>
      <c r="P49" s="459"/>
      <c r="Q49" s="459"/>
      <c r="R49" s="19"/>
      <c r="S49" s="170"/>
      <c r="T49" s="170"/>
    </row>
    <row r="50" spans="1:20" ht="12.75">
      <c r="A50" s="54"/>
      <c r="B50" s="459"/>
      <c r="C50" s="459"/>
      <c r="D50" s="459"/>
      <c r="E50" s="459"/>
      <c r="F50" s="459"/>
      <c r="G50" s="459"/>
      <c r="H50" s="459"/>
      <c r="I50" s="459"/>
      <c r="J50" s="459"/>
      <c r="K50" s="459"/>
      <c r="L50" s="459"/>
      <c r="M50" s="459"/>
      <c r="N50" s="459"/>
      <c r="O50" s="459"/>
      <c r="P50" s="459"/>
      <c r="Q50" s="459"/>
      <c r="R50" s="19"/>
      <c r="S50" s="155"/>
      <c r="T50" s="161"/>
    </row>
    <row r="53" spans="1:20" ht="12.75">
      <c r="A53" s="467" t="s">
        <v>482</v>
      </c>
      <c r="B53" s="467"/>
      <c r="C53" s="467"/>
      <c r="D53" s="467"/>
      <c r="E53" s="467"/>
      <c r="F53" s="467"/>
      <c r="G53" s="467"/>
      <c r="H53" s="467"/>
      <c r="I53" s="467"/>
      <c r="J53" s="467"/>
      <c r="K53" s="467"/>
      <c r="L53" s="467"/>
      <c r="M53" s="467"/>
      <c r="N53" s="467"/>
      <c r="O53" s="467"/>
      <c r="P53" s="467"/>
      <c r="Q53" s="467"/>
      <c r="R53" s="143"/>
      <c r="S53" s="144"/>
      <c r="T53" s="145"/>
    </row>
    <row r="54" spans="1:20" ht="12.75">
      <c r="A54" s="467" t="s">
        <v>292</v>
      </c>
      <c r="B54" s="467"/>
      <c r="C54" s="467"/>
      <c r="D54" s="467"/>
      <c r="E54" s="467"/>
      <c r="F54" s="467"/>
      <c r="G54" s="467"/>
      <c r="H54" s="467"/>
      <c r="I54" s="467"/>
      <c r="J54" s="467"/>
      <c r="K54" s="467"/>
      <c r="L54" s="467"/>
      <c r="M54" s="467"/>
      <c r="N54" s="467"/>
      <c r="O54" s="467"/>
      <c r="P54" s="467"/>
      <c r="Q54" s="467"/>
      <c r="R54" s="143"/>
      <c r="S54" s="144"/>
      <c r="T54" s="145"/>
    </row>
    <row r="55" spans="1:20" ht="12.75">
      <c r="A55" s="467" t="s">
        <v>293</v>
      </c>
      <c r="B55" s="467"/>
      <c r="C55" s="467"/>
      <c r="D55" s="467"/>
      <c r="E55" s="467"/>
      <c r="F55" s="467"/>
      <c r="G55" s="467"/>
      <c r="H55" s="467"/>
      <c r="I55" s="467"/>
      <c r="J55" s="467"/>
      <c r="K55" s="467"/>
      <c r="L55" s="467"/>
      <c r="M55" s="467"/>
      <c r="N55" s="467"/>
      <c r="O55" s="467"/>
      <c r="P55" s="467"/>
      <c r="Q55" s="467"/>
      <c r="R55" s="143"/>
      <c r="S55" s="144"/>
      <c r="T55" s="145"/>
    </row>
    <row r="56" spans="1:20" ht="12.75">
      <c r="A56" s="467" t="s">
        <v>256</v>
      </c>
      <c r="B56" s="467"/>
      <c r="C56" s="467"/>
      <c r="D56" s="467"/>
      <c r="E56" s="467"/>
      <c r="F56" s="467"/>
      <c r="G56" s="467"/>
      <c r="H56" s="467"/>
      <c r="I56" s="467"/>
      <c r="J56" s="467"/>
      <c r="K56" s="467"/>
      <c r="L56" s="467"/>
      <c r="M56" s="467"/>
      <c r="N56" s="467"/>
      <c r="O56" s="467"/>
      <c r="P56" s="467"/>
      <c r="Q56" s="467"/>
      <c r="R56" s="143"/>
      <c r="S56" s="144"/>
      <c r="T56" s="145"/>
    </row>
    <row r="57" spans="1:20" ht="12.75">
      <c r="A57" s="467">
        <f>'Unidad 2 '!D12</f>
        <v>0</v>
      </c>
      <c r="B57" s="467"/>
      <c r="C57" s="467"/>
      <c r="D57" s="467"/>
      <c r="E57" s="467"/>
      <c r="F57" s="467"/>
      <c r="G57" s="467"/>
      <c r="H57" s="467"/>
      <c r="I57" s="467"/>
      <c r="J57" s="467"/>
      <c r="K57" s="467"/>
      <c r="L57" s="467"/>
      <c r="M57" s="467"/>
      <c r="N57" s="467"/>
      <c r="O57" s="467"/>
      <c r="P57" s="467"/>
      <c r="Q57" s="467"/>
      <c r="R57" s="144"/>
      <c r="S57" s="144"/>
      <c r="T57" s="145"/>
    </row>
    <row r="58" spans="1:21" ht="18" customHeight="1">
      <c r="A58" s="467">
        <f>'Unidad 2 '!D10</f>
        <v>0</v>
      </c>
      <c r="B58" s="467"/>
      <c r="C58" s="467"/>
      <c r="D58" s="467"/>
      <c r="E58" s="467"/>
      <c r="F58" s="467"/>
      <c r="G58" s="467"/>
      <c r="H58" s="467"/>
      <c r="I58" s="467"/>
      <c r="J58" s="467"/>
      <c r="K58" s="467"/>
      <c r="L58" s="467"/>
      <c r="M58" s="467"/>
      <c r="N58" s="467"/>
      <c r="O58" s="467"/>
      <c r="P58" s="467"/>
      <c r="Q58" s="467"/>
      <c r="R58" s="144"/>
      <c r="S58" s="144"/>
      <c r="T58" s="145"/>
      <c r="U58" s="146"/>
    </row>
    <row r="59" spans="1:19" ht="12.75">
      <c r="A59" s="471"/>
      <c r="B59" s="471"/>
      <c r="C59" s="471"/>
      <c r="D59" s="471"/>
      <c r="E59" s="471"/>
      <c r="F59" s="471"/>
      <c r="G59" s="471"/>
      <c r="H59" s="471"/>
      <c r="I59" s="471"/>
      <c r="J59" s="471"/>
      <c r="K59" s="471"/>
      <c r="L59" s="471"/>
      <c r="M59" s="471"/>
      <c r="N59" s="471"/>
      <c r="O59" s="16"/>
      <c r="P59" s="16"/>
      <c r="Q59" s="16"/>
      <c r="R59" s="16"/>
      <c r="S59" s="16"/>
    </row>
    <row r="60" spans="1:19" ht="12.75">
      <c r="A60" s="467" t="s">
        <v>403</v>
      </c>
      <c r="B60" s="467"/>
      <c r="C60" s="467"/>
      <c r="D60" s="467"/>
      <c r="E60" s="467"/>
      <c r="F60" s="467"/>
      <c r="G60" s="467"/>
      <c r="H60" s="467"/>
      <c r="I60" s="467"/>
      <c r="J60" s="467"/>
      <c r="K60" s="467"/>
      <c r="L60" s="467"/>
      <c r="M60" s="467"/>
      <c r="N60" s="467"/>
      <c r="O60" s="467"/>
      <c r="P60" s="467"/>
      <c r="Q60" s="467"/>
      <c r="R60" s="16"/>
      <c r="S60" s="16"/>
    </row>
    <row r="61" spans="1:19" ht="12.75" customHeight="1">
      <c r="A61" s="16"/>
      <c r="B61" s="468" t="s">
        <v>248</v>
      </c>
      <c r="C61" s="468"/>
      <c r="D61" s="468"/>
      <c r="E61" s="468" t="s">
        <v>249</v>
      </c>
      <c r="F61" s="468"/>
      <c r="G61" s="469" t="s">
        <v>320</v>
      </c>
      <c r="H61" s="469"/>
      <c r="I61" s="469"/>
      <c r="J61" s="469"/>
      <c r="K61" s="469"/>
      <c r="L61" s="469"/>
      <c r="M61" s="19"/>
      <c r="N61" s="19"/>
      <c r="O61" s="19"/>
      <c r="P61" s="19"/>
      <c r="Q61" s="19"/>
      <c r="R61" s="16"/>
      <c r="S61" s="16"/>
    </row>
    <row r="62" spans="1:19" ht="12.75">
      <c r="A62" s="148"/>
      <c r="B62" s="460" t="s">
        <v>250</v>
      </c>
      <c r="C62" s="460"/>
      <c r="D62" s="149">
        <f>'TIPO II'!AD164</f>
        <v>373</v>
      </c>
      <c r="E62" s="461">
        <f>'TIPO II'!V164</f>
        <v>373</v>
      </c>
      <c r="F62" s="461"/>
      <c r="G62" s="462">
        <f>E62*(100/D62)</f>
        <v>100</v>
      </c>
      <c r="H62" s="462"/>
      <c r="I62" s="462"/>
      <c r="J62" s="462"/>
      <c r="K62" s="462"/>
      <c r="L62" s="462"/>
      <c r="M62" s="19"/>
      <c r="N62" s="19"/>
      <c r="O62" s="19"/>
      <c r="P62" s="19"/>
      <c r="Q62" s="19"/>
      <c r="R62" s="16"/>
      <c r="S62" s="16"/>
    </row>
    <row r="63" spans="1:19" ht="12.75">
      <c r="A63" s="16"/>
      <c r="B63" s="152"/>
      <c r="C63" s="153" t="s">
        <v>251</v>
      </c>
      <c r="D63" s="150">
        <f>SUM(D62:D62)</f>
        <v>373</v>
      </c>
      <c r="E63" s="463">
        <f>SUM(E62:F62)</f>
        <v>373</v>
      </c>
      <c r="F63" s="463"/>
      <c r="G63" s="154"/>
      <c r="H63" s="154"/>
      <c r="I63" s="154"/>
      <c r="J63" s="154"/>
      <c r="K63" s="155"/>
      <c r="L63" s="155"/>
      <c r="M63" s="155"/>
      <c r="N63" s="155"/>
      <c r="O63" s="155"/>
      <c r="P63" s="155"/>
      <c r="Q63" s="155"/>
      <c r="R63" s="16"/>
      <c r="S63" s="16"/>
    </row>
    <row r="64" spans="1:19" ht="12.75">
      <c r="A64" s="16"/>
      <c r="B64" s="152"/>
      <c r="C64" s="152"/>
      <c r="D64" s="173"/>
      <c r="E64" s="174"/>
      <c r="F64" s="142"/>
      <c r="G64" s="154"/>
      <c r="H64" s="154"/>
      <c r="I64" s="154"/>
      <c r="J64" s="154"/>
      <c r="K64" s="155"/>
      <c r="L64" s="155"/>
      <c r="M64" s="155"/>
      <c r="N64" s="155"/>
      <c r="O64" s="155"/>
      <c r="P64" s="155"/>
      <c r="Q64" s="155"/>
      <c r="R64" s="16"/>
      <c r="S64" s="16"/>
    </row>
    <row r="65" spans="1:19" ht="15.75">
      <c r="A65" s="16"/>
      <c r="B65" s="157" t="s">
        <v>252</v>
      </c>
      <c r="C65" s="464">
        <f>SUM(G62:L62)</f>
        <v>100</v>
      </c>
      <c r="D65" s="464"/>
      <c r="G65" s="152"/>
      <c r="H65" s="152"/>
      <c r="I65" s="152"/>
      <c r="J65" s="152"/>
      <c r="K65" s="32"/>
      <c r="L65" s="32"/>
      <c r="M65" s="32"/>
      <c r="N65" s="32"/>
      <c r="O65" s="32"/>
      <c r="P65" s="32"/>
      <c r="Q65" s="32"/>
      <c r="R65" s="16"/>
      <c r="S65" s="16"/>
    </row>
    <row r="66" spans="1:19" ht="12.75">
      <c r="A66" s="16"/>
      <c r="G66" s="16"/>
      <c r="H66" s="16"/>
      <c r="I66" s="16"/>
      <c r="J66" s="158"/>
      <c r="K66" s="158"/>
      <c r="L66" s="159"/>
      <c r="M66" s="159"/>
      <c r="N66" s="159"/>
      <c r="O66" s="144"/>
      <c r="P66" s="144"/>
      <c r="Q66" s="144"/>
      <c r="R66" s="16"/>
      <c r="S66" s="16"/>
    </row>
    <row r="67" spans="1:19" ht="15.75" customHeight="1">
      <c r="A67" s="470" t="s">
        <v>253</v>
      </c>
      <c r="B67" s="470"/>
      <c r="C67" s="470"/>
      <c r="D67" s="470"/>
      <c r="E67" s="470"/>
      <c r="F67" s="470"/>
      <c r="G67" s="470"/>
      <c r="H67" s="470"/>
      <c r="I67" s="470"/>
      <c r="J67" s="470"/>
      <c r="K67" s="470"/>
      <c r="L67" s="470"/>
      <c r="M67" s="470"/>
      <c r="N67" s="470"/>
      <c r="O67" s="470"/>
      <c r="P67" s="470"/>
      <c r="Q67" s="470"/>
      <c r="R67" s="160"/>
      <c r="S67" s="16"/>
    </row>
    <row r="68" spans="1:19" ht="15.75" customHeight="1">
      <c r="A68" s="470"/>
      <c r="B68" s="470"/>
      <c r="C68" s="470"/>
      <c r="D68" s="470"/>
      <c r="E68" s="470"/>
      <c r="F68" s="470"/>
      <c r="G68" s="470"/>
      <c r="H68" s="470"/>
      <c r="I68" s="470"/>
      <c r="J68" s="470"/>
      <c r="K68" s="470"/>
      <c r="L68" s="470"/>
      <c r="M68" s="470"/>
      <c r="N68" s="470"/>
      <c r="O68" s="470"/>
      <c r="P68" s="470"/>
      <c r="Q68" s="470"/>
      <c r="R68" s="160"/>
      <c r="S68" s="16"/>
    </row>
    <row r="69" spans="1:19" ht="13.5" customHeight="1">
      <c r="A69" s="470"/>
      <c r="B69" s="470"/>
      <c r="C69" s="470"/>
      <c r="D69" s="470"/>
      <c r="E69" s="470"/>
      <c r="F69" s="470"/>
      <c r="G69" s="470"/>
      <c r="H69" s="470"/>
      <c r="I69" s="470"/>
      <c r="J69" s="470"/>
      <c r="K69" s="470"/>
      <c r="L69" s="470"/>
      <c r="M69" s="470"/>
      <c r="N69" s="470"/>
      <c r="O69" s="470"/>
      <c r="P69" s="470"/>
      <c r="Q69" s="470"/>
      <c r="R69" s="160"/>
      <c r="S69" s="16"/>
    </row>
    <row r="70" spans="7:19" ht="12.75">
      <c r="G70" s="19"/>
      <c r="H70" s="16"/>
      <c r="I70" s="16"/>
      <c r="J70" s="16"/>
      <c r="K70" s="16"/>
      <c r="L70" s="16"/>
      <c r="M70" s="16"/>
      <c r="N70" s="16"/>
      <c r="O70" s="16"/>
      <c r="P70" s="16"/>
      <c r="Q70" s="16"/>
      <c r="R70" s="16"/>
      <c r="S70" s="16"/>
    </row>
    <row r="71" spans="1:19" ht="26.25" customHeight="1">
      <c r="A71" s="466" t="s">
        <v>254</v>
      </c>
      <c r="B71" s="466"/>
      <c r="C71" s="466"/>
      <c r="D71" s="466"/>
      <c r="E71" s="466"/>
      <c r="F71" s="466"/>
      <c r="G71" s="466"/>
      <c r="H71" s="466"/>
      <c r="I71" s="466"/>
      <c r="J71" s="466"/>
      <c r="K71" s="466"/>
      <c r="L71" s="466"/>
      <c r="M71" s="466"/>
      <c r="N71" s="466"/>
      <c r="O71" s="466"/>
      <c r="P71" s="466"/>
      <c r="Q71" s="466"/>
      <c r="R71" s="16"/>
      <c r="S71" s="16"/>
    </row>
    <row r="72" spans="1:20" s="166" customFormat="1" ht="29.25" customHeight="1">
      <c r="A72" s="162" t="s">
        <v>255</v>
      </c>
      <c r="B72" s="170"/>
      <c r="C72" s="170"/>
      <c r="D72" s="170"/>
      <c r="E72" s="170"/>
      <c r="F72" s="170"/>
      <c r="G72" s="170"/>
      <c r="H72" s="170"/>
      <c r="I72" s="170"/>
      <c r="J72" s="170"/>
      <c r="K72" s="170"/>
      <c r="L72" s="170"/>
      <c r="M72" s="170"/>
      <c r="N72" s="170"/>
      <c r="O72" s="170"/>
      <c r="P72" s="170"/>
      <c r="Q72" s="164"/>
      <c r="R72" s="164"/>
      <c r="S72" s="164"/>
      <c r="T72" s="165"/>
    </row>
    <row r="73" spans="1:20" s="166" customFormat="1" ht="17.25" customHeight="1">
      <c r="A73" s="54"/>
      <c r="B73" s="459"/>
      <c r="C73" s="459"/>
      <c r="D73" s="459"/>
      <c r="E73" s="459"/>
      <c r="F73" s="459"/>
      <c r="G73" s="459"/>
      <c r="H73" s="459"/>
      <c r="I73" s="459"/>
      <c r="J73" s="459"/>
      <c r="K73" s="459"/>
      <c r="L73" s="459"/>
      <c r="M73" s="459"/>
      <c r="N73" s="459"/>
      <c r="O73" s="459"/>
      <c r="P73" s="459"/>
      <c r="Q73" s="459"/>
      <c r="R73" s="19"/>
      <c r="S73" s="168"/>
      <c r="T73" s="169"/>
    </row>
    <row r="74" spans="1:20" s="166" customFormat="1" ht="12.75">
      <c r="A74" s="54"/>
      <c r="B74" s="459"/>
      <c r="C74" s="459"/>
      <c r="D74" s="459"/>
      <c r="E74" s="459"/>
      <c r="F74" s="459"/>
      <c r="G74" s="459"/>
      <c r="H74" s="459"/>
      <c r="I74" s="459"/>
      <c r="J74" s="459"/>
      <c r="K74" s="459"/>
      <c r="L74" s="459"/>
      <c r="M74" s="459"/>
      <c r="N74" s="459"/>
      <c r="O74" s="459"/>
      <c r="P74" s="459"/>
      <c r="Q74" s="459"/>
      <c r="R74" s="19"/>
      <c r="S74" s="155"/>
      <c r="T74" s="161"/>
    </row>
    <row r="75" spans="1:20" ht="12.75">
      <c r="A75" s="54"/>
      <c r="B75" s="459"/>
      <c r="C75" s="459"/>
      <c r="D75" s="459"/>
      <c r="E75" s="459"/>
      <c r="F75" s="459"/>
      <c r="G75" s="459"/>
      <c r="H75" s="459"/>
      <c r="I75" s="459"/>
      <c r="J75" s="459"/>
      <c r="K75" s="459"/>
      <c r="L75" s="459"/>
      <c r="M75" s="459"/>
      <c r="N75" s="459"/>
      <c r="O75" s="459"/>
      <c r="P75" s="459"/>
      <c r="Q75" s="459"/>
      <c r="R75" s="19"/>
      <c r="S75" s="170"/>
      <c r="T75" s="170"/>
    </row>
    <row r="76" spans="1:20" ht="12.75">
      <c r="A76" s="54"/>
      <c r="B76" s="459"/>
      <c r="C76" s="459"/>
      <c r="D76" s="459"/>
      <c r="E76" s="459"/>
      <c r="F76" s="459"/>
      <c r="G76" s="459"/>
      <c r="H76" s="459"/>
      <c r="I76" s="459"/>
      <c r="J76" s="459"/>
      <c r="K76" s="459"/>
      <c r="L76" s="459"/>
      <c r="M76" s="459"/>
      <c r="N76" s="459"/>
      <c r="O76" s="459"/>
      <c r="P76" s="459"/>
      <c r="Q76" s="459"/>
      <c r="R76" s="19"/>
      <c r="S76" s="155"/>
      <c r="T76" s="161"/>
    </row>
    <row r="79" spans="1:20" ht="12.75">
      <c r="A79" s="467" t="s">
        <v>482</v>
      </c>
      <c r="B79" s="467"/>
      <c r="C79" s="467"/>
      <c r="D79" s="467"/>
      <c r="E79" s="467"/>
      <c r="F79" s="467"/>
      <c r="G79" s="467"/>
      <c r="H79" s="467"/>
      <c r="I79" s="467"/>
      <c r="J79" s="467"/>
      <c r="K79" s="467"/>
      <c r="L79" s="467"/>
      <c r="M79" s="467"/>
      <c r="N79" s="467"/>
      <c r="O79" s="467"/>
      <c r="P79" s="467"/>
      <c r="Q79" s="467"/>
      <c r="R79" s="143"/>
      <c r="S79" s="144"/>
      <c r="T79" s="145"/>
    </row>
    <row r="80" spans="1:20" ht="12.75">
      <c r="A80" s="467" t="s">
        <v>292</v>
      </c>
      <c r="B80" s="467"/>
      <c r="C80" s="467"/>
      <c r="D80" s="467"/>
      <c r="E80" s="467"/>
      <c r="F80" s="467"/>
      <c r="G80" s="467"/>
      <c r="H80" s="467"/>
      <c r="I80" s="467"/>
      <c r="J80" s="467"/>
      <c r="K80" s="467"/>
      <c r="L80" s="467"/>
      <c r="M80" s="467"/>
      <c r="N80" s="467"/>
      <c r="O80" s="467"/>
      <c r="P80" s="467"/>
      <c r="Q80" s="467"/>
      <c r="R80" s="143"/>
      <c r="S80" s="144"/>
      <c r="T80" s="145"/>
    </row>
    <row r="81" spans="1:20" ht="12.75">
      <c r="A81" s="467" t="s">
        <v>293</v>
      </c>
      <c r="B81" s="467"/>
      <c r="C81" s="467"/>
      <c r="D81" s="467"/>
      <c r="E81" s="467"/>
      <c r="F81" s="467"/>
      <c r="G81" s="467"/>
      <c r="H81" s="467"/>
      <c r="I81" s="467"/>
      <c r="J81" s="467"/>
      <c r="K81" s="467"/>
      <c r="L81" s="467"/>
      <c r="M81" s="467"/>
      <c r="N81" s="467"/>
      <c r="O81" s="467"/>
      <c r="P81" s="467"/>
      <c r="Q81" s="467"/>
      <c r="R81" s="143"/>
      <c r="S81" s="144"/>
      <c r="T81" s="145"/>
    </row>
    <row r="82" spans="1:20" ht="12.75">
      <c r="A82" s="467" t="s">
        <v>256</v>
      </c>
      <c r="B82" s="467"/>
      <c r="C82" s="467"/>
      <c r="D82" s="467"/>
      <c r="E82" s="467"/>
      <c r="F82" s="467"/>
      <c r="G82" s="467"/>
      <c r="H82" s="467"/>
      <c r="I82" s="467"/>
      <c r="J82" s="467"/>
      <c r="K82" s="467"/>
      <c r="L82" s="467"/>
      <c r="M82" s="467"/>
      <c r="N82" s="467"/>
      <c r="O82" s="467"/>
      <c r="P82" s="467"/>
      <c r="Q82" s="467"/>
      <c r="R82" s="143"/>
      <c r="S82" s="144"/>
      <c r="T82" s="145"/>
    </row>
    <row r="83" spans="1:20" ht="12.75">
      <c r="A83" s="467">
        <f>'Unidad 2 '!E12</f>
        <v>0</v>
      </c>
      <c r="B83" s="467"/>
      <c r="C83" s="467"/>
      <c r="D83" s="467"/>
      <c r="E83" s="467"/>
      <c r="F83" s="467"/>
      <c r="G83" s="467"/>
      <c r="H83" s="467"/>
      <c r="I83" s="467"/>
      <c r="J83" s="467"/>
      <c r="K83" s="467"/>
      <c r="L83" s="467"/>
      <c r="M83" s="467"/>
      <c r="N83" s="467"/>
      <c r="O83" s="467"/>
      <c r="P83" s="467"/>
      <c r="Q83" s="467"/>
      <c r="R83" s="144"/>
      <c r="S83" s="144"/>
      <c r="T83" s="145"/>
    </row>
    <row r="84" spans="1:21" ht="18" customHeight="1">
      <c r="A84" s="467">
        <f>'Unidad 2 '!E10</f>
        <v>0</v>
      </c>
      <c r="B84" s="467"/>
      <c r="C84" s="467"/>
      <c r="D84" s="467"/>
      <c r="E84" s="467"/>
      <c r="F84" s="467"/>
      <c r="G84" s="467"/>
      <c r="H84" s="467"/>
      <c r="I84" s="467"/>
      <c r="J84" s="467"/>
      <c r="K84" s="467"/>
      <c r="L84" s="467"/>
      <c r="M84" s="467"/>
      <c r="N84" s="467"/>
      <c r="O84" s="467"/>
      <c r="P84" s="467"/>
      <c r="Q84" s="467"/>
      <c r="R84" s="144"/>
      <c r="S84" s="144"/>
      <c r="T84" s="145"/>
      <c r="U84" s="146"/>
    </row>
    <row r="85" spans="1:19" ht="12.75">
      <c r="A85" s="471"/>
      <c r="B85" s="471"/>
      <c r="C85" s="471"/>
      <c r="D85" s="471"/>
      <c r="E85" s="471"/>
      <c r="F85" s="471"/>
      <c r="G85" s="471"/>
      <c r="H85" s="471"/>
      <c r="I85" s="471"/>
      <c r="J85" s="471"/>
      <c r="K85" s="471"/>
      <c r="L85" s="471"/>
      <c r="M85" s="471"/>
      <c r="N85" s="471"/>
      <c r="O85" s="16"/>
      <c r="P85" s="16"/>
      <c r="Q85" s="16"/>
      <c r="R85" s="16"/>
      <c r="S85" s="16"/>
    </row>
    <row r="86" spans="1:19" ht="12.75">
      <c r="A86" s="467" t="s">
        <v>404</v>
      </c>
      <c r="B86" s="467"/>
      <c r="C86" s="467"/>
      <c r="D86" s="467"/>
      <c r="E86" s="467"/>
      <c r="F86" s="467"/>
      <c r="G86" s="467"/>
      <c r="H86" s="467"/>
      <c r="I86" s="467"/>
      <c r="J86" s="467"/>
      <c r="K86" s="467"/>
      <c r="L86" s="467"/>
      <c r="M86" s="467"/>
      <c r="N86" s="467"/>
      <c r="O86" s="467"/>
      <c r="P86" s="467"/>
      <c r="Q86" s="467"/>
      <c r="R86" s="16"/>
      <c r="S86" s="16"/>
    </row>
    <row r="87" spans="1:19" ht="12.75" customHeight="1">
      <c r="A87" s="16"/>
      <c r="B87" s="468" t="s">
        <v>248</v>
      </c>
      <c r="C87" s="468"/>
      <c r="D87" s="468"/>
      <c r="E87" s="468" t="s">
        <v>249</v>
      </c>
      <c r="F87" s="468"/>
      <c r="G87" s="469" t="s">
        <v>320</v>
      </c>
      <c r="H87" s="469"/>
      <c r="I87" s="469"/>
      <c r="J87" s="469"/>
      <c r="K87" s="469"/>
      <c r="L87" s="469"/>
      <c r="M87" s="19"/>
      <c r="N87" s="19"/>
      <c r="O87" s="19"/>
      <c r="P87" s="19"/>
      <c r="Q87" s="19"/>
      <c r="R87" s="16"/>
      <c r="S87" s="16"/>
    </row>
    <row r="88" spans="1:19" ht="12.75">
      <c r="A88" s="148"/>
      <c r="B88" s="460" t="s">
        <v>250</v>
      </c>
      <c r="C88" s="460"/>
      <c r="D88" s="149">
        <f>'TIPO II'!AE164</f>
        <v>373</v>
      </c>
      <c r="E88" s="461">
        <f>'TIPO II'!W164</f>
        <v>373</v>
      </c>
      <c r="F88" s="461"/>
      <c r="G88" s="462">
        <f>E88*(100/D88)</f>
        <v>100</v>
      </c>
      <c r="H88" s="462"/>
      <c r="I88" s="462"/>
      <c r="J88" s="462"/>
      <c r="K88" s="462"/>
      <c r="L88" s="462"/>
      <c r="M88" s="19"/>
      <c r="N88" s="19"/>
      <c r="O88" s="19"/>
      <c r="P88" s="19"/>
      <c r="Q88" s="19"/>
      <c r="R88" s="16"/>
      <c r="S88" s="16"/>
    </row>
    <row r="89" spans="1:19" ht="12.75">
      <c r="A89" s="16"/>
      <c r="B89" s="152"/>
      <c r="C89" s="153" t="s">
        <v>251</v>
      </c>
      <c r="D89" s="150">
        <f>SUM(D88:D88)</f>
        <v>373</v>
      </c>
      <c r="E89" s="463">
        <f>SUM(E88:F88)</f>
        <v>373</v>
      </c>
      <c r="F89" s="463"/>
      <c r="G89" s="154"/>
      <c r="H89" s="154"/>
      <c r="I89" s="154"/>
      <c r="J89" s="154"/>
      <c r="K89" s="155"/>
      <c r="L89" s="155"/>
      <c r="M89" s="155"/>
      <c r="N89" s="155"/>
      <c r="O89" s="155"/>
      <c r="P89" s="155"/>
      <c r="Q89" s="155"/>
      <c r="R89" s="16"/>
      <c r="S89" s="16"/>
    </row>
    <row r="90" spans="1:19" ht="12.75">
      <c r="A90" s="16"/>
      <c r="B90" s="152"/>
      <c r="C90" s="152"/>
      <c r="D90" s="173"/>
      <c r="E90" s="174"/>
      <c r="F90" s="142"/>
      <c r="G90" s="154"/>
      <c r="H90" s="154"/>
      <c r="I90" s="154"/>
      <c r="J90" s="154"/>
      <c r="K90" s="155"/>
      <c r="L90" s="155"/>
      <c r="M90" s="155"/>
      <c r="N90" s="155"/>
      <c r="O90" s="155"/>
      <c r="P90" s="155"/>
      <c r="Q90" s="155"/>
      <c r="R90" s="16"/>
      <c r="S90" s="16"/>
    </row>
    <row r="91" spans="1:19" ht="15.75">
      <c r="A91" s="16"/>
      <c r="B91" s="157" t="s">
        <v>252</v>
      </c>
      <c r="C91" s="464">
        <f>SUM(G88:L88)</f>
        <v>100</v>
      </c>
      <c r="D91" s="464"/>
      <c r="G91" s="152"/>
      <c r="H91" s="152"/>
      <c r="I91" s="152"/>
      <c r="J91" s="152"/>
      <c r="K91" s="32"/>
      <c r="L91" s="32"/>
      <c r="M91" s="32"/>
      <c r="N91" s="32"/>
      <c r="O91" s="32"/>
      <c r="P91" s="32"/>
      <c r="Q91" s="32"/>
      <c r="R91" s="16"/>
      <c r="S91" s="16"/>
    </row>
    <row r="92" spans="1:19" ht="12.75">
      <c r="A92" s="16"/>
      <c r="G92" s="16"/>
      <c r="H92" s="16"/>
      <c r="I92" s="16"/>
      <c r="J92" s="158"/>
      <c r="K92" s="158"/>
      <c r="L92" s="159"/>
      <c r="M92" s="159"/>
      <c r="N92" s="159"/>
      <c r="O92" s="144"/>
      <c r="P92" s="144"/>
      <c r="Q92" s="144"/>
      <c r="R92" s="16"/>
      <c r="S92" s="16"/>
    </row>
    <row r="93" spans="1:19" ht="15.75" customHeight="1">
      <c r="A93" s="470" t="s">
        <v>253</v>
      </c>
      <c r="B93" s="470"/>
      <c r="C93" s="470"/>
      <c r="D93" s="470"/>
      <c r="E93" s="470"/>
      <c r="F93" s="470"/>
      <c r="G93" s="470"/>
      <c r="H93" s="470"/>
      <c r="I93" s="470"/>
      <c r="J93" s="470"/>
      <c r="K93" s="470"/>
      <c r="L93" s="470"/>
      <c r="M93" s="470"/>
      <c r="N93" s="470"/>
      <c r="O93" s="470"/>
      <c r="P93" s="470"/>
      <c r="Q93" s="470"/>
      <c r="R93" s="160"/>
      <c r="S93" s="16"/>
    </row>
    <row r="94" spans="1:19" ht="15.75" customHeight="1">
      <c r="A94" s="470"/>
      <c r="B94" s="470"/>
      <c r="C94" s="470"/>
      <c r="D94" s="470"/>
      <c r="E94" s="470"/>
      <c r="F94" s="470"/>
      <c r="G94" s="470"/>
      <c r="H94" s="470"/>
      <c r="I94" s="470"/>
      <c r="J94" s="470"/>
      <c r="K94" s="470"/>
      <c r="L94" s="470"/>
      <c r="M94" s="470"/>
      <c r="N94" s="470"/>
      <c r="O94" s="470"/>
      <c r="P94" s="470"/>
      <c r="Q94" s="470"/>
      <c r="R94" s="160"/>
      <c r="S94" s="16"/>
    </row>
    <row r="95" spans="1:19" ht="13.5" customHeight="1">
      <c r="A95" s="470"/>
      <c r="B95" s="470"/>
      <c r="C95" s="470"/>
      <c r="D95" s="470"/>
      <c r="E95" s="470"/>
      <c r="F95" s="470"/>
      <c r="G95" s="470"/>
      <c r="H95" s="470"/>
      <c r="I95" s="470"/>
      <c r="J95" s="470"/>
      <c r="K95" s="470"/>
      <c r="L95" s="470"/>
      <c r="M95" s="470"/>
      <c r="N95" s="470"/>
      <c r="O95" s="470"/>
      <c r="P95" s="470"/>
      <c r="Q95" s="470"/>
      <c r="R95" s="160"/>
      <c r="S95" s="16"/>
    </row>
    <row r="96" spans="7:19" ht="12.75">
      <c r="G96" s="19"/>
      <c r="H96" s="16"/>
      <c r="I96" s="16"/>
      <c r="J96" s="16"/>
      <c r="K96" s="16"/>
      <c r="L96" s="16"/>
      <c r="M96" s="16"/>
      <c r="N96" s="16"/>
      <c r="O96" s="16"/>
      <c r="P96" s="16"/>
      <c r="Q96" s="16"/>
      <c r="R96" s="16"/>
      <c r="S96" s="16"/>
    </row>
    <row r="97" spans="1:19" ht="26.25" customHeight="1">
      <c r="A97" s="466" t="s">
        <v>254</v>
      </c>
      <c r="B97" s="466"/>
      <c r="C97" s="466"/>
      <c r="D97" s="466"/>
      <c r="E97" s="466"/>
      <c r="F97" s="466"/>
      <c r="G97" s="466"/>
      <c r="H97" s="466"/>
      <c r="I97" s="466"/>
      <c r="J97" s="466"/>
      <c r="K97" s="466"/>
      <c r="L97" s="466"/>
      <c r="M97" s="466"/>
      <c r="N97" s="466"/>
      <c r="O97" s="466"/>
      <c r="P97" s="466"/>
      <c r="Q97" s="466"/>
      <c r="R97" s="16"/>
      <c r="S97" s="16"/>
    </row>
    <row r="98" spans="1:20" s="166" customFormat="1" ht="29.25" customHeight="1">
      <c r="A98" s="162" t="s">
        <v>255</v>
      </c>
      <c r="B98" s="170"/>
      <c r="C98" s="170"/>
      <c r="D98" s="170"/>
      <c r="E98" s="170"/>
      <c r="F98" s="170"/>
      <c r="G98" s="170"/>
      <c r="H98" s="170"/>
      <c r="I98" s="170"/>
      <c r="J98" s="170"/>
      <c r="K98" s="170"/>
      <c r="L98" s="170"/>
      <c r="M98" s="170"/>
      <c r="N98" s="170"/>
      <c r="O98" s="170"/>
      <c r="P98" s="170"/>
      <c r="Q98" s="164"/>
      <c r="R98" s="164"/>
      <c r="S98" s="164"/>
      <c r="T98" s="165"/>
    </row>
    <row r="99" spans="1:20" s="166" customFormat="1" ht="17.25" customHeight="1">
      <c r="A99" s="54"/>
      <c r="B99" s="459"/>
      <c r="C99" s="459"/>
      <c r="D99" s="459"/>
      <c r="E99" s="459"/>
      <c r="F99" s="459"/>
      <c r="G99" s="459"/>
      <c r="H99" s="459"/>
      <c r="I99" s="459"/>
      <c r="J99" s="459"/>
      <c r="K99" s="459"/>
      <c r="L99" s="459"/>
      <c r="M99" s="459"/>
      <c r="N99" s="459"/>
      <c r="O99" s="459"/>
      <c r="P99" s="459"/>
      <c r="Q99" s="459"/>
      <c r="R99" s="19"/>
      <c r="S99" s="168"/>
      <c r="T99" s="169"/>
    </row>
    <row r="100" spans="1:20" s="166" customFormat="1" ht="12.75">
      <c r="A100" s="54"/>
      <c r="B100" s="459"/>
      <c r="C100" s="459"/>
      <c r="D100" s="459"/>
      <c r="E100" s="459"/>
      <c r="F100" s="459"/>
      <c r="G100" s="459"/>
      <c r="H100" s="459"/>
      <c r="I100" s="459"/>
      <c r="J100" s="459"/>
      <c r="K100" s="459"/>
      <c r="L100" s="459"/>
      <c r="M100" s="459"/>
      <c r="N100" s="459"/>
      <c r="O100" s="459"/>
      <c r="P100" s="459"/>
      <c r="Q100" s="459"/>
      <c r="R100" s="19"/>
      <c r="S100" s="155"/>
      <c r="T100" s="161"/>
    </row>
    <row r="101" spans="1:20" ht="12.75">
      <c r="A101" s="54"/>
      <c r="B101" s="459"/>
      <c r="C101" s="459"/>
      <c r="D101" s="459"/>
      <c r="E101" s="459"/>
      <c r="F101" s="459"/>
      <c r="G101" s="459"/>
      <c r="H101" s="459"/>
      <c r="I101" s="459"/>
      <c r="J101" s="459"/>
      <c r="K101" s="459"/>
      <c r="L101" s="459"/>
      <c r="M101" s="459"/>
      <c r="N101" s="459"/>
      <c r="O101" s="459"/>
      <c r="P101" s="459"/>
      <c r="Q101" s="459"/>
      <c r="R101" s="19"/>
      <c r="S101" s="170"/>
      <c r="T101" s="170"/>
    </row>
    <row r="102" spans="1:20" ht="12.75">
      <c r="A102" s="54"/>
      <c r="B102" s="459"/>
      <c r="C102" s="459"/>
      <c r="D102" s="459"/>
      <c r="E102" s="459"/>
      <c r="F102" s="459"/>
      <c r="G102" s="459"/>
      <c r="H102" s="459"/>
      <c r="I102" s="459"/>
      <c r="J102" s="459"/>
      <c r="K102" s="459"/>
      <c r="L102" s="459"/>
      <c r="M102" s="459"/>
      <c r="N102" s="459"/>
      <c r="O102" s="459"/>
      <c r="P102" s="459"/>
      <c r="Q102" s="459"/>
      <c r="R102" s="19"/>
      <c r="S102" s="155"/>
      <c r="T102" s="161"/>
    </row>
  </sheetData>
  <sheetProtection/>
  <mergeCells count="88">
    <mergeCell ref="A2:Q2"/>
    <mergeCell ref="A3:Q3"/>
    <mergeCell ref="A4:Q4"/>
    <mergeCell ref="A8:Q8"/>
    <mergeCell ref="A1:S1"/>
    <mergeCell ref="A5:Q5"/>
    <mergeCell ref="A6:Q6"/>
    <mergeCell ref="A7:N7"/>
    <mergeCell ref="E11:F11"/>
    <mergeCell ref="B10:C10"/>
    <mergeCell ref="E10:F10"/>
    <mergeCell ref="G10:L10"/>
    <mergeCell ref="B9:D9"/>
    <mergeCell ref="E9:F9"/>
    <mergeCell ref="G9:L9"/>
    <mergeCell ref="C13:D13"/>
    <mergeCell ref="A15:Q17"/>
    <mergeCell ref="A19:Q19"/>
    <mergeCell ref="B21:Q21"/>
    <mergeCell ref="B22:Q22"/>
    <mergeCell ref="B23:Q23"/>
    <mergeCell ref="B24:Q24"/>
    <mergeCell ref="A27:Q27"/>
    <mergeCell ref="A28:Q28"/>
    <mergeCell ref="A29:Q29"/>
    <mergeCell ref="A30:Q30"/>
    <mergeCell ref="A31:Q31"/>
    <mergeCell ref="B36:C36"/>
    <mergeCell ref="E36:F36"/>
    <mergeCell ref="G36:L36"/>
    <mergeCell ref="A32:Q32"/>
    <mergeCell ref="A33:N33"/>
    <mergeCell ref="A34:Q34"/>
    <mergeCell ref="B35:D35"/>
    <mergeCell ref="E35:F35"/>
    <mergeCell ref="G35:L35"/>
    <mergeCell ref="E37:F37"/>
    <mergeCell ref="C39:D39"/>
    <mergeCell ref="A41:Q43"/>
    <mergeCell ref="A45:Q45"/>
    <mergeCell ref="B47:Q47"/>
    <mergeCell ref="B48:Q48"/>
    <mergeCell ref="B49:Q49"/>
    <mergeCell ref="B50:Q50"/>
    <mergeCell ref="A53:Q53"/>
    <mergeCell ref="A54:Q54"/>
    <mergeCell ref="A55:Q55"/>
    <mergeCell ref="A56:Q56"/>
    <mergeCell ref="A57:Q57"/>
    <mergeCell ref="A58:Q58"/>
    <mergeCell ref="A59:N59"/>
    <mergeCell ref="A60:Q60"/>
    <mergeCell ref="E63:F63"/>
    <mergeCell ref="B61:D61"/>
    <mergeCell ref="E61:F61"/>
    <mergeCell ref="G61:L61"/>
    <mergeCell ref="B62:C62"/>
    <mergeCell ref="E62:F62"/>
    <mergeCell ref="G62:L62"/>
    <mergeCell ref="C65:D65"/>
    <mergeCell ref="A67:Q69"/>
    <mergeCell ref="A71:Q71"/>
    <mergeCell ref="B73:Q73"/>
    <mergeCell ref="B74:Q74"/>
    <mergeCell ref="B75:Q75"/>
    <mergeCell ref="B76:Q76"/>
    <mergeCell ref="A79:Q79"/>
    <mergeCell ref="A80:Q80"/>
    <mergeCell ref="A81:Q81"/>
    <mergeCell ref="A82:Q82"/>
    <mergeCell ref="A83:Q83"/>
    <mergeCell ref="B88:C88"/>
    <mergeCell ref="E88:F88"/>
    <mergeCell ref="G88:L88"/>
    <mergeCell ref="A84:Q84"/>
    <mergeCell ref="A85:N85"/>
    <mergeCell ref="A86:Q86"/>
    <mergeCell ref="B87:D87"/>
    <mergeCell ref="E87:F87"/>
    <mergeCell ref="G87:L87"/>
    <mergeCell ref="B101:Q101"/>
    <mergeCell ref="B102:Q102"/>
    <mergeCell ref="E89:F89"/>
    <mergeCell ref="C91:D91"/>
    <mergeCell ref="A93:Q95"/>
    <mergeCell ref="A97:Q97"/>
    <mergeCell ref="B99:Q99"/>
    <mergeCell ref="B100:Q100"/>
  </mergeCells>
  <dataValidations count="1">
    <dataValidation type="list" allowBlank="1" showErrorMessage="1" sqref="Q20:T20 Q46:T46 Q72:T72 Q98:T98">
      <formula1>#REF!</formula1>
      <formula2>0</formula2>
    </dataValidation>
  </dataValidations>
  <printOptions/>
  <pageMargins left="0.2798611111111111" right="0.25" top="0.3298611111111111" bottom="0.25972222222222224" header="0.5118055555555556" footer="0.5118055555555556"/>
  <pageSetup horizontalDpi="300" verticalDpi="300" orientation="portrait" scale="74"/>
</worksheet>
</file>

<file path=xl/worksheets/sheet9.xml><?xml version="1.0" encoding="utf-8"?>
<worksheet xmlns="http://schemas.openxmlformats.org/spreadsheetml/2006/main" xmlns:r="http://schemas.openxmlformats.org/officeDocument/2006/relationships">
  <dimension ref="A1:T103"/>
  <sheetViews>
    <sheetView zoomScale="75" zoomScaleNormal="75" zoomScaleSheetLayoutView="100" zoomScalePageLayoutView="0" workbookViewId="0" topLeftCell="A73">
      <selection activeCell="R4" sqref="R4"/>
    </sheetView>
  </sheetViews>
  <sheetFormatPr defaultColWidth="11.421875" defaultRowHeight="12.75"/>
  <cols>
    <col min="1" max="1" width="24.421875" style="0" customWidth="1"/>
    <col min="3" max="3" width="13.421875" style="0" customWidth="1"/>
    <col min="7" max="7" width="2.7109375" style="0" customWidth="1"/>
    <col min="8" max="8" width="4.00390625" style="0" customWidth="1"/>
    <col min="9" max="9" width="2.28125" style="0" customWidth="1"/>
    <col min="10" max="10" width="0" style="0" hidden="1" customWidth="1"/>
    <col min="11" max="11" width="2.57421875" style="0" customWidth="1"/>
    <col min="12" max="12" width="4.00390625" style="0" customWidth="1"/>
    <col min="13" max="13" width="2.421875" style="0" customWidth="1"/>
    <col min="14" max="15" width="3.421875" style="0" customWidth="1"/>
    <col min="16" max="16" width="3.8515625" style="0" customWidth="1"/>
    <col min="17" max="17" width="4.8515625" style="0" customWidth="1"/>
  </cols>
  <sheetData>
    <row r="1" spans="1:19" ht="12.75">
      <c r="A1" s="305" t="s">
        <v>482</v>
      </c>
      <c r="B1" s="305"/>
      <c r="C1" s="305"/>
      <c r="D1" s="305"/>
      <c r="E1" s="305"/>
      <c r="F1" s="305"/>
      <c r="G1" s="305"/>
      <c r="H1" s="305"/>
      <c r="I1" s="305"/>
      <c r="J1" s="305"/>
      <c r="K1" s="305"/>
      <c r="L1" s="305"/>
      <c r="M1" s="305"/>
      <c r="N1" s="305"/>
      <c r="O1" s="305"/>
      <c r="P1" s="305"/>
      <c r="Q1" s="305"/>
      <c r="R1" s="305"/>
      <c r="S1" s="305"/>
    </row>
    <row r="2" spans="1:19" ht="12.75">
      <c r="A2" s="467" t="s">
        <v>292</v>
      </c>
      <c r="B2" s="467"/>
      <c r="C2" s="467"/>
      <c r="D2" s="467"/>
      <c r="E2" s="467"/>
      <c r="F2" s="467"/>
      <c r="G2" s="467"/>
      <c r="H2" s="467"/>
      <c r="I2" s="467"/>
      <c r="J2" s="467"/>
      <c r="K2" s="467"/>
      <c r="L2" s="467"/>
      <c r="M2" s="467"/>
      <c r="N2" s="467"/>
      <c r="O2" s="467"/>
      <c r="P2" s="467"/>
      <c r="Q2" s="467"/>
      <c r="R2" s="144"/>
      <c r="S2" s="145"/>
    </row>
    <row r="3" spans="1:19" ht="12.75">
      <c r="A3" s="467" t="s">
        <v>293</v>
      </c>
      <c r="B3" s="467"/>
      <c r="C3" s="467"/>
      <c r="D3" s="467"/>
      <c r="E3" s="467"/>
      <c r="F3" s="467"/>
      <c r="G3" s="467"/>
      <c r="H3" s="467"/>
      <c r="I3" s="467"/>
      <c r="J3" s="467"/>
      <c r="K3" s="467"/>
      <c r="L3" s="467"/>
      <c r="M3" s="467"/>
      <c r="N3" s="467"/>
      <c r="O3" s="467"/>
      <c r="P3" s="467"/>
      <c r="Q3" s="467"/>
      <c r="R3" s="144"/>
      <c r="S3" s="145"/>
    </row>
    <row r="4" spans="1:19" ht="12.75">
      <c r="A4" s="467" t="s">
        <v>257</v>
      </c>
      <c r="B4" s="467"/>
      <c r="C4" s="467"/>
      <c r="D4" s="467"/>
      <c r="E4" s="467"/>
      <c r="F4" s="467"/>
      <c r="G4" s="467"/>
      <c r="H4" s="467"/>
      <c r="I4" s="467"/>
      <c r="J4" s="467"/>
      <c r="K4" s="467"/>
      <c r="L4" s="467"/>
      <c r="M4" s="467"/>
      <c r="N4" s="467"/>
      <c r="O4" s="467"/>
      <c r="P4" s="467"/>
      <c r="Q4" s="467"/>
      <c r="R4" s="144"/>
      <c r="S4" s="145"/>
    </row>
    <row r="5" spans="1:19" ht="12.75">
      <c r="A5" s="467">
        <f>'Unidad 3'!B12</f>
        <v>0</v>
      </c>
      <c r="B5" s="467"/>
      <c r="C5" s="467"/>
      <c r="D5" s="467"/>
      <c r="E5" s="467"/>
      <c r="F5" s="467"/>
      <c r="G5" s="467"/>
      <c r="H5" s="467"/>
      <c r="I5" s="467"/>
      <c r="J5" s="467"/>
      <c r="K5" s="467"/>
      <c r="L5" s="467"/>
      <c r="M5" s="467"/>
      <c r="N5" s="467"/>
      <c r="O5" s="467"/>
      <c r="P5" s="467"/>
      <c r="Q5" s="467"/>
      <c r="R5" s="144"/>
      <c r="S5" s="145"/>
    </row>
    <row r="6" spans="1:20" ht="18" customHeight="1">
      <c r="A6" s="467">
        <f>'Unidad 3'!B10</f>
        <v>0</v>
      </c>
      <c r="B6" s="467"/>
      <c r="C6" s="467"/>
      <c r="D6" s="467"/>
      <c r="E6" s="467"/>
      <c r="F6" s="467"/>
      <c r="G6" s="467"/>
      <c r="H6" s="467"/>
      <c r="I6" s="467"/>
      <c r="J6" s="467"/>
      <c r="K6" s="467"/>
      <c r="L6" s="467"/>
      <c r="M6" s="467"/>
      <c r="N6" s="467"/>
      <c r="O6" s="467"/>
      <c r="P6" s="467"/>
      <c r="Q6" s="467"/>
      <c r="R6" s="144"/>
      <c r="S6" s="145"/>
      <c r="T6" s="146"/>
    </row>
    <row r="7" spans="1:18" ht="12.75">
      <c r="A7" s="471"/>
      <c r="B7" s="471"/>
      <c r="C7" s="471"/>
      <c r="D7" s="471"/>
      <c r="E7" s="471"/>
      <c r="F7" s="471"/>
      <c r="G7" s="471"/>
      <c r="H7" s="471"/>
      <c r="I7" s="471"/>
      <c r="J7" s="471"/>
      <c r="K7" s="471"/>
      <c r="L7" s="471"/>
      <c r="M7" s="471"/>
      <c r="N7" s="471"/>
      <c r="O7" s="16"/>
      <c r="P7" s="16"/>
      <c r="Q7" s="16"/>
      <c r="R7" s="16"/>
    </row>
    <row r="8" spans="1:18" ht="12.75">
      <c r="A8" s="467" t="s">
        <v>247</v>
      </c>
      <c r="B8" s="467"/>
      <c r="C8" s="467"/>
      <c r="D8" s="467"/>
      <c r="E8" s="467"/>
      <c r="F8" s="467"/>
      <c r="G8" s="467"/>
      <c r="H8" s="467"/>
      <c r="I8" s="467"/>
      <c r="J8" s="467"/>
      <c r="K8" s="467"/>
      <c r="L8" s="467"/>
      <c r="M8" s="467"/>
      <c r="N8" s="467"/>
      <c r="O8" s="467"/>
      <c r="P8" s="467"/>
      <c r="Q8" s="467"/>
      <c r="R8" s="16"/>
    </row>
    <row r="9" spans="1:18" ht="12.75" customHeight="1">
      <c r="A9" s="16"/>
      <c r="B9" s="468" t="s">
        <v>248</v>
      </c>
      <c r="C9" s="468"/>
      <c r="D9" s="468"/>
      <c r="E9" s="468" t="s">
        <v>249</v>
      </c>
      <c r="F9" s="468"/>
      <c r="G9" s="469" t="s">
        <v>320</v>
      </c>
      <c r="H9" s="469"/>
      <c r="I9" s="469"/>
      <c r="J9" s="469"/>
      <c r="K9" s="469"/>
      <c r="L9" s="469"/>
      <c r="M9" s="19"/>
      <c r="N9" s="19"/>
      <c r="O9" s="19"/>
      <c r="P9" s="19"/>
      <c r="Q9" s="19"/>
      <c r="R9" s="16"/>
    </row>
    <row r="10" spans="1:18" ht="12.75">
      <c r="A10" s="148"/>
      <c r="B10" s="460" t="s">
        <v>312</v>
      </c>
      <c r="C10" s="460"/>
      <c r="D10" s="149">
        <f>'TIPO III'!AB168</f>
        <v>398</v>
      </c>
      <c r="E10" s="461">
        <f>'TIPO III'!P168</f>
        <v>398</v>
      </c>
      <c r="F10" s="461"/>
      <c r="G10" s="462">
        <f>E10*(100/D10)</f>
        <v>99.99999999999999</v>
      </c>
      <c r="H10" s="462"/>
      <c r="I10" s="462"/>
      <c r="J10" s="462"/>
      <c r="K10" s="462"/>
      <c r="L10" s="462"/>
      <c r="M10" s="19"/>
      <c r="N10" s="19"/>
      <c r="O10" s="19"/>
      <c r="P10" s="19"/>
      <c r="Q10" s="19"/>
      <c r="R10" s="16"/>
    </row>
    <row r="11" spans="1:18" ht="12.75">
      <c r="A11" s="16"/>
      <c r="B11" s="152"/>
      <c r="C11" s="153" t="s">
        <v>251</v>
      </c>
      <c r="D11" s="150">
        <f>SUM(D10:D10)</f>
        <v>398</v>
      </c>
      <c r="E11" s="463">
        <f>SUM(E10:F10)</f>
        <v>398</v>
      </c>
      <c r="F11" s="463"/>
      <c r="G11" s="154"/>
      <c r="H11" s="154"/>
      <c r="I11" s="154"/>
      <c r="J11" s="154"/>
      <c r="K11" s="155"/>
      <c r="L11" s="155"/>
      <c r="M11" s="155"/>
      <c r="N11" s="155"/>
      <c r="O11" s="155"/>
      <c r="P11" s="155"/>
      <c r="Q11" s="155"/>
      <c r="R11" s="16"/>
    </row>
    <row r="12" spans="1:18" ht="12.75">
      <c r="A12" s="16"/>
      <c r="B12" s="152"/>
      <c r="C12" s="152"/>
      <c r="D12" s="173"/>
      <c r="E12" s="174"/>
      <c r="F12" s="142"/>
      <c r="G12" s="154"/>
      <c r="H12" s="154"/>
      <c r="I12" s="154"/>
      <c r="J12" s="154"/>
      <c r="K12" s="155"/>
      <c r="L12" s="155"/>
      <c r="M12" s="155"/>
      <c r="N12" s="155"/>
      <c r="O12" s="155"/>
      <c r="P12" s="155"/>
      <c r="Q12" s="155"/>
      <c r="R12" s="16"/>
    </row>
    <row r="13" spans="1:18" ht="15.75">
      <c r="A13" s="16"/>
      <c r="B13" s="157" t="s">
        <v>252</v>
      </c>
      <c r="C13" s="464">
        <f>SUM(G10:L10)</f>
        <v>99.99999999999999</v>
      </c>
      <c r="D13" s="464"/>
      <c r="G13" s="152"/>
      <c r="H13" s="152"/>
      <c r="I13" s="152"/>
      <c r="J13" s="152"/>
      <c r="K13" s="32"/>
      <c r="L13" s="32"/>
      <c r="M13" s="32"/>
      <c r="N13" s="32"/>
      <c r="O13" s="32"/>
      <c r="P13" s="32"/>
      <c r="Q13" s="32"/>
      <c r="R13" s="16"/>
    </row>
    <row r="14" spans="1:18" ht="12.75">
      <c r="A14" s="16"/>
      <c r="G14" s="16"/>
      <c r="H14" s="16"/>
      <c r="I14" s="16"/>
      <c r="J14" s="158"/>
      <c r="K14" s="158"/>
      <c r="L14" s="159"/>
      <c r="M14" s="159"/>
      <c r="N14" s="159"/>
      <c r="O14" s="144"/>
      <c r="P14" s="144"/>
      <c r="Q14" s="144"/>
      <c r="R14" s="16"/>
    </row>
    <row r="15" spans="1:18" ht="15.75" customHeight="1">
      <c r="A15" s="470" t="s">
        <v>253</v>
      </c>
      <c r="B15" s="470"/>
      <c r="C15" s="470"/>
      <c r="D15" s="470"/>
      <c r="E15" s="470"/>
      <c r="F15" s="470"/>
      <c r="G15" s="470"/>
      <c r="H15" s="470"/>
      <c r="I15" s="470"/>
      <c r="J15" s="470"/>
      <c r="K15" s="470"/>
      <c r="L15" s="470"/>
      <c r="M15" s="470"/>
      <c r="N15" s="470"/>
      <c r="O15" s="470"/>
      <c r="P15" s="470"/>
      <c r="Q15" s="470"/>
      <c r="R15" s="16"/>
    </row>
    <row r="16" spans="1:18" ht="15.75" customHeight="1">
      <c r="A16" s="470"/>
      <c r="B16" s="470"/>
      <c r="C16" s="470"/>
      <c r="D16" s="470"/>
      <c r="E16" s="470"/>
      <c r="F16" s="470"/>
      <c r="G16" s="470"/>
      <c r="H16" s="470"/>
      <c r="I16" s="470"/>
      <c r="J16" s="470"/>
      <c r="K16" s="470"/>
      <c r="L16" s="470"/>
      <c r="M16" s="470"/>
      <c r="N16" s="470"/>
      <c r="O16" s="470"/>
      <c r="P16" s="470"/>
      <c r="Q16" s="470"/>
      <c r="R16" s="16"/>
    </row>
    <row r="17" spans="1:18" ht="12.75" customHeight="1">
      <c r="A17" s="470"/>
      <c r="B17" s="470"/>
      <c r="C17" s="470"/>
      <c r="D17" s="470"/>
      <c r="E17" s="470"/>
      <c r="F17" s="470"/>
      <c r="G17" s="470"/>
      <c r="H17" s="470"/>
      <c r="I17" s="470"/>
      <c r="J17" s="470"/>
      <c r="K17" s="470"/>
      <c r="L17" s="470"/>
      <c r="M17" s="470"/>
      <c r="N17" s="470"/>
      <c r="O17" s="470"/>
      <c r="P17" s="470"/>
      <c r="Q17" s="470"/>
      <c r="R17" s="16"/>
    </row>
    <row r="18" spans="7:18" ht="12.75">
      <c r="G18" s="19"/>
      <c r="H18" s="16"/>
      <c r="I18" s="16"/>
      <c r="J18" s="16"/>
      <c r="K18" s="16"/>
      <c r="L18" s="16"/>
      <c r="M18" s="16"/>
      <c r="N18" s="16"/>
      <c r="O18" s="16"/>
      <c r="P18" s="16"/>
      <c r="Q18" s="16"/>
      <c r="R18" s="16"/>
    </row>
    <row r="19" spans="1:18" ht="28.5" customHeight="1">
      <c r="A19" s="466" t="s">
        <v>254</v>
      </c>
      <c r="B19" s="466"/>
      <c r="C19" s="466"/>
      <c r="D19" s="466"/>
      <c r="E19" s="466"/>
      <c r="F19" s="466"/>
      <c r="G19" s="466"/>
      <c r="H19" s="466"/>
      <c r="I19" s="466"/>
      <c r="J19" s="466"/>
      <c r="K19" s="466"/>
      <c r="L19" s="466"/>
      <c r="M19" s="466"/>
      <c r="N19" s="466"/>
      <c r="O19" s="466"/>
      <c r="P19" s="466"/>
      <c r="Q19" s="466"/>
      <c r="R19" s="16"/>
    </row>
    <row r="20" spans="1:19" s="166" customFormat="1" ht="29.25" customHeight="1">
      <c r="A20" s="162" t="s">
        <v>255</v>
      </c>
      <c r="B20" s="170"/>
      <c r="C20" s="170"/>
      <c r="D20" s="170"/>
      <c r="E20" s="170"/>
      <c r="F20" s="170"/>
      <c r="G20" s="170"/>
      <c r="H20" s="170"/>
      <c r="I20" s="170"/>
      <c r="J20" s="170"/>
      <c r="K20" s="170"/>
      <c r="L20" s="170"/>
      <c r="M20" s="170"/>
      <c r="N20" s="170"/>
      <c r="O20" s="170"/>
      <c r="P20" s="170"/>
      <c r="Q20" s="164"/>
      <c r="R20" s="164"/>
      <c r="S20" s="165"/>
    </row>
    <row r="21" spans="1:19" s="166" customFormat="1" ht="17.25" customHeight="1">
      <c r="A21" s="167"/>
      <c r="B21" s="459"/>
      <c r="C21" s="459"/>
      <c r="D21" s="459"/>
      <c r="E21" s="459"/>
      <c r="F21" s="459"/>
      <c r="G21" s="459"/>
      <c r="H21" s="459"/>
      <c r="I21" s="459"/>
      <c r="J21" s="459"/>
      <c r="K21" s="459"/>
      <c r="L21" s="459"/>
      <c r="M21" s="459"/>
      <c r="N21" s="459"/>
      <c r="O21" s="459"/>
      <c r="P21" s="459"/>
      <c r="Q21" s="459"/>
      <c r="R21" s="168"/>
      <c r="S21" s="169"/>
    </row>
    <row r="22" spans="1:19" s="166" customFormat="1" ht="12.75">
      <c r="A22" s="167"/>
      <c r="B22" s="459"/>
      <c r="C22" s="459"/>
      <c r="D22" s="459"/>
      <c r="E22" s="459"/>
      <c r="F22" s="459"/>
      <c r="G22" s="459"/>
      <c r="H22" s="459"/>
      <c r="I22" s="459"/>
      <c r="J22" s="459"/>
      <c r="K22" s="459"/>
      <c r="L22" s="459"/>
      <c r="M22" s="459"/>
      <c r="N22" s="459"/>
      <c r="O22" s="459"/>
      <c r="P22" s="459"/>
      <c r="Q22" s="459"/>
      <c r="R22" s="155"/>
      <c r="S22" s="161"/>
    </row>
    <row r="23" spans="1:19" ht="12.75">
      <c r="A23" s="167"/>
      <c r="B23" s="459"/>
      <c r="C23" s="459"/>
      <c r="D23" s="459"/>
      <c r="E23" s="459"/>
      <c r="F23" s="459"/>
      <c r="G23" s="459"/>
      <c r="H23" s="459"/>
      <c r="I23" s="459"/>
      <c r="J23" s="459"/>
      <c r="K23" s="459"/>
      <c r="L23" s="459"/>
      <c r="M23" s="459"/>
      <c r="N23" s="459"/>
      <c r="O23" s="459"/>
      <c r="P23" s="459"/>
      <c r="Q23" s="459"/>
      <c r="R23" s="170"/>
      <c r="S23" s="170"/>
    </row>
    <row r="24" spans="1:19" ht="12.75">
      <c r="A24" s="167"/>
      <c r="B24" s="459"/>
      <c r="C24" s="459"/>
      <c r="D24" s="459"/>
      <c r="E24" s="459"/>
      <c r="F24" s="459"/>
      <c r="G24" s="459"/>
      <c r="H24" s="459"/>
      <c r="I24" s="459"/>
      <c r="J24" s="459"/>
      <c r="K24" s="459"/>
      <c r="L24" s="459"/>
      <c r="M24" s="459"/>
      <c r="N24" s="459"/>
      <c r="O24" s="459"/>
      <c r="P24" s="459"/>
      <c r="Q24" s="459"/>
      <c r="R24" s="155"/>
      <c r="S24" s="161"/>
    </row>
    <row r="28" spans="1:19" ht="12.75">
      <c r="A28" s="467" t="s">
        <v>482</v>
      </c>
      <c r="B28" s="467"/>
      <c r="C28" s="467"/>
      <c r="D28" s="467"/>
      <c r="E28" s="467"/>
      <c r="F28" s="467"/>
      <c r="G28" s="467"/>
      <c r="H28" s="467"/>
      <c r="I28" s="467"/>
      <c r="J28" s="467"/>
      <c r="K28" s="467"/>
      <c r="L28" s="467"/>
      <c r="M28" s="467"/>
      <c r="N28" s="467"/>
      <c r="O28" s="467"/>
      <c r="P28" s="467"/>
      <c r="Q28" s="467"/>
      <c r="R28" s="144"/>
      <c r="S28" s="145"/>
    </row>
    <row r="29" spans="1:19" ht="12.75">
      <c r="A29" s="467" t="s">
        <v>292</v>
      </c>
      <c r="B29" s="467"/>
      <c r="C29" s="467"/>
      <c r="D29" s="467"/>
      <c r="E29" s="467"/>
      <c r="F29" s="467"/>
      <c r="G29" s="467"/>
      <c r="H29" s="467"/>
      <c r="I29" s="467"/>
      <c r="J29" s="467"/>
      <c r="K29" s="467"/>
      <c r="L29" s="467"/>
      <c r="M29" s="467"/>
      <c r="N29" s="467"/>
      <c r="O29" s="467"/>
      <c r="P29" s="467"/>
      <c r="Q29" s="467"/>
      <c r="R29" s="144"/>
      <c r="S29" s="145"/>
    </row>
    <row r="30" spans="1:19" ht="12.75">
      <c r="A30" s="467" t="s">
        <v>293</v>
      </c>
      <c r="B30" s="467"/>
      <c r="C30" s="467"/>
      <c r="D30" s="467"/>
      <c r="E30" s="467"/>
      <c r="F30" s="467"/>
      <c r="G30" s="467"/>
      <c r="H30" s="467"/>
      <c r="I30" s="467"/>
      <c r="J30" s="467"/>
      <c r="K30" s="467"/>
      <c r="L30" s="467"/>
      <c r="M30" s="467"/>
      <c r="N30" s="467"/>
      <c r="O30" s="467"/>
      <c r="P30" s="467"/>
      <c r="Q30" s="467"/>
      <c r="R30" s="144"/>
      <c r="S30" s="145"/>
    </row>
    <row r="31" spans="1:19" ht="12.75">
      <c r="A31" s="467" t="s">
        <v>257</v>
      </c>
      <c r="B31" s="467"/>
      <c r="C31" s="467"/>
      <c r="D31" s="467"/>
      <c r="E31" s="467"/>
      <c r="F31" s="467"/>
      <c r="G31" s="467"/>
      <c r="H31" s="467"/>
      <c r="I31" s="467"/>
      <c r="J31" s="467"/>
      <c r="K31" s="467"/>
      <c r="L31" s="467"/>
      <c r="M31" s="467"/>
      <c r="N31" s="467"/>
      <c r="O31" s="467"/>
      <c r="P31" s="467"/>
      <c r="Q31" s="467"/>
      <c r="R31" s="144"/>
      <c r="S31" s="145"/>
    </row>
    <row r="32" spans="1:19" ht="12.75">
      <c r="A32" s="467">
        <f>'Unidad 3'!C12</f>
        <v>0</v>
      </c>
      <c r="B32" s="467"/>
      <c r="C32" s="467"/>
      <c r="D32" s="467"/>
      <c r="E32" s="467"/>
      <c r="F32" s="467"/>
      <c r="G32" s="467"/>
      <c r="H32" s="467"/>
      <c r="I32" s="467"/>
      <c r="J32" s="467"/>
      <c r="K32" s="467"/>
      <c r="L32" s="467"/>
      <c r="M32" s="467"/>
      <c r="N32" s="467"/>
      <c r="O32" s="467"/>
      <c r="P32" s="467"/>
      <c r="Q32" s="467"/>
      <c r="R32" s="144"/>
      <c r="S32" s="145"/>
    </row>
    <row r="33" spans="1:20" ht="18" customHeight="1">
      <c r="A33" s="467">
        <f>'Unidad 3'!C10</f>
        <v>0</v>
      </c>
      <c r="B33" s="467"/>
      <c r="C33" s="467"/>
      <c r="D33" s="467"/>
      <c r="E33" s="467"/>
      <c r="F33" s="467"/>
      <c r="G33" s="467"/>
      <c r="H33" s="467"/>
      <c r="I33" s="467"/>
      <c r="J33" s="467"/>
      <c r="K33" s="467"/>
      <c r="L33" s="467"/>
      <c r="M33" s="467"/>
      <c r="N33" s="467"/>
      <c r="O33" s="467"/>
      <c r="P33" s="467"/>
      <c r="Q33" s="467"/>
      <c r="R33" s="144"/>
      <c r="S33" s="145"/>
      <c r="T33" s="146"/>
    </row>
    <row r="34" spans="1:18" ht="12.75">
      <c r="A34" s="471"/>
      <c r="B34" s="471"/>
      <c r="C34" s="471"/>
      <c r="D34" s="471"/>
      <c r="E34" s="471"/>
      <c r="F34" s="471"/>
      <c r="G34" s="471"/>
      <c r="H34" s="471"/>
      <c r="I34" s="471"/>
      <c r="J34" s="471"/>
      <c r="K34" s="471"/>
      <c r="L34" s="471"/>
      <c r="M34" s="471"/>
      <c r="N34" s="471"/>
      <c r="O34" s="16"/>
      <c r="P34" s="16"/>
      <c r="Q34" s="16"/>
      <c r="R34" s="16"/>
    </row>
    <row r="35" spans="1:18" ht="12.75">
      <c r="A35" s="467" t="s">
        <v>402</v>
      </c>
      <c r="B35" s="467"/>
      <c r="C35" s="467"/>
      <c r="D35" s="467"/>
      <c r="E35" s="467"/>
      <c r="F35" s="467"/>
      <c r="G35" s="467"/>
      <c r="H35" s="467"/>
      <c r="I35" s="467"/>
      <c r="J35" s="467"/>
      <c r="K35" s="467"/>
      <c r="L35" s="467"/>
      <c r="M35" s="467"/>
      <c r="N35" s="467"/>
      <c r="O35" s="467"/>
      <c r="P35" s="467"/>
      <c r="Q35" s="467"/>
      <c r="R35" s="16"/>
    </row>
    <row r="36" spans="1:18" ht="12.75" customHeight="1">
      <c r="A36" s="16"/>
      <c r="B36" s="468" t="s">
        <v>248</v>
      </c>
      <c r="C36" s="468"/>
      <c r="D36" s="468"/>
      <c r="E36" s="468" t="s">
        <v>249</v>
      </c>
      <c r="F36" s="468"/>
      <c r="G36" s="469" t="s">
        <v>320</v>
      </c>
      <c r="H36" s="469"/>
      <c r="I36" s="469"/>
      <c r="J36" s="469"/>
      <c r="K36" s="469"/>
      <c r="L36" s="469"/>
      <c r="M36" s="19"/>
      <c r="N36" s="19"/>
      <c r="O36" s="19"/>
      <c r="P36" s="19"/>
      <c r="Q36" s="19"/>
      <c r="R36" s="16"/>
    </row>
    <row r="37" spans="1:18" ht="12.75">
      <c r="A37" s="148"/>
      <c r="B37" s="460" t="s">
        <v>312</v>
      </c>
      <c r="C37" s="460"/>
      <c r="D37" s="149">
        <f>'TIPO III'!AC168</f>
        <v>398</v>
      </c>
      <c r="E37" s="461">
        <f>'TIPO III'!Q168</f>
        <v>398</v>
      </c>
      <c r="F37" s="461"/>
      <c r="G37" s="462">
        <f>E37*(100/D37)</f>
        <v>99.99999999999999</v>
      </c>
      <c r="H37" s="462"/>
      <c r="I37" s="462"/>
      <c r="J37" s="462"/>
      <c r="K37" s="462"/>
      <c r="L37" s="462"/>
      <c r="M37" s="19"/>
      <c r="N37" s="19"/>
      <c r="O37" s="19"/>
      <c r="P37" s="19"/>
      <c r="Q37" s="19"/>
      <c r="R37" s="16"/>
    </row>
    <row r="38" spans="1:18" ht="12.75">
      <c r="A38" s="16"/>
      <c r="B38" s="152"/>
      <c r="C38" s="153" t="s">
        <v>251</v>
      </c>
      <c r="D38" s="150">
        <f>SUM(D37:D37)</f>
        <v>398</v>
      </c>
      <c r="E38" s="463">
        <f>SUM(E37:F37)</f>
        <v>398</v>
      </c>
      <c r="F38" s="463"/>
      <c r="G38" s="154"/>
      <c r="H38" s="154"/>
      <c r="I38" s="154"/>
      <c r="J38" s="154"/>
      <c r="K38" s="155"/>
      <c r="L38" s="155"/>
      <c r="M38" s="155"/>
      <c r="N38" s="155"/>
      <c r="O38" s="155"/>
      <c r="P38" s="155"/>
      <c r="Q38" s="155"/>
      <c r="R38" s="16"/>
    </row>
    <row r="39" spans="1:18" ht="12.75">
      <c r="A39" s="16"/>
      <c r="B39" s="152"/>
      <c r="C39" s="152"/>
      <c r="D39" s="173"/>
      <c r="E39" s="174"/>
      <c r="F39" s="142"/>
      <c r="G39" s="154"/>
      <c r="H39" s="154"/>
      <c r="I39" s="154"/>
      <c r="J39" s="154"/>
      <c r="K39" s="155"/>
      <c r="L39" s="155"/>
      <c r="M39" s="155"/>
      <c r="N39" s="155"/>
      <c r="O39" s="155"/>
      <c r="P39" s="155"/>
      <c r="Q39" s="155"/>
      <c r="R39" s="16"/>
    </row>
    <row r="40" spans="1:18" ht="15.75">
      <c r="A40" s="16"/>
      <c r="B40" s="157" t="s">
        <v>252</v>
      </c>
      <c r="C40" s="464">
        <f>SUM(G37:L37)</f>
        <v>99.99999999999999</v>
      </c>
      <c r="D40" s="464"/>
      <c r="G40" s="152"/>
      <c r="H40" s="152"/>
      <c r="I40" s="152"/>
      <c r="J40" s="152"/>
      <c r="K40" s="32"/>
      <c r="L40" s="32"/>
      <c r="M40" s="32"/>
      <c r="N40" s="32"/>
      <c r="O40" s="32"/>
      <c r="P40" s="32"/>
      <c r="Q40" s="32"/>
      <c r="R40" s="16"/>
    </row>
    <row r="41" spans="1:18" ht="12.75">
      <c r="A41" s="16"/>
      <c r="G41" s="16"/>
      <c r="H41" s="16"/>
      <c r="I41" s="16"/>
      <c r="J41" s="158"/>
      <c r="K41" s="158"/>
      <c r="L41" s="159"/>
      <c r="M41" s="159"/>
      <c r="N41" s="159"/>
      <c r="O41" s="144"/>
      <c r="P41" s="144"/>
      <c r="Q41" s="144"/>
      <c r="R41" s="16"/>
    </row>
    <row r="42" spans="1:18" ht="15.75" customHeight="1">
      <c r="A42" s="470" t="s">
        <v>253</v>
      </c>
      <c r="B42" s="470"/>
      <c r="C42" s="470"/>
      <c r="D42" s="470"/>
      <c r="E42" s="470"/>
      <c r="F42" s="470"/>
      <c r="G42" s="470"/>
      <c r="H42" s="470"/>
      <c r="I42" s="470"/>
      <c r="J42" s="470"/>
      <c r="K42" s="470"/>
      <c r="L42" s="470"/>
      <c r="M42" s="470"/>
      <c r="N42" s="470"/>
      <c r="O42" s="470"/>
      <c r="P42" s="470"/>
      <c r="Q42" s="470"/>
      <c r="R42" s="16"/>
    </row>
    <row r="43" spans="1:18" ht="15.75" customHeight="1">
      <c r="A43" s="470"/>
      <c r="B43" s="470"/>
      <c r="C43" s="470"/>
      <c r="D43" s="470"/>
      <c r="E43" s="470"/>
      <c r="F43" s="470"/>
      <c r="G43" s="470"/>
      <c r="H43" s="470"/>
      <c r="I43" s="470"/>
      <c r="J43" s="470"/>
      <c r="K43" s="470"/>
      <c r="L43" s="470"/>
      <c r="M43" s="470"/>
      <c r="N43" s="470"/>
      <c r="O43" s="470"/>
      <c r="P43" s="470"/>
      <c r="Q43" s="470"/>
      <c r="R43" s="16"/>
    </row>
    <row r="44" spans="1:18" ht="13.5" customHeight="1">
      <c r="A44" s="470"/>
      <c r="B44" s="470"/>
      <c r="C44" s="470"/>
      <c r="D44" s="470"/>
      <c r="E44" s="470"/>
      <c r="F44" s="470"/>
      <c r="G44" s="470"/>
      <c r="H44" s="470"/>
      <c r="I44" s="470"/>
      <c r="J44" s="470"/>
      <c r="K44" s="470"/>
      <c r="L44" s="470"/>
      <c r="M44" s="470"/>
      <c r="N44" s="470"/>
      <c r="O44" s="470"/>
      <c r="P44" s="470"/>
      <c r="Q44" s="470"/>
      <c r="R44" s="16"/>
    </row>
    <row r="45" spans="7:18" ht="12.75">
      <c r="G45" s="19"/>
      <c r="H45" s="16"/>
      <c r="I45" s="16"/>
      <c r="J45" s="16"/>
      <c r="K45" s="16"/>
      <c r="L45" s="16"/>
      <c r="M45" s="16"/>
      <c r="N45" s="16"/>
      <c r="O45" s="16"/>
      <c r="P45" s="16"/>
      <c r="Q45" s="16"/>
      <c r="R45" s="16"/>
    </row>
    <row r="46" spans="1:18" ht="28.5" customHeight="1">
      <c r="A46" s="466" t="s">
        <v>254</v>
      </c>
      <c r="B46" s="466"/>
      <c r="C46" s="466"/>
      <c r="D46" s="466"/>
      <c r="E46" s="466"/>
      <c r="F46" s="466"/>
      <c r="G46" s="466"/>
      <c r="H46" s="466"/>
      <c r="I46" s="466"/>
      <c r="J46" s="466"/>
      <c r="K46" s="466"/>
      <c r="L46" s="466"/>
      <c r="M46" s="466"/>
      <c r="N46" s="466"/>
      <c r="O46" s="466"/>
      <c r="P46" s="466"/>
      <c r="Q46" s="466"/>
      <c r="R46" s="16"/>
    </row>
    <row r="47" spans="1:19" s="166" customFormat="1" ht="29.25" customHeight="1">
      <c r="A47" s="162" t="s">
        <v>255</v>
      </c>
      <c r="B47" s="170"/>
      <c r="C47" s="170"/>
      <c r="D47" s="170"/>
      <c r="E47" s="170"/>
      <c r="F47" s="170"/>
      <c r="G47" s="170"/>
      <c r="H47" s="170"/>
      <c r="I47" s="170"/>
      <c r="J47" s="170"/>
      <c r="K47" s="170"/>
      <c r="L47" s="170"/>
      <c r="M47" s="170"/>
      <c r="N47" s="170"/>
      <c r="O47" s="170"/>
      <c r="P47" s="170"/>
      <c r="Q47" s="164"/>
      <c r="R47" s="164"/>
      <c r="S47" s="165"/>
    </row>
    <row r="48" spans="1:19" s="166" customFormat="1" ht="17.25" customHeight="1">
      <c r="A48" s="167"/>
      <c r="B48" s="459"/>
      <c r="C48" s="459"/>
      <c r="D48" s="459"/>
      <c r="E48" s="459"/>
      <c r="F48" s="459"/>
      <c r="G48" s="459"/>
      <c r="H48" s="459"/>
      <c r="I48" s="459"/>
      <c r="J48" s="459"/>
      <c r="K48" s="459"/>
      <c r="L48" s="459"/>
      <c r="M48" s="459"/>
      <c r="N48" s="459"/>
      <c r="O48" s="459"/>
      <c r="P48" s="459"/>
      <c r="Q48" s="459"/>
      <c r="R48" s="168"/>
      <c r="S48" s="169"/>
    </row>
    <row r="49" spans="1:19" s="166" customFormat="1" ht="12.75">
      <c r="A49" s="167"/>
      <c r="B49" s="459"/>
      <c r="C49" s="459"/>
      <c r="D49" s="459"/>
      <c r="E49" s="459"/>
      <c r="F49" s="459"/>
      <c r="G49" s="459"/>
      <c r="H49" s="459"/>
      <c r="I49" s="459"/>
      <c r="J49" s="459"/>
      <c r="K49" s="459"/>
      <c r="L49" s="459"/>
      <c r="M49" s="459"/>
      <c r="N49" s="459"/>
      <c r="O49" s="459"/>
      <c r="P49" s="459"/>
      <c r="Q49" s="459"/>
      <c r="R49" s="155"/>
      <c r="S49" s="161"/>
    </row>
    <row r="50" spans="1:19" ht="12.75">
      <c r="A50" s="167"/>
      <c r="B50" s="459"/>
      <c r="C50" s="459"/>
      <c r="D50" s="459"/>
      <c r="E50" s="459"/>
      <c r="F50" s="459"/>
      <c r="G50" s="459"/>
      <c r="H50" s="459"/>
      <c r="I50" s="459"/>
      <c r="J50" s="459"/>
      <c r="K50" s="459"/>
      <c r="L50" s="459"/>
      <c r="M50" s="459"/>
      <c r="N50" s="459"/>
      <c r="O50" s="459"/>
      <c r="P50" s="459"/>
      <c r="Q50" s="459"/>
      <c r="R50" s="170"/>
      <c r="S50" s="170"/>
    </row>
    <row r="51" spans="1:19" ht="12.75">
      <c r="A51" s="167"/>
      <c r="B51" s="459"/>
      <c r="C51" s="459"/>
      <c r="D51" s="459"/>
      <c r="E51" s="459"/>
      <c r="F51" s="459"/>
      <c r="G51" s="459"/>
      <c r="H51" s="459"/>
      <c r="I51" s="459"/>
      <c r="J51" s="459"/>
      <c r="K51" s="459"/>
      <c r="L51" s="459"/>
      <c r="M51" s="459"/>
      <c r="N51" s="459"/>
      <c r="O51" s="459"/>
      <c r="P51" s="459"/>
      <c r="Q51" s="459"/>
      <c r="R51" s="155"/>
      <c r="S51" s="161"/>
    </row>
    <row r="54" spans="1:19" ht="12.75">
      <c r="A54" s="467" t="s">
        <v>482</v>
      </c>
      <c r="B54" s="467"/>
      <c r="C54" s="467"/>
      <c r="D54" s="467"/>
      <c r="E54" s="467"/>
      <c r="F54" s="467"/>
      <c r="G54" s="467"/>
      <c r="H54" s="467"/>
      <c r="I54" s="467"/>
      <c r="J54" s="467"/>
      <c r="K54" s="467"/>
      <c r="L54" s="467"/>
      <c r="M54" s="467"/>
      <c r="N54" s="467"/>
      <c r="O54" s="467"/>
      <c r="P54" s="467"/>
      <c r="Q54" s="467"/>
      <c r="R54" s="144"/>
      <c r="S54" s="145"/>
    </row>
    <row r="55" spans="1:19" ht="12.75">
      <c r="A55" s="467" t="s">
        <v>292</v>
      </c>
      <c r="B55" s="467"/>
      <c r="C55" s="467"/>
      <c r="D55" s="467"/>
      <c r="E55" s="467"/>
      <c r="F55" s="467"/>
      <c r="G55" s="467"/>
      <c r="H55" s="467"/>
      <c r="I55" s="467"/>
      <c r="J55" s="467"/>
      <c r="K55" s="467"/>
      <c r="L55" s="467"/>
      <c r="M55" s="467"/>
      <c r="N55" s="467"/>
      <c r="O55" s="467"/>
      <c r="P55" s="467"/>
      <c r="Q55" s="467"/>
      <c r="R55" s="144"/>
      <c r="S55" s="145"/>
    </row>
    <row r="56" spans="1:19" ht="12.75">
      <c r="A56" s="467" t="s">
        <v>293</v>
      </c>
      <c r="B56" s="467"/>
      <c r="C56" s="467"/>
      <c r="D56" s="467"/>
      <c r="E56" s="467"/>
      <c r="F56" s="467"/>
      <c r="G56" s="467"/>
      <c r="H56" s="467"/>
      <c r="I56" s="467"/>
      <c r="J56" s="467"/>
      <c r="K56" s="467"/>
      <c r="L56" s="467"/>
      <c r="M56" s="467"/>
      <c r="N56" s="467"/>
      <c r="O56" s="467"/>
      <c r="P56" s="467"/>
      <c r="Q56" s="467"/>
      <c r="R56" s="144"/>
      <c r="S56" s="145"/>
    </row>
    <row r="57" spans="1:19" ht="12.75">
      <c r="A57" s="467" t="s">
        <v>257</v>
      </c>
      <c r="B57" s="467"/>
      <c r="C57" s="467"/>
      <c r="D57" s="467"/>
      <c r="E57" s="467"/>
      <c r="F57" s="467"/>
      <c r="G57" s="467"/>
      <c r="H57" s="467"/>
      <c r="I57" s="467"/>
      <c r="J57" s="467"/>
      <c r="K57" s="467"/>
      <c r="L57" s="467"/>
      <c r="M57" s="467"/>
      <c r="N57" s="467"/>
      <c r="O57" s="467"/>
      <c r="P57" s="467"/>
      <c r="Q57" s="467"/>
      <c r="R57" s="144"/>
      <c r="S57" s="145"/>
    </row>
    <row r="58" spans="1:19" ht="12.75">
      <c r="A58" s="467">
        <f>'Unidad 3'!D12</f>
        <v>0</v>
      </c>
      <c r="B58" s="467"/>
      <c r="C58" s="467"/>
      <c r="D58" s="467"/>
      <c r="E58" s="467"/>
      <c r="F58" s="467"/>
      <c r="G58" s="467"/>
      <c r="H58" s="467"/>
      <c r="I58" s="467"/>
      <c r="J58" s="467"/>
      <c r="K58" s="467"/>
      <c r="L58" s="467"/>
      <c r="M58" s="467"/>
      <c r="N58" s="467"/>
      <c r="O58" s="467"/>
      <c r="P58" s="467"/>
      <c r="Q58" s="467"/>
      <c r="R58" s="144"/>
      <c r="S58" s="145"/>
    </row>
    <row r="59" spans="1:20" ht="18" customHeight="1">
      <c r="A59" s="467">
        <f>'Unidad 3'!D10</f>
        <v>0</v>
      </c>
      <c r="B59" s="467"/>
      <c r="C59" s="467"/>
      <c r="D59" s="467"/>
      <c r="E59" s="467"/>
      <c r="F59" s="467"/>
      <c r="G59" s="467"/>
      <c r="H59" s="467"/>
      <c r="I59" s="467"/>
      <c r="J59" s="467"/>
      <c r="K59" s="467"/>
      <c r="L59" s="467"/>
      <c r="M59" s="467"/>
      <c r="N59" s="467"/>
      <c r="O59" s="467"/>
      <c r="P59" s="467"/>
      <c r="Q59" s="467"/>
      <c r="R59" s="144"/>
      <c r="S59" s="145"/>
      <c r="T59" s="146"/>
    </row>
    <row r="60" spans="1:18" ht="12.75">
      <c r="A60" s="471"/>
      <c r="B60" s="471"/>
      <c r="C60" s="471"/>
      <c r="D60" s="471"/>
      <c r="E60" s="471"/>
      <c r="F60" s="471"/>
      <c r="G60" s="471"/>
      <c r="H60" s="471"/>
      <c r="I60" s="471"/>
      <c r="J60" s="471"/>
      <c r="K60" s="471"/>
      <c r="L60" s="471"/>
      <c r="M60" s="471"/>
      <c r="N60" s="471"/>
      <c r="O60" s="16"/>
      <c r="P60" s="16"/>
      <c r="Q60" s="16"/>
      <c r="R60" s="16"/>
    </row>
    <row r="61" spans="1:18" ht="12.75">
      <c r="A61" s="467" t="s">
        <v>403</v>
      </c>
      <c r="B61" s="467"/>
      <c r="C61" s="467"/>
      <c r="D61" s="467"/>
      <c r="E61" s="467"/>
      <c r="F61" s="467"/>
      <c r="G61" s="467"/>
      <c r="H61" s="467"/>
      <c r="I61" s="467"/>
      <c r="J61" s="467"/>
      <c r="K61" s="467"/>
      <c r="L61" s="467"/>
      <c r="M61" s="467"/>
      <c r="N61" s="467"/>
      <c r="O61" s="467"/>
      <c r="P61" s="467"/>
      <c r="Q61" s="467"/>
      <c r="R61" s="16"/>
    </row>
    <row r="62" spans="1:18" ht="12.75" customHeight="1">
      <c r="A62" s="16"/>
      <c r="B62" s="468" t="s">
        <v>248</v>
      </c>
      <c r="C62" s="468"/>
      <c r="D62" s="468"/>
      <c r="E62" s="468" t="s">
        <v>249</v>
      </c>
      <c r="F62" s="468"/>
      <c r="G62" s="469" t="s">
        <v>320</v>
      </c>
      <c r="H62" s="469"/>
      <c r="I62" s="469"/>
      <c r="J62" s="469"/>
      <c r="K62" s="469"/>
      <c r="L62" s="469"/>
      <c r="M62" s="19"/>
      <c r="N62" s="19"/>
      <c r="O62" s="19"/>
      <c r="P62" s="19"/>
      <c r="Q62" s="19"/>
      <c r="R62" s="16"/>
    </row>
    <row r="63" spans="1:18" ht="12.75">
      <c r="A63" s="148"/>
      <c r="B63" s="460" t="s">
        <v>312</v>
      </c>
      <c r="C63" s="460"/>
      <c r="D63" s="149">
        <f>'TIPO III'!AD168</f>
        <v>398</v>
      </c>
      <c r="E63" s="461">
        <f>'TIPO III'!R168</f>
        <v>398</v>
      </c>
      <c r="F63" s="461"/>
      <c r="G63" s="462">
        <f>E63*(100/D63)</f>
        <v>99.99999999999999</v>
      </c>
      <c r="H63" s="462"/>
      <c r="I63" s="462"/>
      <c r="J63" s="462"/>
      <c r="K63" s="462"/>
      <c r="L63" s="462"/>
      <c r="M63" s="19"/>
      <c r="N63" s="19"/>
      <c r="O63" s="19"/>
      <c r="P63" s="19"/>
      <c r="Q63" s="19"/>
      <c r="R63" s="16"/>
    </row>
    <row r="64" spans="1:18" ht="12.75">
      <c r="A64" s="16"/>
      <c r="B64" s="152"/>
      <c r="C64" s="153" t="s">
        <v>251</v>
      </c>
      <c r="D64" s="150">
        <f>SUM(D63:D63)</f>
        <v>398</v>
      </c>
      <c r="E64" s="463">
        <f>SUM(E63:F63)</f>
        <v>398</v>
      </c>
      <c r="F64" s="463"/>
      <c r="G64" s="154"/>
      <c r="H64" s="154"/>
      <c r="I64" s="154"/>
      <c r="J64" s="154"/>
      <c r="K64" s="155"/>
      <c r="L64" s="155"/>
      <c r="M64" s="155"/>
      <c r="N64" s="155"/>
      <c r="O64" s="155"/>
      <c r="P64" s="155"/>
      <c r="Q64" s="155"/>
      <c r="R64" s="16"/>
    </row>
    <row r="65" spans="1:18" ht="12.75">
      <c r="A65" s="16"/>
      <c r="B65" s="152"/>
      <c r="C65" s="152"/>
      <c r="D65" s="173"/>
      <c r="E65" s="174"/>
      <c r="F65" s="142"/>
      <c r="G65" s="154"/>
      <c r="H65" s="154"/>
      <c r="I65" s="154"/>
      <c r="J65" s="154"/>
      <c r="K65" s="155"/>
      <c r="L65" s="155"/>
      <c r="M65" s="155"/>
      <c r="N65" s="155"/>
      <c r="O65" s="155"/>
      <c r="P65" s="155"/>
      <c r="Q65" s="155"/>
      <c r="R65" s="16"/>
    </row>
    <row r="66" spans="1:18" ht="15.75">
      <c r="A66" s="16"/>
      <c r="B66" s="157" t="s">
        <v>252</v>
      </c>
      <c r="C66" s="464">
        <f>SUM(G63:L63)</f>
        <v>99.99999999999999</v>
      </c>
      <c r="D66" s="464"/>
      <c r="G66" s="152"/>
      <c r="H66" s="152"/>
      <c r="I66" s="152"/>
      <c r="J66" s="152"/>
      <c r="K66" s="32"/>
      <c r="L66" s="32"/>
      <c r="M66" s="32"/>
      <c r="N66" s="32"/>
      <c r="O66" s="32"/>
      <c r="P66" s="32"/>
      <c r="Q66" s="32"/>
      <c r="R66" s="16"/>
    </row>
    <row r="67" spans="1:18" ht="12.75">
      <c r="A67" s="16"/>
      <c r="G67" s="16"/>
      <c r="H67" s="16"/>
      <c r="I67" s="16"/>
      <c r="J67" s="158"/>
      <c r="K67" s="158"/>
      <c r="L67" s="159"/>
      <c r="M67" s="159"/>
      <c r="N67" s="159"/>
      <c r="O67" s="144"/>
      <c r="P67" s="144"/>
      <c r="Q67" s="144"/>
      <c r="R67" s="16"/>
    </row>
    <row r="68" spans="1:18" ht="15.75" customHeight="1">
      <c r="A68" s="470" t="s">
        <v>253</v>
      </c>
      <c r="B68" s="470"/>
      <c r="C68" s="470"/>
      <c r="D68" s="470"/>
      <c r="E68" s="470"/>
      <c r="F68" s="470"/>
      <c r="G68" s="470"/>
      <c r="H68" s="470"/>
      <c r="I68" s="470"/>
      <c r="J68" s="470"/>
      <c r="K68" s="470"/>
      <c r="L68" s="470"/>
      <c r="M68" s="470"/>
      <c r="N68" s="470"/>
      <c r="O68" s="470"/>
      <c r="P68" s="470"/>
      <c r="Q68" s="470"/>
      <c r="R68" s="16"/>
    </row>
    <row r="69" spans="1:18" ht="15.75" customHeight="1">
      <c r="A69" s="470"/>
      <c r="B69" s="470"/>
      <c r="C69" s="470"/>
      <c r="D69" s="470"/>
      <c r="E69" s="470"/>
      <c r="F69" s="470"/>
      <c r="G69" s="470"/>
      <c r="H69" s="470"/>
      <c r="I69" s="470"/>
      <c r="J69" s="470"/>
      <c r="K69" s="470"/>
      <c r="L69" s="470"/>
      <c r="M69" s="470"/>
      <c r="N69" s="470"/>
      <c r="O69" s="470"/>
      <c r="P69" s="470"/>
      <c r="Q69" s="470"/>
      <c r="R69" s="16"/>
    </row>
    <row r="70" spans="1:18" ht="12.75">
      <c r="A70" s="470"/>
      <c r="B70" s="470"/>
      <c r="C70" s="470"/>
      <c r="D70" s="470"/>
      <c r="E70" s="470"/>
      <c r="F70" s="470"/>
      <c r="G70" s="470"/>
      <c r="H70" s="470"/>
      <c r="I70" s="470"/>
      <c r="J70" s="470"/>
      <c r="K70" s="470"/>
      <c r="L70" s="470"/>
      <c r="M70" s="470"/>
      <c r="N70" s="470"/>
      <c r="O70" s="470"/>
      <c r="P70" s="470"/>
      <c r="Q70" s="470"/>
      <c r="R70" s="16"/>
    </row>
    <row r="71" spans="7:18" ht="12.75">
      <c r="G71" s="19"/>
      <c r="H71" s="16"/>
      <c r="I71" s="16"/>
      <c r="J71" s="16"/>
      <c r="K71" s="16"/>
      <c r="L71" s="16"/>
      <c r="M71" s="16"/>
      <c r="N71" s="16"/>
      <c r="O71" s="16"/>
      <c r="P71" s="16"/>
      <c r="Q71" s="16"/>
      <c r="R71" s="16"/>
    </row>
    <row r="72" spans="1:18" ht="28.5" customHeight="1">
      <c r="A72" s="466" t="s">
        <v>254</v>
      </c>
      <c r="B72" s="466"/>
      <c r="C72" s="466"/>
      <c r="D72" s="466"/>
      <c r="E72" s="466"/>
      <c r="F72" s="466"/>
      <c r="G72" s="466"/>
      <c r="H72" s="466"/>
      <c r="I72" s="466"/>
      <c r="J72" s="466"/>
      <c r="K72" s="466"/>
      <c r="L72" s="466"/>
      <c r="M72" s="466"/>
      <c r="N72" s="466"/>
      <c r="O72" s="466"/>
      <c r="P72" s="466"/>
      <c r="Q72" s="466"/>
      <c r="R72" s="16"/>
    </row>
    <row r="73" spans="1:19" s="166" customFormat="1" ht="29.25" customHeight="1">
      <c r="A73" s="162" t="s">
        <v>255</v>
      </c>
      <c r="B73" s="170"/>
      <c r="C73" s="170"/>
      <c r="D73" s="170"/>
      <c r="E73" s="170"/>
      <c r="F73" s="170"/>
      <c r="G73" s="170"/>
      <c r="H73" s="170"/>
      <c r="I73" s="170"/>
      <c r="J73" s="170"/>
      <c r="K73" s="170"/>
      <c r="L73" s="170"/>
      <c r="M73" s="170"/>
      <c r="N73" s="170"/>
      <c r="O73" s="170"/>
      <c r="P73" s="170"/>
      <c r="Q73" s="164"/>
      <c r="R73" s="164"/>
      <c r="S73" s="165"/>
    </row>
    <row r="74" spans="1:19" s="166" customFormat="1" ht="17.25" customHeight="1">
      <c r="A74" s="167"/>
      <c r="B74" s="459"/>
      <c r="C74" s="459"/>
      <c r="D74" s="459"/>
      <c r="E74" s="459"/>
      <c r="F74" s="459"/>
      <c r="G74" s="459"/>
      <c r="H74" s="459"/>
      <c r="I74" s="459"/>
      <c r="J74" s="459"/>
      <c r="K74" s="459"/>
      <c r="L74" s="459"/>
      <c r="M74" s="459"/>
      <c r="N74" s="459"/>
      <c r="O74" s="459"/>
      <c r="P74" s="459"/>
      <c r="Q74" s="459"/>
      <c r="R74" s="168"/>
      <c r="S74" s="169"/>
    </row>
    <row r="75" spans="1:19" s="166" customFormat="1" ht="12.75">
      <c r="A75" s="167"/>
      <c r="B75" s="459"/>
      <c r="C75" s="459"/>
      <c r="D75" s="459"/>
      <c r="E75" s="459"/>
      <c r="F75" s="459"/>
      <c r="G75" s="459"/>
      <c r="H75" s="459"/>
      <c r="I75" s="459"/>
      <c r="J75" s="459"/>
      <c r="K75" s="459"/>
      <c r="L75" s="459"/>
      <c r="M75" s="459"/>
      <c r="N75" s="459"/>
      <c r="O75" s="459"/>
      <c r="P75" s="459"/>
      <c r="Q75" s="459"/>
      <c r="R75" s="155"/>
      <c r="S75" s="161"/>
    </row>
    <row r="76" spans="1:19" ht="12.75">
      <c r="A76" s="167"/>
      <c r="B76" s="459"/>
      <c r="C76" s="459"/>
      <c r="D76" s="459"/>
      <c r="E76" s="459"/>
      <c r="F76" s="459"/>
      <c r="G76" s="459"/>
      <c r="H76" s="459"/>
      <c r="I76" s="459"/>
      <c r="J76" s="459"/>
      <c r="K76" s="459"/>
      <c r="L76" s="459"/>
      <c r="M76" s="459"/>
      <c r="N76" s="459"/>
      <c r="O76" s="459"/>
      <c r="P76" s="459"/>
      <c r="Q76" s="459"/>
      <c r="R76" s="170"/>
      <c r="S76" s="170"/>
    </row>
    <row r="77" spans="1:19" ht="12.75">
      <c r="A77" s="167"/>
      <c r="B77" s="459"/>
      <c r="C77" s="459"/>
      <c r="D77" s="459"/>
      <c r="E77" s="459"/>
      <c r="F77" s="459"/>
      <c r="G77" s="459"/>
      <c r="H77" s="459"/>
      <c r="I77" s="459"/>
      <c r="J77" s="459"/>
      <c r="K77" s="459"/>
      <c r="L77" s="459"/>
      <c r="M77" s="459"/>
      <c r="N77" s="459"/>
      <c r="O77" s="459"/>
      <c r="P77" s="459"/>
      <c r="Q77" s="459"/>
      <c r="R77" s="155"/>
      <c r="S77" s="161"/>
    </row>
    <row r="80" spans="1:19" ht="12.75">
      <c r="A80" s="467" t="s">
        <v>482</v>
      </c>
      <c r="B80" s="467"/>
      <c r="C80" s="467"/>
      <c r="D80" s="467"/>
      <c r="E80" s="467"/>
      <c r="F80" s="467"/>
      <c r="G80" s="467"/>
      <c r="H80" s="467"/>
      <c r="I80" s="467"/>
      <c r="J80" s="467"/>
      <c r="K80" s="467"/>
      <c r="L80" s="467"/>
      <c r="M80" s="467"/>
      <c r="N80" s="467"/>
      <c r="O80" s="467"/>
      <c r="P80" s="467"/>
      <c r="Q80" s="467"/>
      <c r="R80" s="144"/>
      <c r="S80" s="145"/>
    </row>
    <row r="81" spans="1:19" ht="12.75">
      <c r="A81" s="467" t="s">
        <v>292</v>
      </c>
      <c r="B81" s="467"/>
      <c r="C81" s="467"/>
      <c r="D81" s="467"/>
      <c r="E81" s="467"/>
      <c r="F81" s="467"/>
      <c r="G81" s="467"/>
      <c r="H81" s="467"/>
      <c r="I81" s="467"/>
      <c r="J81" s="467"/>
      <c r="K81" s="467"/>
      <c r="L81" s="467"/>
      <c r="M81" s="467"/>
      <c r="N81" s="467"/>
      <c r="O81" s="467"/>
      <c r="P81" s="467"/>
      <c r="Q81" s="467"/>
      <c r="R81" s="144"/>
      <c r="S81" s="145"/>
    </row>
    <row r="82" spans="1:19" ht="12.75">
      <c r="A82" s="467" t="s">
        <v>293</v>
      </c>
      <c r="B82" s="467"/>
      <c r="C82" s="467"/>
      <c r="D82" s="467"/>
      <c r="E82" s="467"/>
      <c r="F82" s="467"/>
      <c r="G82" s="467"/>
      <c r="H82" s="467"/>
      <c r="I82" s="467"/>
      <c r="J82" s="467"/>
      <c r="K82" s="467"/>
      <c r="L82" s="467"/>
      <c r="M82" s="467"/>
      <c r="N82" s="467"/>
      <c r="O82" s="467"/>
      <c r="P82" s="467"/>
      <c r="Q82" s="467"/>
      <c r="R82" s="144"/>
      <c r="S82" s="145"/>
    </row>
    <row r="83" spans="1:19" ht="12.75">
      <c r="A83" s="467" t="s">
        <v>257</v>
      </c>
      <c r="B83" s="467"/>
      <c r="C83" s="467"/>
      <c r="D83" s="467"/>
      <c r="E83" s="467"/>
      <c r="F83" s="467"/>
      <c r="G83" s="467"/>
      <c r="H83" s="467"/>
      <c r="I83" s="467"/>
      <c r="J83" s="467"/>
      <c r="K83" s="467"/>
      <c r="L83" s="467"/>
      <c r="M83" s="467"/>
      <c r="N83" s="467"/>
      <c r="O83" s="467"/>
      <c r="P83" s="467"/>
      <c r="Q83" s="467"/>
      <c r="R83" s="144"/>
      <c r="S83" s="145"/>
    </row>
    <row r="84" spans="1:19" ht="12.75">
      <c r="A84" s="467">
        <f>'Unidad 3'!E12</f>
        <v>0</v>
      </c>
      <c r="B84" s="467"/>
      <c r="C84" s="467"/>
      <c r="D84" s="467"/>
      <c r="E84" s="467"/>
      <c r="F84" s="467"/>
      <c r="G84" s="467"/>
      <c r="H84" s="467"/>
      <c r="I84" s="467"/>
      <c r="J84" s="467"/>
      <c r="K84" s="467"/>
      <c r="L84" s="467"/>
      <c r="M84" s="467"/>
      <c r="N84" s="467"/>
      <c r="O84" s="467"/>
      <c r="P84" s="467"/>
      <c r="Q84" s="467"/>
      <c r="R84" s="144"/>
      <c r="S84" s="145"/>
    </row>
    <row r="85" spans="1:20" ht="18" customHeight="1">
      <c r="A85" s="467">
        <f>'Unidad 3'!E10</f>
        <v>0</v>
      </c>
      <c r="B85" s="467"/>
      <c r="C85" s="467"/>
      <c r="D85" s="467"/>
      <c r="E85" s="467"/>
      <c r="F85" s="467"/>
      <c r="G85" s="467"/>
      <c r="H85" s="467"/>
      <c r="I85" s="467"/>
      <c r="J85" s="467"/>
      <c r="K85" s="467"/>
      <c r="L85" s="467"/>
      <c r="M85" s="467"/>
      <c r="N85" s="467"/>
      <c r="O85" s="467"/>
      <c r="P85" s="467"/>
      <c r="Q85" s="467"/>
      <c r="R85" s="144"/>
      <c r="S85" s="145"/>
      <c r="T85" s="146"/>
    </row>
    <row r="86" spans="1:18" ht="12.75">
      <c r="A86" s="471"/>
      <c r="B86" s="471"/>
      <c r="C86" s="471"/>
      <c r="D86" s="471"/>
      <c r="E86" s="471"/>
      <c r="F86" s="471"/>
      <c r="G86" s="471"/>
      <c r="H86" s="471"/>
      <c r="I86" s="471"/>
      <c r="J86" s="471"/>
      <c r="K86" s="471"/>
      <c r="L86" s="471"/>
      <c r="M86" s="471"/>
      <c r="N86" s="471"/>
      <c r="O86" s="16"/>
      <c r="P86" s="16"/>
      <c r="Q86" s="16"/>
      <c r="R86" s="16"/>
    </row>
    <row r="87" spans="1:18" ht="12.75">
      <c r="A87" s="467" t="s">
        <v>404</v>
      </c>
      <c r="B87" s="467"/>
      <c r="C87" s="467"/>
      <c r="D87" s="467"/>
      <c r="E87" s="467"/>
      <c r="F87" s="467"/>
      <c r="G87" s="467"/>
      <c r="H87" s="467"/>
      <c r="I87" s="467"/>
      <c r="J87" s="467"/>
      <c r="K87" s="467"/>
      <c r="L87" s="467"/>
      <c r="M87" s="467"/>
      <c r="N87" s="467"/>
      <c r="O87" s="467"/>
      <c r="P87" s="467"/>
      <c r="Q87" s="467"/>
      <c r="R87" s="16"/>
    </row>
    <row r="88" spans="1:18" ht="12.75" customHeight="1">
      <c r="A88" s="16"/>
      <c r="B88" s="468" t="s">
        <v>248</v>
      </c>
      <c r="C88" s="468"/>
      <c r="D88" s="468"/>
      <c r="E88" s="468" t="s">
        <v>249</v>
      </c>
      <c r="F88" s="468"/>
      <c r="G88" s="469" t="s">
        <v>320</v>
      </c>
      <c r="H88" s="469"/>
      <c r="I88" s="469"/>
      <c r="J88" s="469"/>
      <c r="K88" s="469"/>
      <c r="L88" s="469"/>
      <c r="M88" s="19"/>
      <c r="N88" s="19"/>
      <c r="O88" s="19"/>
      <c r="P88" s="19"/>
      <c r="Q88" s="19"/>
      <c r="R88" s="16"/>
    </row>
    <row r="89" spans="1:18" ht="12.75">
      <c r="A89" s="148"/>
      <c r="B89" s="460" t="s">
        <v>312</v>
      </c>
      <c r="C89" s="460"/>
      <c r="D89" s="149">
        <f>'TIPO III'!AE168</f>
        <v>398</v>
      </c>
      <c r="E89" s="461">
        <f>'TIPO III'!S168</f>
        <v>398</v>
      </c>
      <c r="F89" s="461"/>
      <c r="G89" s="462">
        <f>E89*(100/D89)</f>
        <v>99.99999999999999</v>
      </c>
      <c r="H89" s="462"/>
      <c r="I89" s="462"/>
      <c r="J89" s="462"/>
      <c r="K89" s="462"/>
      <c r="L89" s="462"/>
      <c r="M89" s="19"/>
      <c r="N89" s="19"/>
      <c r="O89" s="19"/>
      <c r="P89" s="19"/>
      <c r="Q89" s="19"/>
      <c r="R89" s="16"/>
    </row>
    <row r="90" spans="1:18" ht="12.75">
      <c r="A90" s="16"/>
      <c r="B90" s="152"/>
      <c r="C90" s="153" t="s">
        <v>251</v>
      </c>
      <c r="D90" s="150">
        <f>SUM(D89:D89)</f>
        <v>398</v>
      </c>
      <c r="E90" s="463">
        <f>SUM(E89:F89)</f>
        <v>398</v>
      </c>
      <c r="F90" s="463"/>
      <c r="G90" s="154"/>
      <c r="H90" s="154"/>
      <c r="I90" s="154"/>
      <c r="J90" s="154"/>
      <c r="K90" s="155"/>
      <c r="L90" s="155"/>
      <c r="M90" s="155"/>
      <c r="N90" s="155"/>
      <c r="O90" s="155"/>
      <c r="P90" s="155"/>
      <c r="Q90" s="155"/>
      <c r="R90" s="16"/>
    </row>
    <row r="91" spans="1:18" ht="12.75">
      <c r="A91" s="16"/>
      <c r="B91" s="152"/>
      <c r="C91" s="152"/>
      <c r="D91" s="173"/>
      <c r="E91" s="174"/>
      <c r="F91" s="142"/>
      <c r="G91" s="154"/>
      <c r="H91" s="154"/>
      <c r="I91" s="154"/>
      <c r="J91" s="154"/>
      <c r="K91" s="155"/>
      <c r="L91" s="155"/>
      <c r="M91" s="155"/>
      <c r="N91" s="155"/>
      <c r="O91" s="155"/>
      <c r="P91" s="155"/>
      <c r="Q91" s="155"/>
      <c r="R91" s="16"/>
    </row>
    <row r="92" spans="1:18" ht="15.75">
      <c r="A92" s="16"/>
      <c r="B92" s="157" t="s">
        <v>252</v>
      </c>
      <c r="C92" s="464">
        <f>SUM(G89:L89)</f>
        <v>99.99999999999999</v>
      </c>
      <c r="D92" s="464"/>
      <c r="G92" s="152"/>
      <c r="H92" s="152"/>
      <c r="I92" s="152"/>
      <c r="J92" s="152"/>
      <c r="K92" s="32"/>
      <c r="L92" s="32"/>
      <c r="M92" s="32"/>
      <c r="N92" s="32"/>
      <c r="O92" s="32"/>
      <c r="P92" s="32"/>
      <c r="Q92" s="32"/>
      <c r="R92" s="16"/>
    </row>
    <row r="93" spans="1:18" ht="12.75">
      <c r="A93" s="16"/>
      <c r="G93" s="16"/>
      <c r="H93" s="16"/>
      <c r="I93" s="16"/>
      <c r="J93" s="158"/>
      <c r="K93" s="158"/>
      <c r="L93" s="159"/>
      <c r="M93" s="159"/>
      <c r="N93" s="159"/>
      <c r="O93" s="144"/>
      <c r="P93" s="144"/>
      <c r="Q93" s="144"/>
      <c r="R93" s="16"/>
    </row>
    <row r="94" spans="1:18" ht="15.75" customHeight="1">
      <c r="A94" s="470" t="s">
        <v>253</v>
      </c>
      <c r="B94" s="470"/>
      <c r="C94" s="470"/>
      <c r="D94" s="470"/>
      <c r="E94" s="470"/>
      <c r="F94" s="470"/>
      <c r="G94" s="470"/>
      <c r="H94" s="470"/>
      <c r="I94" s="470"/>
      <c r="J94" s="470"/>
      <c r="K94" s="470"/>
      <c r="L94" s="470"/>
      <c r="M94" s="470"/>
      <c r="N94" s="470"/>
      <c r="O94" s="470"/>
      <c r="P94" s="470"/>
      <c r="Q94" s="470"/>
      <c r="R94" s="16"/>
    </row>
    <row r="95" spans="1:19" ht="15.75" customHeight="1">
      <c r="A95" s="470"/>
      <c r="B95" s="470"/>
      <c r="C95" s="470"/>
      <c r="D95" s="470"/>
      <c r="E95" s="470"/>
      <c r="F95" s="470"/>
      <c r="G95" s="470"/>
      <c r="H95" s="470"/>
      <c r="I95" s="470"/>
      <c r="J95" s="470"/>
      <c r="K95" s="470"/>
      <c r="L95" s="470"/>
      <c r="M95" s="470"/>
      <c r="N95" s="470"/>
      <c r="O95" s="470"/>
      <c r="P95" s="470"/>
      <c r="Q95" s="470"/>
      <c r="R95" s="16"/>
      <c r="S95" s="176"/>
    </row>
    <row r="96" spans="1:18" ht="12.75">
      <c r="A96" s="470"/>
      <c r="B96" s="470"/>
      <c r="C96" s="470"/>
      <c r="D96" s="470"/>
      <c r="E96" s="470"/>
      <c r="F96" s="470"/>
      <c r="G96" s="470"/>
      <c r="H96" s="470"/>
      <c r="I96" s="470"/>
      <c r="J96" s="470"/>
      <c r="K96" s="470"/>
      <c r="L96" s="470"/>
      <c r="M96" s="470"/>
      <c r="N96" s="470"/>
      <c r="O96" s="470"/>
      <c r="P96" s="470"/>
      <c r="Q96" s="470"/>
      <c r="R96" s="16"/>
    </row>
    <row r="97" spans="7:18" ht="12.75">
      <c r="G97" s="19"/>
      <c r="H97" s="16"/>
      <c r="I97" s="16"/>
      <c r="J97" s="16"/>
      <c r="K97" s="16"/>
      <c r="L97" s="16"/>
      <c r="M97" s="16"/>
      <c r="N97" s="16"/>
      <c r="O97" s="16"/>
      <c r="P97" s="16"/>
      <c r="Q97" s="16"/>
      <c r="R97" s="16"/>
    </row>
    <row r="98" spans="1:18" ht="28.5" customHeight="1">
      <c r="A98" s="466" t="s">
        <v>254</v>
      </c>
      <c r="B98" s="466"/>
      <c r="C98" s="466"/>
      <c r="D98" s="466"/>
      <c r="E98" s="466"/>
      <c r="F98" s="466"/>
      <c r="G98" s="466"/>
      <c r="H98" s="466"/>
      <c r="I98" s="466"/>
      <c r="J98" s="466"/>
      <c r="K98" s="466"/>
      <c r="L98" s="466"/>
      <c r="M98" s="466"/>
      <c r="N98" s="466"/>
      <c r="O98" s="466"/>
      <c r="P98" s="466"/>
      <c r="Q98" s="466"/>
      <c r="R98" s="16"/>
    </row>
    <row r="99" spans="1:19" s="166" customFormat="1" ht="29.25" customHeight="1">
      <c r="A99" s="162" t="s">
        <v>255</v>
      </c>
      <c r="B99" s="170"/>
      <c r="C99" s="170"/>
      <c r="D99" s="170"/>
      <c r="E99" s="170"/>
      <c r="F99" s="170"/>
      <c r="G99" s="170"/>
      <c r="H99" s="170"/>
      <c r="I99" s="170"/>
      <c r="J99" s="170"/>
      <c r="K99" s="170"/>
      <c r="L99" s="170"/>
      <c r="M99" s="170"/>
      <c r="N99" s="170"/>
      <c r="O99" s="170"/>
      <c r="P99" s="170"/>
      <c r="Q99" s="164"/>
      <c r="R99" s="164"/>
      <c r="S99" s="165"/>
    </row>
    <row r="100" spans="1:19" s="166" customFormat="1" ht="17.25" customHeight="1">
      <c r="A100" s="167"/>
      <c r="B100" s="459"/>
      <c r="C100" s="459"/>
      <c r="D100" s="459"/>
      <c r="E100" s="459"/>
      <c r="F100" s="459"/>
      <c r="G100" s="459"/>
      <c r="H100" s="459"/>
      <c r="I100" s="459"/>
      <c r="J100" s="459"/>
      <c r="K100" s="459"/>
      <c r="L100" s="459"/>
      <c r="M100" s="459"/>
      <c r="N100" s="459"/>
      <c r="O100" s="459"/>
      <c r="P100" s="459"/>
      <c r="Q100" s="459"/>
      <c r="R100" s="168"/>
      <c r="S100" s="169"/>
    </row>
    <row r="101" spans="1:19" s="166" customFormat="1" ht="12.75">
      <c r="A101" s="167"/>
      <c r="B101" s="459"/>
      <c r="C101" s="459"/>
      <c r="D101" s="459"/>
      <c r="E101" s="459"/>
      <c r="F101" s="459"/>
      <c r="G101" s="459"/>
      <c r="H101" s="459"/>
      <c r="I101" s="459"/>
      <c r="J101" s="459"/>
      <c r="K101" s="459"/>
      <c r="L101" s="459"/>
      <c r="M101" s="459"/>
      <c r="N101" s="459"/>
      <c r="O101" s="459"/>
      <c r="P101" s="459"/>
      <c r="Q101" s="459"/>
      <c r="R101" s="155"/>
      <c r="S101" s="161"/>
    </row>
    <row r="102" spans="1:19" ht="12.75">
      <c r="A102" s="167"/>
      <c r="B102" s="459"/>
      <c r="C102" s="459"/>
      <c r="D102" s="459"/>
      <c r="E102" s="459"/>
      <c r="F102" s="459"/>
      <c r="G102" s="459"/>
      <c r="H102" s="459"/>
      <c r="I102" s="459"/>
      <c r="J102" s="459"/>
      <c r="K102" s="459"/>
      <c r="L102" s="459"/>
      <c r="M102" s="459"/>
      <c r="N102" s="459"/>
      <c r="O102" s="459"/>
      <c r="P102" s="459"/>
      <c r="Q102" s="459"/>
      <c r="R102" s="170"/>
      <c r="S102" s="170"/>
    </row>
    <row r="103" spans="1:19" ht="12.75">
      <c r="A103" s="167"/>
      <c r="B103" s="459"/>
      <c r="C103" s="459"/>
      <c r="D103" s="459"/>
      <c r="E103" s="459"/>
      <c r="F103" s="459"/>
      <c r="G103" s="459"/>
      <c r="H103" s="459"/>
      <c r="I103" s="459"/>
      <c r="J103" s="459"/>
      <c r="K103" s="459"/>
      <c r="L103" s="459"/>
      <c r="M103" s="459"/>
      <c r="N103" s="459"/>
      <c r="O103" s="459"/>
      <c r="P103" s="459"/>
      <c r="Q103" s="459"/>
      <c r="R103" s="155"/>
      <c r="S103" s="161"/>
    </row>
  </sheetData>
  <sheetProtection/>
  <mergeCells count="88">
    <mergeCell ref="A2:Q2"/>
    <mergeCell ref="A3:Q3"/>
    <mergeCell ref="A4:Q4"/>
    <mergeCell ref="A8:Q8"/>
    <mergeCell ref="A1:S1"/>
    <mergeCell ref="A5:Q5"/>
    <mergeCell ref="A6:Q6"/>
    <mergeCell ref="A7:N7"/>
    <mergeCell ref="E11:F11"/>
    <mergeCell ref="B10:C10"/>
    <mergeCell ref="E10:F10"/>
    <mergeCell ref="G10:L10"/>
    <mergeCell ref="B9:D9"/>
    <mergeCell ref="E9:F9"/>
    <mergeCell ref="G9:L9"/>
    <mergeCell ref="C13:D13"/>
    <mergeCell ref="A15:Q17"/>
    <mergeCell ref="A19:Q19"/>
    <mergeCell ref="B21:Q21"/>
    <mergeCell ref="B22:Q22"/>
    <mergeCell ref="B23:Q23"/>
    <mergeCell ref="B24:Q24"/>
    <mergeCell ref="A28:Q28"/>
    <mergeCell ref="A29:Q29"/>
    <mergeCell ref="A30:Q30"/>
    <mergeCell ref="A31:Q31"/>
    <mergeCell ref="A32:Q32"/>
    <mergeCell ref="B37:C37"/>
    <mergeCell ref="E37:F37"/>
    <mergeCell ref="G37:L37"/>
    <mergeCell ref="A33:Q33"/>
    <mergeCell ref="A34:N34"/>
    <mergeCell ref="A35:Q35"/>
    <mergeCell ref="B36:D36"/>
    <mergeCell ref="E36:F36"/>
    <mergeCell ref="G36:L36"/>
    <mergeCell ref="E38:F38"/>
    <mergeCell ref="C40:D40"/>
    <mergeCell ref="A42:Q44"/>
    <mergeCell ref="A46:Q46"/>
    <mergeCell ref="B48:Q48"/>
    <mergeCell ref="B49:Q49"/>
    <mergeCell ref="B50:Q50"/>
    <mergeCell ref="B51:Q51"/>
    <mergeCell ref="A54:Q54"/>
    <mergeCell ref="A55:Q55"/>
    <mergeCell ref="A56:Q56"/>
    <mergeCell ref="A57:Q57"/>
    <mergeCell ref="A58:Q58"/>
    <mergeCell ref="A59:Q59"/>
    <mergeCell ref="A60:N60"/>
    <mergeCell ref="A61:Q61"/>
    <mergeCell ref="E64:F64"/>
    <mergeCell ref="B62:D62"/>
    <mergeCell ref="E62:F62"/>
    <mergeCell ref="G62:L62"/>
    <mergeCell ref="B63:C63"/>
    <mergeCell ref="E63:F63"/>
    <mergeCell ref="G63:L63"/>
    <mergeCell ref="C66:D66"/>
    <mergeCell ref="A68:Q70"/>
    <mergeCell ref="A72:Q72"/>
    <mergeCell ref="B74:Q74"/>
    <mergeCell ref="B75:Q75"/>
    <mergeCell ref="B76:Q76"/>
    <mergeCell ref="B77:Q77"/>
    <mergeCell ref="A80:Q80"/>
    <mergeCell ref="A81:Q81"/>
    <mergeCell ref="A82:Q82"/>
    <mergeCell ref="A83:Q83"/>
    <mergeCell ref="A84:Q84"/>
    <mergeCell ref="B89:C89"/>
    <mergeCell ref="E89:F89"/>
    <mergeCell ref="G89:L89"/>
    <mergeCell ref="A85:Q85"/>
    <mergeCell ref="A86:N86"/>
    <mergeCell ref="A87:Q87"/>
    <mergeCell ref="B88:D88"/>
    <mergeCell ref="E88:F88"/>
    <mergeCell ref="G88:L88"/>
    <mergeCell ref="B102:Q102"/>
    <mergeCell ref="B103:Q103"/>
    <mergeCell ref="E90:F90"/>
    <mergeCell ref="C92:D92"/>
    <mergeCell ref="A94:Q96"/>
    <mergeCell ref="A98:Q98"/>
    <mergeCell ref="B100:Q100"/>
    <mergeCell ref="B101:Q101"/>
  </mergeCells>
  <dataValidations count="1">
    <dataValidation type="list" allowBlank="1" showErrorMessage="1" sqref="Q20:S20 Q47:S47 Q73:S73 Q99:S99">
      <formula1>#REF!</formula1>
      <formula2>0</formula2>
    </dataValidation>
  </dataValidations>
  <printOptions/>
  <pageMargins left="0.2798611111111111" right="0.25" top="0.3298611111111111" bottom="0.25972222222222224" header="0.5118055555555556" footer="0.5118055555555556"/>
  <pageSetup horizontalDpi="300" verticalDpi="300" orientation="portrait" scale="77"/>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ASUNCIONP</dc:creator>
  <cp:keywords/>
  <dc:description/>
  <cp:lastModifiedBy>JUAN CARLOS CASTILLO CARRIÓN</cp:lastModifiedBy>
  <cp:lastPrinted>2012-05-18T13:30:28Z</cp:lastPrinted>
  <dcterms:created xsi:type="dcterms:W3CDTF">2010-04-26T21:39:13Z</dcterms:created>
  <dcterms:modified xsi:type="dcterms:W3CDTF">2013-03-25T14:40:30Z</dcterms:modified>
  <cp:category/>
  <cp:version/>
  <cp:contentType/>
  <cp:contentStatus/>
</cp:coreProperties>
</file>