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sabel.meneses\Desktop\"/>
    </mc:Choice>
  </mc:AlternateContent>
  <workbookProtection workbookAlgorithmName="SHA-512" workbookHashValue="s9cbcPZ9vHyd5mj/1CN8zpNbnDFvRQcr6l3VVZ1UuOT4s80D+fd3b0i3/y/6z3yP30vh9JR4yQs+p9+cMw4Egw==" workbookSaltValue="uJVrBAIsOShRroOAllJfPA==" workbookSpinCount="100000" lockStructure="1"/>
  <bookViews>
    <workbookView xWindow="0" yWindow="0" windowWidth="28800" windowHeight="11100" tabRatio="850" activeTab="1"/>
  </bookViews>
  <sheets>
    <sheet name="CARÁTULA" sheetId="28" r:id="rId1"/>
    <sheet name="GOBIERNO" sheetId="9" r:id="rId2"/>
    <sheet name="CONSULTA EXTERNA" sheetId="10" r:id="rId3"/>
    <sheet name="LABORATORIO Y BANCO DE SANGRE " sheetId="11" r:id="rId4"/>
    <sheet name="IMAGENOLOGÍA" sheetId="13" r:id="rId5"/>
    <sheet name="URGENCIAS" sheetId="12" r:id="rId6"/>
    <sheet name="HEMODINAMIA" sheetId="14" r:id="rId7"/>
    <sheet name="HOSPITALIZACIÓN" sheetId="15" r:id="rId8"/>
    <sheet name="UCIA O CORONARIOS" sheetId="16" r:id="rId9"/>
    <sheet name="INHALOTERAPIA" sheetId="17" r:id="rId10"/>
    <sheet name="FARMACIA ESTRUCTURA" sheetId="18" r:id="rId11"/>
    <sheet name="FARMACIA MEDICAMENTOS" sheetId="20" r:id="rId12"/>
    <sheet name="SERVICIOS GENERALES" sheetId="22" r:id="rId13"/>
    <sheet name="RESULTADOS " sheetId="23" r:id="rId14"/>
  </sheets>
  <definedNames>
    <definedName name="_xlnm.Print_Titles" localSheetId="2">'CONSULTA EXTERNA'!$1:$8</definedName>
    <definedName name="_xlnm.Print_Titles" localSheetId="10">'FARMACIA ESTRUCTURA'!$1:$8</definedName>
    <definedName name="_xlnm.Print_Titles" localSheetId="11">'FARMACIA MEDICAMENTOS'!$1:$8</definedName>
    <definedName name="_xlnm.Print_Titles" localSheetId="1">GOBIERNO!$1:$8</definedName>
    <definedName name="_xlnm.Print_Titles" localSheetId="6">HEMODINAMIA!$1:$8</definedName>
    <definedName name="_xlnm.Print_Titles" localSheetId="7">HOSPITALIZACIÓN!$1:$8</definedName>
    <definedName name="_xlnm.Print_Titles" localSheetId="4">IMAGENOLOGÍA!$1:$8</definedName>
    <definedName name="_xlnm.Print_Titles" localSheetId="9">INHALOTERAPIA!$1:$8</definedName>
    <definedName name="_xlnm.Print_Titles" localSheetId="3">'LABORATORIO Y BANCO DE SANGRE '!$1:$8</definedName>
    <definedName name="_xlnm.Print_Titles" localSheetId="12">'SERVICIOS GENERALES'!$1:$8</definedName>
    <definedName name="_xlnm.Print_Titles" localSheetId="8">'UCIA O CORONARIOS'!$1:$8</definedName>
    <definedName name="_xlnm.Print_Titles" localSheetId="5">URGENCIAS!$1:$8</definedName>
  </definedNames>
  <calcPr calcId="152511"/>
</workbook>
</file>

<file path=xl/calcChain.xml><?xml version="1.0" encoding="utf-8"?>
<calcChain xmlns="http://schemas.openxmlformats.org/spreadsheetml/2006/main">
  <c r="F10" i="23" l="1"/>
  <c r="F9" i="23"/>
  <c r="F8" i="23"/>
  <c r="F7" i="23"/>
  <c r="F6" i="23"/>
  <c r="E18" i="22"/>
  <c r="O30" i="23" s="1"/>
  <c r="E18" i="17"/>
  <c r="C30" i="23" s="1"/>
  <c r="O18" i="22"/>
  <c r="O32" i="23" s="1"/>
  <c r="J18" i="22"/>
  <c r="O31" i="23" s="1"/>
  <c r="O136" i="20"/>
  <c r="K32" i="23" s="1"/>
  <c r="J136" i="20"/>
  <c r="K31" i="23" s="1"/>
  <c r="O16" i="18"/>
  <c r="G32" i="23" s="1"/>
  <c r="J16" i="18"/>
  <c r="G31" i="23" s="1"/>
  <c r="O18" i="17"/>
  <c r="C32" i="23" s="1"/>
  <c r="J18" i="17"/>
  <c r="C31" i="23" s="1"/>
  <c r="O94" i="16"/>
  <c r="O24" i="23" s="1"/>
  <c r="J94" i="16"/>
  <c r="O23" i="23" s="1"/>
  <c r="O91" i="15"/>
  <c r="K24" i="23" s="1"/>
  <c r="J91" i="15"/>
  <c r="K23" i="23" s="1"/>
  <c r="R136" i="20"/>
  <c r="M136" i="20"/>
  <c r="E136" i="20"/>
  <c r="K30" i="23" s="1"/>
  <c r="R18" i="22"/>
  <c r="Q17" i="22"/>
  <c r="P17" i="22" s="1"/>
  <c r="Q16" i="22"/>
  <c r="P16" i="22" s="1"/>
  <c r="Q15" i="22"/>
  <c r="P15" i="22" s="1"/>
  <c r="Q13" i="22"/>
  <c r="P13" i="22" s="1"/>
  <c r="Q12" i="22"/>
  <c r="P12" i="22" s="1"/>
  <c r="Q11" i="22"/>
  <c r="P11" i="22" s="1"/>
  <c r="Q10" i="22"/>
  <c r="P10" i="22" s="1"/>
  <c r="M18" i="22"/>
  <c r="L17" i="22"/>
  <c r="K17" i="22" s="1"/>
  <c r="L16" i="22"/>
  <c r="K16" i="22" s="1"/>
  <c r="L15" i="22"/>
  <c r="K15" i="22" s="1"/>
  <c r="L14" i="22"/>
  <c r="K14" i="22" s="1"/>
  <c r="L13" i="22"/>
  <c r="K13" i="22" s="1"/>
  <c r="L12" i="22"/>
  <c r="K12" i="22" s="1"/>
  <c r="L11" i="22"/>
  <c r="K11" i="22" s="1"/>
  <c r="L10" i="22"/>
  <c r="K10" i="22" s="1"/>
  <c r="L9" i="22"/>
  <c r="K9" i="22" s="1"/>
  <c r="H18" i="22"/>
  <c r="G11" i="22"/>
  <c r="F11" i="22" s="1"/>
  <c r="G12" i="22"/>
  <c r="F12" i="22" s="1"/>
  <c r="G13" i="22"/>
  <c r="F13" i="22" s="1"/>
  <c r="G14" i="22"/>
  <c r="F14" i="22" s="1"/>
  <c r="G15" i="22"/>
  <c r="F15" i="22" s="1"/>
  <c r="G16" i="22"/>
  <c r="F16" i="22" s="1"/>
  <c r="G17" i="22"/>
  <c r="F17" i="22" s="1"/>
  <c r="G10" i="22"/>
  <c r="F10" i="22"/>
  <c r="G9" i="22"/>
  <c r="F9" i="22" s="1"/>
  <c r="Q135" i="20"/>
  <c r="P135" i="20" s="1"/>
  <c r="Q134" i="20"/>
  <c r="P134" i="20"/>
  <c r="Q132" i="20"/>
  <c r="P132" i="20" s="1"/>
  <c r="Q131" i="20"/>
  <c r="P131" i="20" s="1"/>
  <c r="Q129" i="20"/>
  <c r="P129" i="20" s="1"/>
  <c r="Q128" i="20"/>
  <c r="P128" i="20" s="1"/>
  <c r="Q127" i="20"/>
  <c r="P127" i="20" s="1"/>
  <c r="Q126" i="20"/>
  <c r="P126" i="20" s="1"/>
  <c r="Q125" i="20"/>
  <c r="P125" i="20" s="1"/>
  <c r="Q123" i="20"/>
  <c r="P123" i="20" s="1"/>
  <c r="Q122" i="20"/>
  <c r="P122" i="20" s="1"/>
  <c r="Q121" i="20"/>
  <c r="P121" i="20"/>
  <c r="Q120" i="20"/>
  <c r="P120" i="20" s="1"/>
  <c r="Q119" i="20"/>
  <c r="P119" i="20" s="1"/>
  <c r="Q117" i="20"/>
  <c r="P117" i="20" s="1"/>
  <c r="Q116" i="20"/>
  <c r="P116" i="20" s="1"/>
  <c r="Q114" i="20"/>
  <c r="P114" i="20" s="1"/>
  <c r="Q113" i="20"/>
  <c r="P113" i="20" s="1"/>
  <c r="Q111" i="20"/>
  <c r="P111" i="20" s="1"/>
  <c r="Q110" i="20"/>
  <c r="P110" i="20" s="1"/>
  <c r="Q109" i="20"/>
  <c r="P109" i="20" s="1"/>
  <c r="Q108" i="20"/>
  <c r="P108" i="20" s="1"/>
  <c r="Q106" i="20"/>
  <c r="P106" i="20" s="1"/>
  <c r="Q105" i="20"/>
  <c r="P105" i="20" s="1"/>
  <c r="Q104" i="20"/>
  <c r="P104" i="20" s="1"/>
  <c r="Q103" i="20"/>
  <c r="P103" i="20" s="1"/>
  <c r="Q102" i="20"/>
  <c r="P102" i="20" s="1"/>
  <c r="Q101" i="20"/>
  <c r="P101" i="20" s="1"/>
  <c r="Q100" i="20"/>
  <c r="P100" i="20" s="1"/>
  <c r="Q99" i="20"/>
  <c r="P99" i="20" s="1"/>
  <c r="Q98" i="20"/>
  <c r="P98" i="20" s="1"/>
  <c r="Q97" i="20"/>
  <c r="P97" i="20" s="1"/>
  <c r="Q96" i="20"/>
  <c r="P96" i="20" s="1"/>
  <c r="Q95" i="20"/>
  <c r="P95" i="20"/>
  <c r="Q94" i="20"/>
  <c r="P94" i="20" s="1"/>
  <c r="Q93" i="20"/>
  <c r="P93" i="20" s="1"/>
  <c r="Q92" i="20"/>
  <c r="P92" i="20" s="1"/>
  <c r="Q91" i="20"/>
  <c r="P91" i="20" s="1"/>
  <c r="Q90" i="20"/>
  <c r="P90" i="20" s="1"/>
  <c r="Q89" i="20"/>
  <c r="P89" i="20"/>
  <c r="Q88" i="20"/>
  <c r="P88" i="20" s="1"/>
  <c r="Q87" i="20"/>
  <c r="P87" i="20" s="1"/>
  <c r="Q86" i="20"/>
  <c r="P86" i="20" s="1"/>
  <c r="Q85" i="20"/>
  <c r="P85" i="20" s="1"/>
  <c r="Q84" i="20"/>
  <c r="P84" i="20" s="1"/>
  <c r="Q83" i="20"/>
  <c r="P83" i="20" s="1"/>
  <c r="Q82" i="20"/>
  <c r="P82" i="20" s="1"/>
  <c r="Q81" i="20"/>
  <c r="P81" i="20" s="1"/>
  <c r="Q79" i="20"/>
  <c r="P79" i="20" s="1"/>
  <c r="Q78" i="20"/>
  <c r="P78" i="20" s="1"/>
  <c r="Q77" i="20"/>
  <c r="P77" i="20" s="1"/>
  <c r="Q75" i="20"/>
  <c r="P75" i="20" s="1"/>
  <c r="Q74" i="20"/>
  <c r="P74" i="20" s="1"/>
  <c r="Q73" i="20"/>
  <c r="P73" i="20" s="1"/>
  <c r="Q71" i="20"/>
  <c r="P71" i="20" s="1"/>
  <c r="Q70" i="20"/>
  <c r="P70" i="20" s="1"/>
  <c r="Q69" i="20"/>
  <c r="P69" i="20" s="1"/>
  <c r="Q68" i="20"/>
  <c r="P68" i="20" s="1"/>
  <c r="Q67" i="20"/>
  <c r="P67" i="20" s="1"/>
  <c r="Q65" i="20"/>
  <c r="P65" i="20" s="1"/>
  <c r="Q64" i="20"/>
  <c r="P64" i="20" s="1"/>
  <c r="Q63" i="20"/>
  <c r="P63" i="20" s="1"/>
  <c r="Q62" i="20"/>
  <c r="P62" i="20" s="1"/>
  <c r="Q61" i="20"/>
  <c r="P61" i="20" s="1"/>
  <c r="Q60" i="20"/>
  <c r="P60" i="20" s="1"/>
  <c r="Q59" i="20"/>
  <c r="P59" i="20" s="1"/>
  <c r="Q58" i="20"/>
  <c r="P58" i="20" s="1"/>
  <c r="Q56" i="20"/>
  <c r="P56" i="20" s="1"/>
  <c r="Q55" i="20"/>
  <c r="P55" i="20" s="1"/>
  <c r="Q54" i="20"/>
  <c r="P54" i="20" s="1"/>
  <c r="Q53" i="20"/>
  <c r="P53" i="20" s="1"/>
  <c r="Q52" i="20"/>
  <c r="P52" i="20"/>
  <c r="Q50" i="20"/>
  <c r="P50" i="20" s="1"/>
  <c r="Q48" i="20"/>
  <c r="P48" i="20" s="1"/>
  <c r="Q47" i="20"/>
  <c r="P47" i="20" s="1"/>
  <c r="Q46" i="20"/>
  <c r="P46" i="20" s="1"/>
  <c r="Q45" i="20"/>
  <c r="P45" i="20" s="1"/>
  <c r="Q44" i="20"/>
  <c r="P44" i="20" s="1"/>
  <c r="Q43" i="20"/>
  <c r="P43" i="20" s="1"/>
  <c r="Q42" i="20"/>
  <c r="P42" i="20" s="1"/>
  <c r="Q40" i="20"/>
  <c r="P40" i="20" s="1"/>
  <c r="Q39" i="20"/>
  <c r="P39" i="20" s="1"/>
  <c r="Q38" i="20"/>
  <c r="P38" i="20" s="1"/>
  <c r="Q37" i="20"/>
  <c r="P37" i="20" s="1"/>
  <c r="Q36" i="20"/>
  <c r="P36" i="20" s="1"/>
  <c r="Q35" i="20"/>
  <c r="P35" i="20" s="1"/>
  <c r="Q34" i="20"/>
  <c r="P34" i="20" s="1"/>
  <c r="Q33" i="20"/>
  <c r="P33" i="20" s="1"/>
  <c r="Q32" i="20"/>
  <c r="P32" i="20" s="1"/>
  <c r="Q31" i="20"/>
  <c r="P31" i="20" s="1"/>
  <c r="Q30" i="20"/>
  <c r="P30" i="20" s="1"/>
  <c r="Q29" i="20"/>
  <c r="P29" i="20" s="1"/>
  <c r="Q28" i="20"/>
  <c r="P28" i="20" s="1"/>
  <c r="Q27" i="20"/>
  <c r="P27" i="20" s="1"/>
  <c r="Q26" i="20"/>
  <c r="P26" i="20" s="1"/>
  <c r="Q25" i="20"/>
  <c r="P25" i="20" s="1"/>
  <c r="Q24" i="20"/>
  <c r="P24" i="20" s="1"/>
  <c r="Q22" i="20"/>
  <c r="P22" i="20" s="1"/>
  <c r="Q21" i="20"/>
  <c r="P21" i="20" s="1"/>
  <c r="Q20" i="20"/>
  <c r="P20" i="20" s="1"/>
  <c r="Q19" i="20"/>
  <c r="P19" i="20" s="1"/>
  <c r="Q18" i="20"/>
  <c r="P18" i="20" s="1"/>
  <c r="Q17" i="20"/>
  <c r="P17" i="20" s="1"/>
  <c r="Q16" i="20"/>
  <c r="P16" i="20" s="1"/>
  <c r="Q15" i="20"/>
  <c r="P15" i="20" s="1"/>
  <c r="Q14" i="20"/>
  <c r="P14" i="20" s="1"/>
  <c r="Q13" i="20"/>
  <c r="Q11" i="20"/>
  <c r="P11" i="20" s="1"/>
  <c r="L135" i="20"/>
  <c r="K135" i="20" s="1"/>
  <c r="L134" i="20"/>
  <c r="K134" i="20" s="1"/>
  <c r="L132" i="20"/>
  <c r="K132" i="20" s="1"/>
  <c r="L131" i="20"/>
  <c r="K131" i="20" s="1"/>
  <c r="L129" i="20"/>
  <c r="K129" i="20" s="1"/>
  <c r="L128" i="20"/>
  <c r="K128" i="20" s="1"/>
  <c r="L127" i="20"/>
  <c r="K127" i="20" s="1"/>
  <c r="L126" i="20"/>
  <c r="K126" i="20" s="1"/>
  <c r="L125" i="20"/>
  <c r="K125" i="20" s="1"/>
  <c r="L123" i="20"/>
  <c r="K123" i="20" s="1"/>
  <c r="L122" i="20"/>
  <c r="K122" i="20" s="1"/>
  <c r="L121" i="20"/>
  <c r="K121" i="20" s="1"/>
  <c r="L120" i="20"/>
  <c r="K120" i="20" s="1"/>
  <c r="L119" i="20"/>
  <c r="K119" i="20" s="1"/>
  <c r="L117" i="20"/>
  <c r="K117" i="20" s="1"/>
  <c r="L116" i="20"/>
  <c r="K116" i="20" s="1"/>
  <c r="L114" i="20"/>
  <c r="K114" i="20" s="1"/>
  <c r="L113" i="20"/>
  <c r="K113" i="20" s="1"/>
  <c r="L111" i="20"/>
  <c r="K111" i="20" s="1"/>
  <c r="L110" i="20"/>
  <c r="K110" i="20" s="1"/>
  <c r="L109" i="20"/>
  <c r="K109" i="20" s="1"/>
  <c r="L108" i="20"/>
  <c r="K108" i="20"/>
  <c r="L106" i="20"/>
  <c r="K106" i="20" s="1"/>
  <c r="L105" i="20"/>
  <c r="K105" i="20" s="1"/>
  <c r="L104" i="20"/>
  <c r="K104" i="20" s="1"/>
  <c r="L103" i="20"/>
  <c r="K103" i="20" s="1"/>
  <c r="L102" i="20"/>
  <c r="K102" i="20" s="1"/>
  <c r="L101" i="20"/>
  <c r="K101" i="20"/>
  <c r="L100" i="20"/>
  <c r="K100" i="20" s="1"/>
  <c r="L99" i="20"/>
  <c r="K99" i="20" s="1"/>
  <c r="L98" i="20"/>
  <c r="K98" i="20" s="1"/>
  <c r="L97" i="20"/>
  <c r="K97" i="20" s="1"/>
  <c r="L96" i="20"/>
  <c r="K96" i="20" s="1"/>
  <c r="L95" i="20"/>
  <c r="K95" i="20" s="1"/>
  <c r="L94" i="20"/>
  <c r="K94" i="20" s="1"/>
  <c r="L93" i="20"/>
  <c r="K93" i="20" s="1"/>
  <c r="L92" i="20"/>
  <c r="K92" i="20" s="1"/>
  <c r="L91" i="20"/>
  <c r="K91" i="20" s="1"/>
  <c r="L90" i="20"/>
  <c r="K90" i="20" s="1"/>
  <c r="L89" i="20"/>
  <c r="K89" i="20" s="1"/>
  <c r="L88" i="20"/>
  <c r="K88" i="20" s="1"/>
  <c r="L87" i="20"/>
  <c r="K87" i="20" s="1"/>
  <c r="L86" i="20"/>
  <c r="K86" i="20" s="1"/>
  <c r="L85" i="20"/>
  <c r="K85" i="20" s="1"/>
  <c r="L84" i="20"/>
  <c r="K84" i="20" s="1"/>
  <c r="L83" i="20"/>
  <c r="K83" i="20" s="1"/>
  <c r="L82" i="20"/>
  <c r="K82" i="20" s="1"/>
  <c r="L81" i="20"/>
  <c r="K81" i="20" s="1"/>
  <c r="L79" i="20"/>
  <c r="K79" i="20" s="1"/>
  <c r="L78" i="20"/>
  <c r="K78" i="20" s="1"/>
  <c r="L77" i="20"/>
  <c r="K77" i="20" s="1"/>
  <c r="L75" i="20"/>
  <c r="K75" i="20" s="1"/>
  <c r="L74" i="20"/>
  <c r="K74" i="20" s="1"/>
  <c r="L73" i="20"/>
  <c r="K73" i="20" s="1"/>
  <c r="L71" i="20"/>
  <c r="K71" i="20" s="1"/>
  <c r="L70" i="20"/>
  <c r="K70" i="20"/>
  <c r="L69" i="20"/>
  <c r="K69" i="20" s="1"/>
  <c r="L68" i="20"/>
  <c r="K68" i="20" s="1"/>
  <c r="L67" i="20"/>
  <c r="K67" i="20" s="1"/>
  <c r="L65" i="20"/>
  <c r="K65" i="20" s="1"/>
  <c r="L64" i="20"/>
  <c r="K64" i="20" s="1"/>
  <c r="L63" i="20"/>
  <c r="K63" i="20"/>
  <c r="L62" i="20"/>
  <c r="K62" i="20" s="1"/>
  <c r="L61" i="20"/>
  <c r="K61" i="20" s="1"/>
  <c r="L60" i="20"/>
  <c r="K60" i="20" s="1"/>
  <c r="L59" i="20"/>
  <c r="K59" i="20" s="1"/>
  <c r="L58" i="20"/>
  <c r="K58" i="20" s="1"/>
  <c r="L56" i="20"/>
  <c r="K56" i="20"/>
  <c r="L55" i="20"/>
  <c r="K55" i="20" s="1"/>
  <c r="L54" i="20"/>
  <c r="K54" i="20" s="1"/>
  <c r="L53" i="20"/>
  <c r="K53" i="20" s="1"/>
  <c r="L52" i="20"/>
  <c r="K52" i="20" s="1"/>
  <c r="L50" i="20"/>
  <c r="K50" i="20" s="1"/>
  <c r="L48" i="20"/>
  <c r="K48" i="20" s="1"/>
  <c r="L47" i="20"/>
  <c r="K47" i="20" s="1"/>
  <c r="L46" i="20"/>
  <c r="K46" i="20" s="1"/>
  <c r="L45" i="20"/>
  <c r="K45" i="20" s="1"/>
  <c r="L44" i="20"/>
  <c r="K44" i="20" s="1"/>
  <c r="L43" i="20"/>
  <c r="K43" i="20" s="1"/>
  <c r="L42" i="20"/>
  <c r="K42" i="20" s="1"/>
  <c r="L40" i="20"/>
  <c r="K40" i="20" s="1"/>
  <c r="L39" i="20"/>
  <c r="K39" i="20" s="1"/>
  <c r="L38" i="20"/>
  <c r="K38" i="20" s="1"/>
  <c r="L37" i="20"/>
  <c r="K37" i="20" s="1"/>
  <c r="L36" i="20"/>
  <c r="K36" i="20" s="1"/>
  <c r="L35" i="20"/>
  <c r="K35" i="20" s="1"/>
  <c r="L34" i="20"/>
  <c r="K34" i="20" s="1"/>
  <c r="L33" i="20"/>
  <c r="K33" i="20" s="1"/>
  <c r="L32" i="20"/>
  <c r="K32" i="20" s="1"/>
  <c r="L31" i="20"/>
  <c r="K31" i="20" s="1"/>
  <c r="L30" i="20"/>
  <c r="K30" i="20" s="1"/>
  <c r="L29" i="20"/>
  <c r="K29" i="20"/>
  <c r="L28" i="20"/>
  <c r="K28" i="20" s="1"/>
  <c r="L27" i="20"/>
  <c r="K27" i="20" s="1"/>
  <c r="L26" i="20"/>
  <c r="K26" i="20" s="1"/>
  <c r="L25" i="20"/>
  <c r="K25" i="20" s="1"/>
  <c r="L24" i="20"/>
  <c r="K24" i="20" s="1"/>
  <c r="L22" i="20"/>
  <c r="K22" i="20" s="1"/>
  <c r="L21" i="20"/>
  <c r="K21" i="20" s="1"/>
  <c r="L20" i="20"/>
  <c r="K20" i="20" s="1"/>
  <c r="L19" i="20"/>
  <c r="K19" i="20" s="1"/>
  <c r="L18" i="20"/>
  <c r="K18" i="20"/>
  <c r="L17" i="20"/>
  <c r="K17" i="20" s="1"/>
  <c r="L16" i="20"/>
  <c r="K16" i="20" s="1"/>
  <c r="L15" i="20"/>
  <c r="K15" i="20" s="1"/>
  <c r="L14" i="20"/>
  <c r="K14" i="20" s="1"/>
  <c r="L13" i="20"/>
  <c r="K13" i="20" s="1"/>
  <c r="L11" i="20"/>
  <c r="K11" i="20" s="1"/>
  <c r="H136" i="20"/>
  <c r="G135" i="20"/>
  <c r="F135" i="20" s="1"/>
  <c r="G134" i="20"/>
  <c r="F134" i="20" s="1"/>
  <c r="G132" i="20"/>
  <c r="F132" i="20" s="1"/>
  <c r="G131" i="20"/>
  <c r="F131" i="20" s="1"/>
  <c r="G127" i="20"/>
  <c r="F127" i="20" s="1"/>
  <c r="G128" i="20"/>
  <c r="F128" i="20" s="1"/>
  <c r="G129" i="20"/>
  <c r="F129" i="20" s="1"/>
  <c r="G126" i="20"/>
  <c r="F126" i="20" s="1"/>
  <c r="G125" i="20"/>
  <c r="F125" i="20" s="1"/>
  <c r="G121" i="20"/>
  <c r="F121" i="20" s="1"/>
  <c r="G122" i="20"/>
  <c r="F122" i="20" s="1"/>
  <c r="G123" i="20"/>
  <c r="F123" i="20" s="1"/>
  <c r="G120" i="20"/>
  <c r="F120" i="20" s="1"/>
  <c r="G119" i="20"/>
  <c r="F119" i="20"/>
  <c r="G117" i="20"/>
  <c r="F117" i="20" s="1"/>
  <c r="G116" i="20"/>
  <c r="F116" i="20" s="1"/>
  <c r="G114" i="20"/>
  <c r="F114" i="20" s="1"/>
  <c r="G113" i="20"/>
  <c r="F113" i="20" s="1"/>
  <c r="G110" i="20"/>
  <c r="F110" i="20" s="1"/>
  <c r="G111" i="20"/>
  <c r="F111" i="20" s="1"/>
  <c r="G109" i="20"/>
  <c r="F109" i="20" s="1"/>
  <c r="G108" i="20"/>
  <c r="F108" i="20" s="1"/>
  <c r="G83" i="20"/>
  <c r="F83" i="20" s="1"/>
  <c r="G84" i="20"/>
  <c r="F84" i="20" s="1"/>
  <c r="G85" i="20"/>
  <c r="F85" i="20" s="1"/>
  <c r="G86" i="20"/>
  <c r="F86" i="20" s="1"/>
  <c r="G87" i="20"/>
  <c r="F87" i="20" s="1"/>
  <c r="G88" i="20"/>
  <c r="F88" i="20" s="1"/>
  <c r="G89" i="20"/>
  <c r="F89" i="20" s="1"/>
  <c r="G90" i="20"/>
  <c r="F90" i="20" s="1"/>
  <c r="G91" i="20"/>
  <c r="F91" i="20" s="1"/>
  <c r="G92" i="20"/>
  <c r="F92" i="20" s="1"/>
  <c r="G93" i="20"/>
  <c r="F93" i="20" s="1"/>
  <c r="G94" i="20"/>
  <c r="F94" i="20" s="1"/>
  <c r="G95" i="20"/>
  <c r="F95" i="20" s="1"/>
  <c r="G96" i="20"/>
  <c r="F96" i="20" s="1"/>
  <c r="G97" i="20"/>
  <c r="F97" i="20" s="1"/>
  <c r="G98" i="20"/>
  <c r="F98" i="20" s="1"/>
  <c r="G99" i="20"/>
  <c r="F99" i="20" s="1"/>
  <c r="G100" i="20"/>
  <c r="F100" i="20" s="1"/>
  <c r="G101" i="20"/>
  <c r="F101" i="20" s="1"/>
  <c r="G102" i="20"/>
  <c r="F102" i="20" s="1"/>
  <c r="G103" i="20"/>
  <c r="F103" i="20" s="1"/>
  <c r="G104" i="20"/>
  <c r="F104" i="20" s="1"/>
  <c r="G105" i="20"/>
  <c r="F105" i="20" s="1"/>
  <c r="G106" i="20"/>
  <c r="F106" i="20" s="1"/>
  <c r="G82" i="20"/>
  <c r="F82" i="20" s="1"/>
  <c r="G81" i="20"/>
  <c r="F81" i="20" s="1"/>
  <c r="G79" i="20"/>
  <c r="F79" i="20" s="1"/>
  <c r="G78" i="20"/>
  <c r="F78" i="20" s="1"/>
  <c r="G77" i="20"/>
  <c r="F77" i="20" s="1"/>
  <c r="G75" i="20"/>
  <c r="F75" i="20" s="1"/>
  <c r="G74" i="20"/>
  <c r="F74" i="20" s="1"/>
  <c r="G73" i="20"/>
  <c r="F73" i="20" s="1"/>
  <c r="G69" i="20"/>
  <c r="F69" i="20" s="1"/>
  <c r="G70" i="20"/>
  <c r="F70" i="20" s="1"/>
  <c r="G71" i="20"/>
  <c r="F71" i="20" s="1"/>
  <c r="G68" i="20"/>
  <c r="F68" i="20" s="1"/>
  <c r="G67" i="20"/>
  <c r="F67" i="20" s="1"/>
  <c r="G60" i="20"/>
  <c r="F60" i="20" s="1"/>
  <c r="G61" i="20"/>
  <c r="F61" i="20" s="1"/>
  <c r="G62" i="20"/>
  <c r="F62" i="20" s="1"/>
  <c r="G63" i="20"/>
  <c r="F63" i="20" s="1"/>
  <c r="G64" i="20"/>
  <c r="F64" i="20" s="1"/>
  <c r="G65" i="20"/>
  <c r="F65" i="20" s="1"/>
  <c r="G59" i="20"/>
  <c r="F59" i="20" s="1"/>
  <c r="G58" i="20"/>
  <c r="F58" i="20" s="1"/>
  <c r="G54" i="20"/>
  <c r="F54" i="20" s="1"/>
  <c r="G55" i="20"/>
  <c r="F55" i="20" s="1"/>
  <c r="G56" i="20"/>
  <c r="F56" i="20" s="1"/>
  <c r="G53" i="20"/>
  <c r="F53" i="20" s="1"/>
  <c r="G52" i="20"/>
  <c r="F52" i="20" s="1"/>
  <c r="G50" i="20"/>
  <c r="F50" i="20" s="1"/>
  <c r="G44" i="20"/>
  <c r="F44" i="20" s="1"/>
  <c r="G45" i="20"/>
  <c r="F45" i="20" s="1"/>
  <c r="G46" i="20"/>
  <c r="F46" i="20" s="1"/>
  <c r="G47" i="20"/>
  <c r="F47" i="20" s="1"/>
  <c r="G48" i="20"/>
  <c r="F48" i="20" s="1"/>
  <c r="G43" i="20"/>
  <c r="F43" i="20" s="1"/>
  <c r="G42" i="20"/>
  <c r="F42" i="20" s="1"/>
  <c r="G26" i="20"/>
  <c r="F26" i="20" s="1"/>
  <c r="G27" i="20"/>
  <c r="F27" i="20" s="1"/>
  <c r="G28" i="20"/>
  <c r="F28" i="20" s="1"/>
  <c r="G29" i="20"/>
  <c r="F29" i="20" s="1"/>
  <c r="G30" i="20"/>
  <c r="F30" i="20" s="1"/>
  <c r="G31" i="20"/>
  <c r="F31" i="20" s="1"/>
  <c r="G32" i="20"/>
  <c r="F32" i="20" s="1"/>
  <c r="G33" i="20"/>
  <c r="F33" i="20" s="1"/>
  <c r="G34" i="20"/>
  <c r="F34" i="20" s="1"/>
  <c r="G35" i="20"/>
  <c r="F35" i="20" s="1"/>
  <c r="G36" i="20"/>
  <c r="F36" i="20" s="1"/>
  <c r="G37" i="20"/>
  <c r="F37" i="20" s="1"/>
  <c r="G38" i="20"/>
  <c r="F38" i="20" s="1"/>
  <c r="G39" i="20"/>
  <c r="F39" i="20" s="1"/>
  <c r="G40" i="20"/>
  <c r="F40" i="20" s="1"/>
  <c r="G25" i="20"/>
  <c r="F25" i="20" s="1"/>
  <c r="G24" i="20"/>
  <c r="F24" i="20" s="1"/>
  <c r="G15" i="20"/>
  <c r="F15" i="20" s="1"/>
  <c r="G16" i="20"/>
  <c r="F16" i="20" s="1"/>
  <c r="G17" i="20"/>
  <c r="F17" i="20" s="1"/>
  <c r="G18" i="20"/>
  <c r="F18" i="20" s="1"/>
  <c r="G19" i="20"/>
  <c r="F19" i="20" s="1"/>
  <c r="G20" i="20"/>
  <c r="F20" i="20" s="1"/>
  <c r="G21" i="20"/>
  <c r="F21" i="20" s="1"/>
  <c r="G22" i="20"/>
  <c r="F22" i="20" s="1"/>
  <c r="G11" i="20"/>
  <c r="F11" i="20" s="1"/>
  <c r="G14" i="20"/>
  <c r="F14" i="20" s="1"/>
  <c r="G13" i="20"/>
  <c r="F13" i="20" s="1"/>
  <c r="R16" i="18"/>
  <c r="Q15" i="18"/>
  <c r="P15" i="18" s="1"/>
  <c r="Q14" i="18"/>
  <c r="P14" i="18" s="1"/>
  <c r="Q13" i="18"/>
  <c r="P13" i="18" s="1"/>
  <c r="Q12" i="18"/>
  <c r="P12" i="18" s="1"/>
  <c r="Q11" i="18"/>
  <c r="P11" i="18" s="1"/>
  <c r="Q10" i="18"/>
  <c r="P10" i="18" s="1"/>
  <c r="Q9" i="18"/>
  <c r="P9" i="18" s="1"/>
  <c r="M16" i="18"/>
  <c r="L15" i="18"/>
  <c r="K15" i="18" s="1"/>
  <c r="L14" i="18"/>
  <c r="K14" i="18" s="1"/>
  <c r="L13" i="18"/>
  <c r="K13" i="18" s="1"/>
  <c r="L12" i="18"/>
  <c r="K12" i="18" s="1"/>
  <c r="L11" i="18"/>
  <c r="K11" i="18" s="1"/>
  <c r="L10" i="18"/>
  <c r="K10" i="18" s="1"/>
  <c r="L9" i="18"/>
  <c r="K9" i="18" s="1"/>
  <c r="H16" i="18"/>
  <c r="E16" i="18"/>
  <c r="G30" i="23" s="1"/>
  <c r="G11" i="18"/>
  <c r="F11" i="18" s="1"/>
  <c r="G12" i="18"/>
  <c r="F12" i="18" s="1"/>
  <c r="G13" i="18"/>
  <c r="F13" i="18" s="1"/>
  <c r="G14" i="18"/>
  <c r="F14" i="18" s="1"/>
  <c r="G15" i="18"/>
  <c r="F15" i="18" s="1"/>
  <c r="G10" i="18"/>
  <c r="F10" i="18"/>
  <c r="G9" i="18"/>
  <c r="F9" i="18" s="1"/>
  <c r="R18" i="17"/>
  <c r="Q17" i="17"/>
  <c r="P17" i="17" s="1"/>
  <c r="Q16" i="17"/>
  <c r="P16" i="17" s="1"/>
  <c r="Q15" i="17"/>
  <c r="P15" i="17" s="1"/>
  <c r="Q14" i="17"/>
  <c r="P14" i="17" s="1"/>
  <c r="Q13" i="17"/>
  <c r="P13" i="17" s="1"/>
  <c r="Q12" i="17"/>
  <c r="P12" i="17" s="1"/>
  <c r="Q11" i="17"/>
  <c r="P11" i="17" s="1"/>
  <c r="Q10" i="17"/>
  <c r="P10" i="17" s="1"/>
  <c r="Q9" i="17"/>
  <c r="P9" i="17" s="1"/>
  <c r="M18" i="17"/>
  <c r="L17" i="17"/>
  <c r="K17" i="17" s="1"/>
  <c r="L16" i="17"/>
  <c r="K16" i="17" s="1"/>
  <c r="L15" i="17"/>
  <c r="K15" i="17" s="1"/>
  <c r="L14" i="17"/>
  <c r="K14" i="17" s="1"/>
  <c r="L13" i="17"/>
  <c r="K13" i="17"/>
  <c r="L12" i="17"/>
  <c r="K12" i="17" s="1"/>
  <c r="L11" i="17"/>
  <c r="K11" i="17" s="1"/>
  <c r="L10" i="17"/>
  <c r="K10" i="17" s="1"/>
  <c r="L9" i="17"/>
  <c r="K9" i="17" s="1"/>
  <c r="H18" i="17"/>
  <c r="G11" i="17"/>
  <c r="F11" i="17" s="1"/>
  <c r="G12" i="17"/>
  <c r="F12" i="17" s="1"/>
  <c r="G13" i="17"/>
  <c r="F13" i="17" s="1"/>
  <c r="G14" i="17"/>
  <c r="F14" i="17" s="1"/>
  <c r="G15" i="17"/>
  <c r="F15" i="17" s="1"/>
  <c r="G16" i="17"/>
  <c r="F16" i="17" s="1"/>
  <c r="G17" i="17"/>
  <c r="F17" i="17" s="1"/>
  <c r="G10" i="17"/>
  <c r="F10" i="17" s="1"/>
  <c r="G9" i="17"/>
  <c r="F9" i="17" s="1"/>
  <c r="R94" i="16"/>
  <c r="Q93" i="16"/>
  <c r="P93" i="16" s="1"/>
  <c r="Q92" i="16"/>
  <c r="P92" i="16" s="1"/>
  <c r="Q91" i="16"/>
  <c r="P91" i="16" s="1"/>
  <c r="Q90" i="16"/>
  <c r="P90" i="16" s="1"/>
  <c r="Q89" i="16"/>
  <c r="P89" i="16" s="1"/>
  <c r="Q88" i="16"/>
  <c r="P88" i="16" s="1"/>
  <c r="Q87" i="16"/>
  <c r="P87" i="16" s="1"/>
  <c r="Q86" i="16"/>
  <c r="P86" i="16" s="1"/>
  <c r="Q85" i="16"/>
  <c r="P85" i="16" s="1"/>
  <c r="Q83" i="16"/>
  <c r="P83" i="16" s="1"/>
  <c r="Q82" i="16"/>
  <c r="P82" i="16" s="1"/>
  <c r="Q81" i="16"/>
  <c r="P81" i="16" s="1"/>
  <c r="Q80" i="16"/>
  <c r="P80" i="16" s="1"/>
  <c r="Q79" i="16"/>
  <c r="P79" i="16" s="1"/>
  <c r="Q78" i="16"/>
  <c r="P78" i="16" s="1"/>
  <c r="Q77" i="16"/>
  <c r="P77" i="16" s="1"/>
  <c r="Q76" i="16"/>
  <c r="P76" i="16" s="1"/>
  <c r="Q75" i="16"/>
  <c r="P75" i="16" s="1"/>
  <c r="Q73" i="16"/>
  <c r="P73" i="16" s="1"/>
  <c r="Q72" i="16"/>
  <c r="P72" i="16" s="1"/>
  <c r="Q71" i="16"/>
  <c r="P71" i="16" s="1"/>
  <c r="Q70" i="16"/>
  <c r="P70" i="16" s="1"/>
  <c r="Q69" i="16"/>
  <c r="P69" i="16" s="1"/>
  <c r="Q68" i="16"/>
  <c r="P68" i="16" s="1"/>
  <c r="Q67" i="16"/>
  <c r="P67" i="16" s="1"/>
  <c r="Q66" i="16"/>
  <c r="P66" i="16" s="1"/>
  <c r="Q65" i="16"/>
  <c r="P65" i="16" s="1"/>
  <c r="Q63" i="16"/>
  <c r="P63" i="16" s="1"/>
  <c r="Q62" i="16"/>
  <c r="P62" i="16" s="1"/>
  <c r="Q61" i="16"/>
  <c r="P61" i="16" s="1"/>
  <c r="Q60" i="16"/>
  <c r="P60" i="16" s="1"/>
  <c r="Q59" i="16"/>
  <c r="P59" i="16" s="1"/>
  <c r="Q58" i="16"/>
  <c r="P58" i="16" s="1"/>
  <c r="Q57" i="16"/>
  <c r="P57" i="16" s="1"/>
  <c r="Q56" i="16"/>
  <c r="P56" i="16" s="1"/>
  <c r="Q55" i="16"/>
  <c r="P55" i="16" s="1"/>
  <c r="Q54" i="16"/>
  <c r="P54" i="16" s="1"/>
  <c r="Q53" i="16"/>
  <c r="P53" i="16" s="1"/>
  <c r="Q52" i="16"/>
  <c r="P52" i="16" s="1"/>
  <c r="Q51" i="16"/>
  <c r="P51" i="16" s="1"/>
  <c r="Q50" i="16"/>
  <c r="P50" i="16" s="1"/>
  <c r="Q49" i="16"/>
  <c r="P49" i="16" s="1"/>
  <c r="Q48" i="16"/>
  <c r="P48" i="16" s="1"/>
  <c r="Q47" i="16"/>
  <c r="P47" i="16" s="1"/>
  <c r="Q46" i="16"/>
  <c r="P46" i="16" s="1"/>
  <c r="Q45" i="16"/>
  <c r="P45" i="16" s="1"/>
  <c r="Q42" i="16"/>
  <c r="P42" i="16" s="1"/>
  <c r="Q41" i="16"/>
  <c r="P41" i="16" s="1"/>
  <c r="Q40" i="16"/>
  <c r="P40" i="16" s="1"/>
  <c r="Q38" i="16"/>
  <c r="P38" i="16" s="1"/>
  <c r="Q37" i="16"/>
  <c r="P37" i="16" s="1"/>
  <c r="Q36" i="16"/>
  <c r="P36" i="16" s="1"/>
  <c r="Q35" i="16"/>
  <c r="P35" i="16" s="1"/>
  <c r="Q34" i="16"/>
  <c r="P34" i="16" s="1"/>
  <c r="Q33" i="16"/>
  <c r="P33" i="16" s="1"/>
  <c r="Q32" i="16"/>
  <c r="P32" i="16" s="1"/>
  <c r="Q31" i="16"/>
  <c r="P31" i="16" s="1"/>
  <c r="Q30" i="16"/>
  <c r="P30" i="16" s="1"/>
  <c r="Q29" i="16"/>
  <c r="P29" i="16" s="1"/>
  <c r="Q28" i="16"/>
  <c r="P28" i="16" s="1"/>
  <c r="Q27" i="16"/>
  <c r="P27" i="16" s="1"/>
  <c r="Q26" i="16"/>
  <c r="P26" i="16" s="1"/>
  <c r="Q25" i="16"/>
  <c r="P25" i="16" s="1"/>
  <c r="Q24" i="16"/>
  <c r="P24" i="16" s="1"/>
  <c r="Q23" i="16"/>
  <c r="P23" i="16" s="1"/>
  <c r="Q22" i="16"/>
  <c r="P22" i="16" s="1"/>
  <c r="Q21" i="16"/>
  <c r="P21" i="16" s="1"/>
  <c r="Q20" i="16"/>
  <c r="P20" i="16" s="1"/>
  <c r="Q19" i="16"/>
  <c r="P19" i="16" s="1"/>
  <c r="Q18" i="16"/>
  <c r="P18" i="16" s="1"/>
  <c r="Q17" i="16"/>
  <c r="P17" i="16" s="1"/>
  <c r="Q16" i="16"/>
  <c r="P16" i="16" s="1"/>
  <c r="Q14" i="16"/>
  <c r="P14" i="16" s="1"/>
  <c r="Q13" i="16"/>
  <c r="P13" i="16" s="1"/>
  <c r="Q12" i="16"/>
  <c r="P12" i="16" s="1"/>
  <c r="Q11" i="16"/>
  <c r="P11" i="16" s="1"/>
  <c r="Q9" i="16"/>
  <c r="P9" i="16" s="1"/>
  <c r="M94" i="16"/>
  <c r="L93" i="16"/>
  <c r="K93" i="16" s="1"/>
  <c r="L92" i="16"/>
  <c r="K92" i="16" s="1"/>
  <c r="L91" i="16"/>
  <c r="K91" i="16" s="1"/>
  <c r="L90" i="16"/>
  <c r="K90" i="16"/>
  <c r="L89" i="16"/>
  <c r="K89" i="16" s="1"/>
  <c r="L88" i="16"/>
  <c r="K88" i="16" s="1"/>
  <c r="L87" i="16"/>
  <c r="K87" i="16" s="1"/>
  <c r="L86" i="16"/>
  <c r="K86" i="16" s="1"/>
  <c r="L85" i="16"/>
  <c r="K85" i="16" s="1"/>
  <c r="L83" i="16"/>
  <c r="K83" i="16" s="1"/>
  <c r="L82" i="16"/>
  <c r="K82" i="16" s="1"/>
  <c r="L81" i="16"/>
  <c r="K81" i="16" s="1"/>
  <c r="L80" i="16"/>
  <c r="K80" i="16" s="1"/>
  <c r="L79" i="16"/>
  <c r="K79" i="16" s="1"/>
  <c r="L78" i="16"/>
  <c r="K78" i="16" s="1"/>
  <c r="L77" i="16"/>
  <c r="K77" i="16" s="1"/>
  <c r="L76" i="16"/>
  <c r="K76" i="16" s="1"/>
  <c r="L75" i="16"/>
  <c r="K75" i="16" s="1"/>
  <c r="L73" i="16"/>
  <c r="K73" i="16" s="1"/>
  <c r="L72" i="16"/>
  <c r="K72" i="16" s="1"/>
  <c r="L71" i="16"/>
  <c r="K71" i="16" s="1"/>
  <c r="L70" i="16"/>
  <c r="K70" i="16" s="1"/>
  <c r="L69" i="16"/>
  <c r="K69" i="16" s="1"/>
  <c r="L68" i="16"/>
  <c r="K68" i="16" s="1"/>
  <c r="L67" i="16"/>
  <c r="K67" i="16" s="1"/>
  <c r="L66" i="16"/>
  <c r="K66" i="16" s="1"/>
  <c r="L65" i="16"/>
  <c r="K65" i="16" s="1"/>
  <c r="L63" i="16"/>
  <c r="K63" i="16" s="1"/>
  <c r="L62" i="16"/>
  <c r="K62" i="16" s="1"/>
  <c r="L61" i="16"/>
  <c r="K61" i="16" s="1"/>
  <c r="L60" i="16"/>
  <c r="K60" i="16" s="1"/>
  <c r="L59" i="16"/>
  <c r="K59" i="16" s="1"/>
  <c r="L58" i="16"/>
  <c r="K58" i="16" s="1"/>
  <c r="L57" i="16"/>
  <c r="K57" i="16" s="1"/>
  <c r="L56" i="16"/>
  <c r="K56" i="16" s="1"/>
  <c r="L55" i="16"/>
  <c r="K55" i="16"/>
  <c r="L54" i="16"/>
  <c r="K54" i="16" s="1"/>
  <c r="L53" i="16"/>
  <c r="K53" i="16" s="1"/>
  <c r="L52" i="16"/>
  <c r="K52" i="16" s="1"/>
  <c r="L51" i="16"/>
  <c r="K51" i="16" s="1"/>
  <c r="L50" i="16"/>
  <c r="K50" i="16" s="1"/>
  <c r="L49" i="16"/>
  <c r="K49" i="16" s="1"/>
  <c r="L48" i="16"/>
  <c r="K48" i="16" s="1"/>
  <c r="L47" i="16"/>
  <c r="K47" i="16" s="1"/>
  <c r="L46" i="16"/>
  <c r="K46" i="16" s="1"/>
  <c r="L45" i="16"/>
  <c r="K45" i="16" s="1"/>
  <c r="L42" i="16"/>
  <c r="K42" i="16" s="1"/>
  <c r="L41" i="16"/>
  <c r="K41" i="16" s="1"/>
  <c r="L40" i="16"/>
  <c r="K40" i="16" s="1"/>
  <c r="L38" i="16"/>
  <c r="K38" i="16"/>
  <c r="L37" i="16"/>
  <c r="K37" i="16" s="1"/>
  <c r="L36" i="16"/>
  <c r="K36" i="16" s="1"/>
  <c r="L35" i="16"/>
  <c r="K35" i="16" s="1"/>
  <c r="L34" i="16"/>
  <c r="K34" i="16" s="1"/>
  <c r="L33" i="16"/>
  <c r="K33" i="16" s="1"/>
  <c r="L32" i="16"/>
  <c r="K32" i="16" s="1"/>
  <c r="L31" i="16"/>
  <c r="K31" i="16" s="1"/>
  <c r="L30" i="16"/>
  <c r="K30" i="16" s="1"/>
  <c r="L29" i="16"/>
  <c r="K29" i="16" s="1"/>
  <c r="L28" i="16"/>
  <c r="K28" i="16" s="1"/>
  <c r="L27" i="16"/>
  <c r="K27" i="16" s="1"/>
  <c r="L26" i="16"/>
  <c r="K26" i="16" s="1"/>
  <c r="L25" i="16"/>
  <c r="K25" i="16" s="1"/>
  <c r="L24" i="16"/>
  <c r="K24" i="16" s="1"/>
  <c r="L23" i="16"/>
  <c r="K23" i="16" s="1"/>
  <c r="L22" i="16"/>
  <c r="K22" i="16" s="1"/>
  <c r="L21" i="16"/>
  <c r="K21" i="16" s="1"/>
  <c r="L20" i="16"/>
  <c r="K20" i="16" s="1"/>
  <c r="L19" i="16"/>
  <c r="K19" i="16" s="1"/>
  <c r="L18" i="16"/>
  <c r="K18" i="16" s="1"/>
  <c r="L17" i="16"/>
  <c r="K17" i="16" s="1"/>
  <c r="L16" i="16"/>
  <c r="K16" i="16" s="1"/>
  <c r="L15" i="16"/>
  <c r="K15" i="16" s="1"/>
  <c r="L14" i="16"/>
  <c r="K14" i="16" s="1"/>
  <c r="L13" i="16"/>
  <c r="K13" i="16" s="1"/>
  <c r="L12" i="16"/>
  <c r="K12" i="16"/>
  <c r="L11" i="16"/>
  <c r="K11" i="16" s="1"/>
  <c r="L10" i="16"/>
  <c r="K10" i="16" s="1"/>
  <c r="L9" i="16"/>
  <c r="K9" i="16" s="1"/>
  <c r="H94" i="16"/>
  <c r="E94" i="16"/>
  <c r="O22" i="23" s="1"/>
  <c r="G87" i="16"/>
  <c r="F87" i="16" s="1"/>
  <c r="G88" i="16"/>
  <c r="F88" i="16" s="1"/>
  <c r="G89" i="16"/>
  <c r="F89" i="16" s="1"/>
  <c r="G90" i="16"/>
  <c r="F90" i="16" s="1"/>
  <c r="G91" i="16"/>
  <c r="F91" i="16" s="1"/>
  <c r="G92" i="16"/>
  <c r="F92" i="16" s="1"/>
  <c r="G93" i="16"/>
  <c r="F93" i="16" s="1"/>
  <c r="G86" i="16"/>
  <c r="F86" i="16" s="1"/>
  <c r="G85" i="16"/>
  <c r="F85" i="16" s="1"/>
  <c r="G77" i="16"/>
  <c r="F77" i="16" s="1"/>
  <c r="G78" i="16"/>
  <c r="F78" i="16" s="1"/>
  <c r="G79" i="16"/>
  <c r="F79" i="16" s="1"/>
  <c r="G80" i="16"/>
  <c r="F80" i="16" s="1"/>
  <c r="G81" i="16"/>
  <c r="F81" i="16" s="1"/>
  <c r="G82" i="16"/>
  <c r="F82" i="16" s="1"/>
  <c r="G83" i="16"/>
  <c r="F83" i="16" s="1"/>
  <c r="G76" i="16"/>
  <c r="F76" i="16" s="1"/>
  <c r="G75" i="16"/>
  <c r="F75" i="16"/>
  <c r="G73" i="16"/>
  <c r="F73" i="16" s="1"/>
  <c r="G67" i="16"/>
  <c r="F67" i="16" s="1"/>
  <c r="G68" i="16"/>
  <c r="F68" i="16" s="1"/>
  <c r="G69" i="16"/>
  <c r="F69" i="16" s="1"/>
  <c r="G70" i="16"/>
  <c r="F70" i="16" s="1"/>
  <c r="G71" i="16"/>
  <c r="F71" i="16" s="1"/>
  <c r="G72" i="16"/>
  <c r="F72" i="16" s="1"/>
  <c r="G66" i="16"/>
  <c r="F66" i="16" s="1"/>
  <c r="G65" i="16"/>
  <c r="F65" i="16" s="1"/>
  <c r="G48" i="16"/>
  <c r="F48" i="16" s="1"/>
  <c r="G49" i="16"/>
  <c r="F49" i="16" s="1"/>
  <c r="G50" i="16"/>
  <c r="F50" i="16" s="1"/>
  <c r="G51" i="16"/>
  <c r="F51" i="16" s="1"/>
  <c r="G52" i="16"/>
  <c r="F52" i="16" s="1"/>
  <c r="G53" i="16"/>
  <c r="F53" i="16" s="1"/>
  <c r="G54" i="16"/>
  <c r="F54" i="16" s="1"/>
  <c r="G55" i="16"/>
  <c r="F55" i="16" s="1"/>
  <c r="G56" i="16"/>
  <c r="F56" i="16" s="1"/>
  <c r="G57" i="16"/>
  <c r="F57" i="16" s="1"/>
  <c r="G58" i="16"/>
  <c r="F58" i="16" s="1"/>
  <c r="G59" i="16"/>
  <c r="F59" i="16" s="1"/>
  <c r="G60" i="16"/>
  <c r="F60" i="16" s="1"/>
  <c r="G61" i="16"/>
  <c r="F61" i="16" s="1"/>
  <c r="G62" i="16"/>
  <c r="F62" i="16" s="1"/>
  <c r="G63" i="16"/>
  <c r="F63" i="16" s="1"/>
  <c r="G47" i="16"/>
  <c r="F47" i="16" s="1"/>
  <c r="G46" i="16"/>
  <c r="F46" i="16" s="1"/>
  <c r="G45" i="16"/>
  <c r="F45" i="16" s="1"/>
  <c r="G42" i="16"/>
  <c r="F42" i="16" s="1"/>
  <c r="G41" i="16"/>
  <c r="F41" i="16"/>
  <c r="G40" i="16"/>
  <c r="F40" i="16" s="1"/>
  <c r="G11" i="16"/>
  <c r="F11" i="16" s="1"/>
  <c r="G12" i="16"/>
  <c r="F12" i="16" s="1"/>
  <c r="G13" i="16"/>
  <c r="F13" i="16" s="1"/>
  <c r="G14" i="16"/>
  <c r="F14" i="16" s="1"/>
  <c r="G15" i="16"/>
  <c r="F15" i="16" s="1"/>
  <c r="G16" i="16"/>
  <c r="F16" i="16" s="1"/>
  <c r="G17" i="16"/>
  <c r="F17" i="16" s="1"/>
  <c r="G18" i="16"/>
  <c r="F18" i="16" s="1"/>
  <c r="G19" i="16"/>
  <c r="F19" i="16" s="1"/>
  <c r="G20" i="16"/>
  <c r="F20" i="16" s="1"/>
  <c r="G21" i="16"/>
  <c r="F21" i="16" s="1"/>
  <c r="G22" i="16"/>
  <c r="F22" i="16" s="1"/>
  <c r="G23" i="16"/>
  <c r="F23" i="16" s="1"/>
  <c r="G24" i="16"/>
  <c r="F24" i="16" s="1"/>
  <c r="G25" i="16"/>
  <c r="F25" i="16" s="1"/>
  <c r="G26" i="16"/>
  <c r="F26" i="16" s="1"/>
  <c r="G27" i="16"/>
  <c r="F27" i="16" s="1"/>
  <c r="G28" i="16"/>
  <c r="F28" i="16" s="1"/>
  <c r="G29" i="16"/>
  <c r="F29" i="16" s="1"/>
  <c r="G30" i="16"/>
  <c r="F30" i="16" s="1"/>
  <c r="G31" i="16"/>
  <c r="F31" i="16" s="1"/>
  <c r="G32" i="16"/>
  <c r="F32" i="16" s="1"/>
  <c r="G33" i="16"/>
  <c r="F33" i="16" s="1"/>
  <c r="G34" i="16"/>
  <c r="F34" i="16" s="1"/>
  <c r="G35" i="16"/>
  <c r="F35" i="16" s="1"/>
  <c r="G36" i="16"/>
  <c r="F36" i="16" s="1"/>
  <c r="G37" i="16"/>
  <c r="F37" i="16" s="1"/>
  <c r="G38" i="16"/>
  <c r="F38" i="16" s="1"/>
  <c r="G10" i="16"/>
  <c r="F10" i="16" s="1"/>
  <c r="G9" i="16"/>
  <c r="F9" i="16" s="1"/>
  <c r="R91" i="15"/>
  <c r="Q90" i="15"/>
  <c r="P90" i="15" s="1"/>
  <c r="Q89" i="15"/>
  <c r="P89" i="15" s="1"/>
  <c r="Q88" i="15"/>
  <c r="P88" i="15"/>
  <c r="Q87" i="15"/>
  <c r="P87" i="15" s="1"/>
  <c r="Q86" i="15"/>
  <c r="P86" i="15" s="1"/>
  <c r="Q85" i="15"/>
  <c r="P85" i="15" s="1"/>
  <c r="Q84" i="15"/>
  <c r="P84" i="15" s="1"/>
  <c r="Q82" i="15"/>
  <c r="P82" i="15" s="1"/>
  <c r="Q81" i="15"/>
  <c r="P81" i="15" s="1"/>
  <c r="Q80" i="15"/>
  <c r="P80" i="15" s="1"/>
  <c r="Q79" i="15"/>
  <c r="P79" i="15" s="1"/>
  <c r="Q78" i="15"/>
  <c r="P78" i="15" s="1"/>
  <c r="Q77" i="15"/>
  <c r="P77" i="15" s="1"/>
  <c r="Q76" i="15"/>
  <c r="P76" i="15" s="1"/>
  <c r="Q75" i="15"/>
  <c r="P75" i="15" s="1"/>
  <c r="Q74" i="15"/>
  <c r="P74" i="15" s="1"/>
  <c r="Q72" i="15"/>
  <c r="P72" i="15" s="1"/>
  <c r="Q71" i="15"/>
  <c r="P71" i="15" s="1"/>
  <c r="Q70" i="15"/>
  <c r="P70" i="15" s="1"/>
  <c r="Q69" i="15"/>
  <c r="P69" i="15" s="1"/>
  <c r="Q68" i="15"/>
  <c r="P68" i="15" s="1"/>
  <c r="Q67" i="15"/>
  <c r="P67" i="15" s="1"/>
  <c r="Q66" i="15"/>
  <c r="P66" i="15" s="1"/>
  <c r="Q65" i="15"/>
  <c r="P65" i="15" s="1"/>
  <c r="Q64" i="15"/>
  <c r="P64" i="15" s="1"/>
  <c r="Q62" i="15"/>
  <c r="P62" i="15" s="1"/>
  <c r="Q61" i="15"/>
  <c r="P61" i="15" s="1"/>
  <c r="Q60" i="15"/>
  <c r="P60" i="15" s="1"/>
  <c r="Q59" i="15"/>
  <c r="P59" i="15" s="1"/>
  <c r="Q58" i="15"/>
  <c r="P58" i="15" s="1"/>
  <c r="Q57" i="15"/>
  <c r="P57" i="15" s="1"/>
  <c r="Q56" i="15"/>
  <c r="P56" i="15" s="1"/>
  <c r="Q55" i="15"/>
  <c r="P55" i="15" s="1"/>
  <c r="Q54" i="15"/>
  <c r="P54" i="15" s="1"/>
  <c r="Q53" i="15"/>
  <c r="P53" i="15"/>
  <c r="Q52" i="15"/>
  <c r="P52" i="15" s="1"/>
  <c r="Q51" i="15"/>
  <c r="P51" i="15" s="1"/>
  <c r="Q50" i="15"/>
  <c r="P50" i="15" s="1"/>
  <c r="Q49" i="15"/>
  <c r="P49" i="15" s="1"/>
  <c r="Q48" i="15"/>
  <c r="P48" i="15" s="1"/>
  <c r="Q47" i="15"/>
  <c r="P47" i="15" s="1"/>
  <c r="Q46" i="15"/>
  <c r="P46" i="15" s="1"/>
  <c r="Q45" i="15"/>
  <c r="P45" i="15" s="1"/>
  <c r="Q44" i="15"/>
  <c r="P44" i="15" s="1"/>
  <c r="Q41" i="15"/>
  <c r="P41" i="15" s="1"/>
  <c r="Q40" i="15"/>
  <c r="P40" i="15" s="1"/>
  <c r="Q39" i="15"/>
  <c r="P39" i="15" s="1"/>
  <c r="Q37" i="15"/>
  <c r="P37" i="15" s="1"/>
  <c r="Q36" i="15"/>
  <c r="P36" i="15" s="1"/>
  <c r="Q35" i="15"/>
  <c r="P35" i="15" s="1"/>
  <c r="Q34" i="15"/>
  <c r="P34" i="15" s="1"/>
  <c r="Q33" i="15"/>
  <c r="P33" i="15" s="1"/>
  <c r="Q32" i="15"/>
  <c r="P32" i="15" s="1"/>
  <c r="Q31" i="15"/>
  <c r="P31" i="15" s="1"/>
  <c r="Q30" i="15"/>
  <c r="P30" i="15" s="1"/>
  <c r="Q28" i="15"/>
  <c r="P28" i="15" s="1"/>
  <c r="Q27" i="15"/>
  <c r="P27" i="15" s="1"/>
  <c r="Q26" i="15"/>
  <c r="P26" i="15" s="1"/>
  <c r="Q24" i="15"/>
  <c r="P24" i="15"/>
  <c r="Q23" i="15"/>
  <c r="P23" i="15" s="1"/>
  <c r="Q22" i="15"/>
  <c r="P22" i="15" s="1"/>
  <c r="Q21" i="15"/>
  <c r="P21" i="15" s="1"/>
  <c r="Q20" i="15"/>
  <c r="P20" i="15" s="1"/>
  <c r="Q19" i="15"/>
  <c r="P19" i="15" s="1"/>
  <c r="Q18" i="15"/>
  <c r="P18" i="15" s="1"/>
  <c r="Q17" i="15"/>
  <c r="P17" i="15" s="1"/>
  <c r="Q16" i="15"/>
  <c r="P16" i="15" s="1"/>
  <c r="Q15" i="15"/>
  <c r="P15" i="15" s="1"/>
  <c r="Q14" i="15"/>
  <c r="P14" i="15" s="1"/>
  <c r="Q13" i="15"/>
  <c r="P13" i="15" s="1"/>
  <c r="Q11" i="15"/>
  <c r="P11" i="15" s="1"/>
  <c r="Q10" i="15"/>
  <c r="P10" i="15" s="1"/>
  <c r="Q9" i="15"/>
  <c r="P9" i="15" s="1"/>
  <c r="M91" i="15"/>
  <c r="L90" i="15"/>
  <c r="K90" i="15" s="1"/>
  <c r="L89" i="15"/>
  <c r="K89" i="15" s="1"/>
  <c r="L88" i="15"/>
  <c r="K88" i="15" s="1"/>
  <c r="L87" i="15"/>
  <c r="K87" i="15" s="1"/>
  <c r="L86" i="15"/>
  <c r="K86" i="15" s="1"/>
  <c r="L85" i="15"/>
  <c r="K85" i="15" s="1"/>
  <c r="L84" i="15"/>
  <c r="K84" i="15" s="1"/>
  <c r="L82" i="15"/>
  <c r="K82" i="15" s="1"/>
  <c r="L81" i="15"/>
  <c r="K81" i="15" s="1"/>
  <c r="L80" i="15"/>
  <c r="K80" i="15" s="1"/>
  <c r="L79" i="15"/>
  <c r="K79" i="15" s="1"/>
  <c r="L78" i="15"/>
  <c r="K78" i="15" s="1"/>
  <c r="L77" i="15"/>
  <c r="K77" i="15" s="1"/>
  <c r="L76" i="15"/>
  <c r="K76" i="15" s="1"/>
  <c r="L75" i="15"/>
  <c r="K75" i="15" s="1"/>
  <c r="L74" i="15"/>
  <c r="K74" i="15"/>
  <c r="L72" i="15"/>
  <c r="K72" i="15" s="1"/>
  <c r="L71" i="15"/>
  <c r="K71" i="15" s="1"/>
  <c r="L70" i="15"/>
  <c r="K70" i="15" s="1"/>
  <c r="L69" i="15"/>
  <c r="K69" i="15" s="1"/>
  <c r="L68" i="15"/>
  <c r="K68" i="15" s="1"/>
  <c r="L67" i="15"/>
  <c r="K67" i="15"/>
  <c r="L66" i="15"/>
  <c r="K66" i="15" s="1"/>
  <c r="L65" i="15"/>
  <c r="K65" i="15" s="1"/>
  <c r="L64" i="15"/>
  <c r="K64" i="15" s="1"/>
  <c r="L62" i="15"/>
  <c r="K62" i="15"/>
  <c r="L61" i="15"/>
  <c r="K61" i="15" s="1"/>
  <c r="L60" i="15"/>
  <c r="K60" i="15" s="1"/>
  <c r="L59" i="15"/>
  <c r="K59" i="15" s="1"/>
  <c r="L58" i="15"/>
  <c r="K58" i="15" s="1"/>
  <c r="L57" i="15"/>
  <c r="K57" i="15" s="1"/>
  <c r="L56" i="15"/>
  <c r="K56" i="15" s="1"/>
  <c r="L55" i="15"/>
  <c r="K55" i="15" s="1"/>
  <c r="L54" i="15"/>
  <c r="K54" i="15" s="1"/>
  <c r="L53" i="15"/>
  <c r="K53" i="15" s="1"/>
  <c r="L52" i="15"/>
  <c r="K52" i="15" s="1"/>
  <c r="L51" i="15"/>
  <c r="K51" i="15" s="1"/>
  <c r="L50" i="15"/>
  <c r="K50" i="15" s="1"/>
  <c r="L49" i="15"/>
  <c r="K49" i="15" s="1"/>
  <c r="L48" i="15"/>
  <c r="K48" i="15" s="1"/>
  <c r="L47" i="15"/>
  <c r="K47" i="15" s="1"/>
  <c r="L46" i="15"/>
  <c r="K46" i="15" s="1"/>
  <c r="L45" i="15"/>
  <c r="K45" i="15" s="1"/>
  <c r="L44" i="15"/>
  <c r="K44" i="15" s="1"/>
  <c r="L41" i="15"/>
  <c r="K41" i="15" s="1"/>
  <c r="L40" i="15"/>
  <c r="K40" i="15" s="1"/>
  <c r="L39" i="15"/>
  <c r="K39" i="15" s="1"/>
  <c r="L37" i="15"/>
  <c r="K37" i="15" s="1"/>
  <c r="L36" i="15"/>
  <c r="K36" i="15" s="1"/>
  <c r="L35" i="15"/>
  <c r="K35" i="15" s="1"/>
  <c r="L34" i="15"/>
  <c r="K34" i="15" s="1"/>
  <c r="L33" i="15"/>
  <c r="K33" i="15" s="1"/>
  <c r="L32" i="15"/>
  <c r="K32" i="15" s="1"/>
  <c r="L31" i="15"/>
  <c r="K31" i="15" s="1"/>
  <c r="L30" i="15"/>
  <c r="K30" i="15" s="1"/>
  <c r="L28" i="15"/>
  <c r="K28" i="15" s="1"/>
  <c r="L27" i="15"/>
  <c r="K27" i="15" s="1"/>
  <c r="L26" i="15"/>
  <c r="K26" i="15" s="1"/>
  <c r="L24" i="15"/>
  <c r="K24" i="15" s="1"/>
  <c r="L23" i="15"/>
  <c r="K23" i="15" s="1"/>
  <c r="L22" i="15"/>
  <c r="K22" i="15" s="1"/>
  <c r="L21" i="15"/>
  <c r="K21" i="15" s="1"/>
  <c r="L20" i="15"/>
  <c r="K20" i="15" s="1"/>
  <c r="L19" i="15"/>
  <c r="K19" i="15"/>
  <c r="L18" i="15"/>
  <c r="K18" i="15" s="1"/>
  <c r="L17" i="15"/>
  <c r="K17" i="15" s="1"/>
  <c r="L16" i="15"/>
  <c r="K16" i="15" s="1"/>
  <c r="L15" i="15"/>
  <c r="K15" i="15" s="1"/>
  <c r="L14" i="15"/>
  <c r="K14" i="15" s="1"/>
  <c r="L13" i="15"/>
  <c r="K13" i="15"/>
  <c r="L12" i="15"/>
  <c r="K12" i="15" s="1"/>
  <c r="L11" i="15"/>
  <c r="K11" i="15" s="1"/>
  <c r="L10" i="15"/>
  <c r="K10" i="15" s="1"/>
  <c r="L9" i="15"/>
  <c r="K9" i="15" s="1"/>
  <c r="H91" i="15"/>
  <c r="E91" i="15"/>
  <c r="K22" i="23" s="1"/>
  <c r="G87" i="15"/>
  <c r="F87" i="15" s="1"/>
  <c r="G88" i="15"/>
  <c r="F88" i="15" s="1"/>
  <c r="G89" i="15"/>
  <c r="F89" i="15" s="1"/>
  <c r="G90" i="15"/>
  <c r="F90" i="15" s="1"/>
  <c r="G86" i="15"/>
  <c r="F86" i="15" s="1"/>
  <c r="G85" i="15"/>
  <c r="F85" i="15" s="1"/>
  <c r="G84" i="15"/>
  <c r="F84" i="15" s="1"/>
  <c r="G78" i="15"/>
  <c r="F78" i="15" s="1"/>
  <c r="G79" i="15"/>
  <c r="F79" i="15" s="1"/>
  <c r="G80" i="15"/>
  <c r="F80" i="15" s="1"/>
  <c r="G81" i="15"/>
  <c r="F81" i="15" s="1"/>
  <c r="G82" i="15"/>
  <c r="F82" i="15" s="1"/>
  <c r="G77" i="15"/>
  <c r="F77" i="15"/>
  <c r="G76" i="15"/>
  <c r="F76" i="15" s="1"/>
  <c r="G75" i="15"/>
  <c r="F75" i="15" s="1"/>
  <c r="G74" i="15"/>
  <c r="F74" i="15" s="1"/>
  <c r="G66" i="15"/>
  <c r="F66" i="15" s="1"/>
  <c r="G67" i="15"/>
  <c r="F67" i="15" s="1"/>
  <c r="G68" i="15"/>
  <c r="F68" i="15" s="1"/>
  <c r="G69" i="15"/>
  <c r="F69" i="15" s="1"/>
  <c r="G70" i="15"/>
  <c r="F70" i="15" s="1"/>
  <c r="G71" i="15"/>
  <c r="F71" i="15" s="1"/>
  <c r="G72" i="15"/>
  <c r="F72" i="15" s="1"/>
  <c r="G65" i="15"/>
  <c r="F65" i="15" s="1"/>
  <c r="G64" i="15"/>
  <c r="F64" i="15" s="1"/>
  <c r="G47" i="15"/>
  <c r="F47" i="15" s="1"/>
  <c r="G48" i="15"/>
  <c r="F48" i="15" s="1"/>
  <c r="G49" i="15"/>
  <c r="F49" i="15" s="1"/>
  <c r="G50" i="15"/>
  <c r="F50" i="15" s="1"/>
  <c r="G51" i="15"/>
  <c r="F51" i="15" s="1"/>
  <c r="G52" i="15"/>
  <c r="F52" i="15" s="1"/>
  <c r="G53" i="15"/>
  <c r="F53" i="15" s="1"/>
  <c r="G54" i="15"/>
  <c r="F54" i="15" s="1"/>
  <c r="G55" i="15"/>
  <c r="F55" i="15" s="1"/>
  <c r="G56" i="15"/>
  <c r="F56" i="15" s="1"/>
  <c r="G57" i="15"/>
  <c r="F57" i="15" s="1"/>
  <c r="G58" i="15"/>
  <c r="F58" i="15" s="1"/>
  <c r="G59" i="15"/>
  <c r="F59" i="15" s="1"/>
  <c r="G60" i="15"/>
  <c r="F60" i="15" s="1"/>
  <c r="G61" i="15"/>
  <c r="F61" i="15" s="1"/>
  <c r="G62" i="15"/>
  <c r="F62" i="15" s="1"/>
  <c r="G46" i="15"/>
  <c r="F46" i="15" s="1"/>
  <c r="G45" i="15"/>
  <c r="F45" i="15" s="1"/>
  <c r="G44" i="15"/>
  <c r="F44" i="15" s="1"/>
  <c r="G41" i="15"/>
  <c r="F41" i="15" s="1"/>
  <c r="G40" i="15"/>
  <c r="F40" i="15" s="1"/>
  <c r="G39" i="15"/>
  <c r="F39" i="15" s="1"/>
  <c r="G33" i="15"/>
  <c r="F33" i="15" s="1"/>
  <c r="G34" i="15"/>
  <c r="F34" i="15" s="1"/>
  <c r="G35" i="15"/>
  <c r="F35" i="15" s="1"/>
  <c r="G36" i="15"/>
  <c r="F36" i="15" s="1"/>
  <c r="G37" i="15"/>
  <c r="F37" i="15" s="1"/>
  <c r="G32" i="15"/>
  <c r="F32" i="15" s="1"/>
  <c r="G31" i="15"/>
  <c r="F31" i="15" s="1"/>
  <c r="G30" i="15"/>
  <c r="F30" i="15"/>
  <c r="G28" i="15"/>
  <c r="F28" i="15" s="1"/>
  <c r="G27" i="15"/>
  <c r="F27" i="15" s="1"/>
  <c r="G26" i="15"/>
  <c r="F26" i="15" s="1"/>
  <c r="G11" i="15"/>
  <c r="F11" i="15" s="1"/>
  <c r="G12" i="15"/>
  <c r="F12" i="15" s="1"/>
  <c r="G13" i="15"/>
  <c r="F13" i="15" s="1"/>
  <c r="G14" i="15"/>
  <c r="F14" i="15" s="1"/>
  <c r="G15" i="15"/>
  <c r="F15" i="15" s="1"/>
  <c r="G16" i="15"/>
  <c r="F16" i="15" s="1"/>
  <c r="G17" i="15"/>
  <c r="F17" i="15" s="1"/>
  <c r="G18" i="15"/>
  <c r="F18" i="15" s="1"/>
  <c r="G19" i="15"/>
  <c r="F19" i="15" s="1"/>
  <c r="G20" i="15"/>
  <c r="F20" i="15" s="1"/>
  <c r="G21" i="15"/>
  <c r="F21" i="15" s="1"/>
  <c r="G22" i="15"/>
  <c r="F22" i="15" s="1"/>
  <c r="G23" i="15"/>
  <c r="F23" i="15" s="1"/>
  <c r="G24" i="15"/>
  <c r="F24" i="15" s="1"/>
  <c r="G10" i="15"/>
  <c r="F10" i="15" s="1"/>
  <c r="G9" i="15"/>
  <c r="F9" i="15" s="1"/>
  <c r="R108" i="14"/>
  <c r="O108" i="14"/>
  <c r="G24" i="23" s="1"/>
  <c r="M108" i="14"/>
  <c r="J108" i="14"/>
  <c r="G23" i="23" s="1"/>
  <c r="H108" i="14"/>
  <c r="E108" i="14"/>
  <c r="G22" i="23" s="1"/>
  <c r="Q107" i="14"/>
  <c r="P107" i="14" s="1"/>
  <c r="Q106" i="14"/>
  <c r="P106" i="14" s="1"/>
  <c r="Q105" i="14"/>
  <c r="P105" i="14" s="1"/>
  <c r="Q104" i="14"/>
  <c r="P104" i="14" s="1"/>
  <c r="Q103" i="14"/>
  <c r="P103" i="14" s="1"/>
  <c r="Q102" i="14"/>
  <c r="P102" i="14" s="1"/>
  <c r="Q101" i="14"/>
  <c r="P101" i="14" s="1"/>
  <c r="Q100" i="14"/>
  <c r="P100" i="14" s="1"/>
  <c r="Q99" i="14"/>
  <c r="P99" i="14" s="1"/>
  <c r="Q97" i="14"/>
  <c r="P97" i="14" s="1"/>
  <c r="Q96" i="14"/>
  <c r="P96" i="14" s="1"/>
  <c r="Q95" i="14"/>
  <c r="P95" i="14" s="1"/>
  <c r="Q94" i="14"/>
  <c r="P94" i="14" s="1"/>
  <c r="Q93" i="14"/>
  <c r="P93" i="14" s="1"/>
  <c r="Q92" i="14"/>
  <c r="P92" i="14" s="1"/>
  <c r="Q91" i="14"/>
  <c r="P91" i="14" s="1"/>
  <c r="Q90" i="14"/>
  <c r="P90" i="14" s="1"/>
  <c r="Q89" i="14"/>
  <c r="P89" i="14" s="1"/>
  <c r="Q87" i="14"/>
  <c r="P87" i="14" s="1"/>
  <c r="Q86" i="14"/>
  <c r="P86" i="14" s="1"/>
  <c r="Q85" i="14"/>
  <c r="P85" i="14" s="1"/>
  <c r="Q84" i="14"/>
  <c r="P84" i="14" s="1"/>
  <c r="Q83" i="14"/>
  <c r="P83" i="14"/>
  <c r="Q82" i="14"/>
  <c r="P82" i="14" s="1"/>
  <c r="Q81" i="14"/>
  <c r="P81" i="14" s="1"/>
  <c r="Q80" i="14"/>
  <c r="P80" i="14" s="1"/>
  <c r="Q79" i="14"/>
  <c r="P79" i="14" s="1"/>
  <c r="Q77" i="14"/>
  <c r="P77" i="14" s="1"/>
  <c r="Q76" i="14"/>
  <c r="P76" i="14" s="1"/>
  <c r="Q75" i="14"/>
  <c r="P75" i="14" s="1"/>
  <c r="Q74" i="14"/>
  <c r="P74" i="14"/>
  <c r="Q73" i="14"/>
  <c r="P73" i="14" s="1"/>
  <c r="Q72" i="14"/>
  <c r="P72" i="14" s="1"/>
  <c r="Q71" i="14"/>
  <c r="P71" i="14" s="1"/>
  <c r="Q70" i="14"/>
  <c r="P70" i="14" s="1"/>
  <c r="Q69" i="14"/>
  <c r="P69" i="14" s="1"/>
  <c r="Q68" i="14"/>
  <c r="P68" i="14"/>
  <c r="Q67" i="14"/>
  <c r="P67" i="14" s="1"/>
  <c r="Q66" i="14"/>
  <c r="P66" i="14" s="1"/>
  <c r="Q65" i="14"/>
  <c r="P65" i="14" s="1"/>
  <c r="Q64" i="14"/>
  <c r="P64" i="14" s="1"/>
  <c r="Q63" i="14"/>
  <c r="P63" i="14" s="1"/>
  <c r="Q62" i="14"/>
  <c r="P62" i="14" s="1"/>
  <c r="Q61" i="14"/>
  <c r="P61" i="14" s="1"/>
  <c r="Q60" i="14"/>
  <c r="P60" i="14" s="1"/>
  <c r="Q59" i="14"/>
  <c r="P59" i="14" s="1"/>
  <c r="Q56" i="14"/>
  <c r="P56" i="14" s="1"/>
  <c r="Q55" i="14"/>
  <c r="P55" i="14" s="1"/>
  <c r="Q54" i="14"/>
  <c r="P54" i="14" s="1"/>
  <c r="Q52" i="14"/>
  <c r="P52" i="14" s="1"/>
  <c r="Q51" i="14"/>
  <c r="P51" i="14" s="1"/>
  <c r="Q50" i="14"/>
  <c r="P50" i="14" s="1"/>
  <c r="Q49" i="14"/>
  <c r="P49" i="14" s="1"/>
  <c r="Q48" i="14"/>
  <c r="P48" i="14" s="1"/>
  <c r="Q47" i="14"/>
  <c r="P47" i="14"/>
  <c r="Q46" i="14"/>
  <c r="P46" i="14" s="1"/>
  <c r="Q45" i="14"/>
  <c r="P45" i="14" s="1"/>
  <c r="Q43" i="14"/>
  <c r="P43" i="14" s="1"/>
  <c r="Q42" i="14"/>
  <c r="P42" i="14" s="1"/>
  <c r="Q41" i="14"/>
  <c r="P41" i="14" s="1"/>
  <c r="Q40" i="14"/>
  <c r="P40" i="14" s="1"/>
  <c r="Q39" i="14"/>
  <c r="P39" i="14" s="1"/>
  <c r="Q38" i="14"/>
  <c r="P38" i="14"/>
  <c r="Q37" i="14"/>
  <c r="P37" i="14" s="1"/>
  <c r="Q36" i="14"/>
  <c r="P36" i="14" s="1"/>
  <c r="Q35" i="14"/>
  <c r="P35" i="14" s="1"/>
  <c r="Q34" i="14"/>
  <c r="P34" i="14" s="1"/>
  <c r="Q33" i="14"/>
  <c r="P33" i="14" s="1"/>
  <c r="Q32" i="14"/>
  <c r="P32" i="14" s="1"/>
  <c r="Q31" i="14"/>
  <c r="P31" i="14" s="1"/>
  <c r="Q30" i="14"/>
  <c r="P30" i="14" s="1"/>
  <c r="Q29" i="14"/>
  <c r="P29" i="14" s="1"/>
  <c r="Q28" i="14"/>
  <c r="P28" i="14" s="1"/>
  <c r="Q27" i="14"/>
  <c r="P27" i="14" s="1"/>
  <c r="Q26" i="14"/>
  <c r="P26" i="14" s="1"/>
  <c r="Q25" i="14"/>
  <c r="P25" i="14" s="1"/>
  <c r="Q24" i="14"/>
  <c r="P24" i="14" s="1"/>
  <c r="Q23" i="14"/>
  <c r="P23" i="14" s="1"/>
  <c r="Q22" i="14"/>
  <c r="P22" i="14" s="1"/>
  <c r="Q21" i="14"/>
  <c r="P21" i="14"/>
  <c r="Q20" i="14"/>
  <c r="P20" i="14" s="1"/>
  <c r="Q19" i="14"/>
  <c r="P19" i="14"/>
  <c r="Q18" i="14"/>
  <c r="P18" i="14" s="1"/>
  <c r="Q17" i="14"/>
  <c r="P17" i="14" s="1"/>
  <c r="Q16" i="14"/>
  <c r="P16" i="14" s="1"/>
  <c r="Q15" i="14"/>
  <c r="P15" i="14" s="1"/>
  <c r="Q14" i="14"/>
  <c r="P14" i="14" s="1"/>
  <c r="Q12" i="14"/>
  <c r="P12" i="14"/>
  <c r="Q10" i="14"/>
  <c r="P10" i="14" s="1"/>
  <c r="Q9" i="14"/>
  <c r="P9" i="14"/>
  <c r="L107" i="14"/>
  <c r="L106" i="14"/>
  <c r="K106" i="14" s="1"/>
  <c r="L105" i="14"/>
  <c r="K105" i="14" s="1"/>
  <c r="L104" i="14"/>
  <c r="K104" i="14" s="1"/>
  <c r="L103" i="14"/>
  <c r="K103" i="14" s="1"/>
  <c r="L102" i="14"/>
  <c r="K102" i="14" s="1"/>
  <c r="L101" i="14"/>
  <c r="K101" i="14" s="1"/>
  <c r="L100" i="14"/>
  <c r="K100" i="14" s="1"/>
  <c r="L99" i="14"/>
  <c r="K99" i="14" s="1"/>
  <c r="L97" i="14"/>
  <c r="K97" i="14" s="1"/>
  <c r="L96" i="14"/>
  <c r="K96" i="14" s="1"/>
  <c r="L95" i="14"/>
  <c r="K95" i="14" s="1"/>
  <c r="L94" i="14"/>
  <c r="K94" i="14" s="1"/>
  <c r="L93" i="14"/>
  <c r="K93" i="14" s="1"/>
  <c r="L92" i="14"/>
  <c r="K92" i="14"/>
  <c r="L91" i="14"/>
  <c r="K91" i="14" s="1"/>
  <c r="L90" i="14"/>
  <c r="K90" i="14" s="1"/>
  <c r="L89" i="14"/>
  <c r="K89" i="14" s="1"/>
  <c r="L87" i="14"/>
  <c r="K87" i="14" s="1"/>
  <c r="L86" i="14"/>
  <c r="K86" i="14" s="1"/>
  <c r="L85" i="14"/>
  <c r="K85" i="14"/>
  <c r="L84" i="14"/>
  <c r="K84" i="14" s="1"/>
  <c r="L83" i="14"/>
  <c r="K83" i="14" s="1"/>
  <c r="L82" i="14"/>
  <c r="K82" i="14" s="1"/>
  <c r="L81" i="14"/>
  <c r="K81" i="14" s="1"/>
  <c r="L80" i="14"/>
  <c r="K80" i="14" s="1"/>
  <c r="L79" i="14"/>
  <c r="K79" i="14" s="1"/>
  <c r="L77" i="14"/>
  <c r="K77" i="14" s="1"/>
  <c r="L76" i="14"/>
  <c r="K76" i="14" s="1"/>
  <c r="L75" i="14"/>
  <c r="K75" i="14" s="1"/>
  <c r="L74" i="14"/>
  <c r="K74" i="14" s="1"/>
  <c r="L73" i="14"/>
  <c r="K73" i="14" s="1"/>
  <c r="L72" i="14"/>
  <c r="K72" i="14" s="1"/>
  <c r="L71" i="14"/>
  <c r="K71" i="14" s="1"/>
  <c r="L70" i="14"/>
  <c r="K70" i="14" s="1"/>
  <c r="L69" i="14"/>
  <c r="K69" i="14" s="1"/>
  <c r="L68" i="14"/>
  <c r="K68" i="14" s="1"/>
  <c r="L67" i="14"/>
  <c r="K67" i="14" s="1"/>
  <c r="L66" i="14"/>
  <c r="K66" i="14" s="1"/>
  <c r="L65" i="14"/>
  <c r="K65" i="14" s="1"/>
  <c r="L64" i="14"/>
  <c r="K64" i="14" s="1"/>
  <c r="L63" i="14"/>
  <c r="K63" i="14" s="1"/>
  <c r="L62" i="14"/>
  <c r="K62" i="14" s="1"/>
  <c r="L61" i="14"/>
  <c r="K61" i="14" s="1"/>
  <c r="L60" i="14"/>
  <c r="K60" i="14" s="1"/>
  <c r="L59" i="14"/>
  <c r="K59" i="14" s="1"/>
  <c r="L56" i="14"/>
  <c r="K56" i="14" s="1"/>
  <c r="L55" i="14"/>
  <c r="K55" i="14" s="1"/>
  <c r="L54" i="14"/>
  <c r="K54" i="14" s="1"/>
  <c r="L52" i="14"/>
  <c r="K52" i="14" s="1"/>
  <c r="L51" i="14"/>
  <c r="K51" i="14" s="1"/>
  <c r="L50" i="14"/>
  <c r="K50" i="14" s="1"/>
  <c r="L49" i="14"/>
  <c r="K49" i="14"/>
  <c r="L48" i="14"/>
  <c r="K48" i="14" s="1"/>
  <c r="L47" i="14"/>
  <c r="K47" i="14" s="1"/>
  <c r="L46" i="14"/>
  <c r="K46" i="14" s="1"/>
  <c r="L45" i="14"/>
  <c r="K45" i="14" s="1"/>
  <c r="L43" i="14"/>
  <c r="K43" i="14" s="1"/>
  <c r="L42" i="14"/>
  <c r="K42" i="14" s="1"/>
  <c r="L41" i="14"/>
  <c r="K41" i="14" s="1"/>
  <c r="L40" i="14"/>
  <c r="K40" i="14" s="1"/>
  <c r="L39" i="14"/>
  <c r="K39" i="14" s="1"/>
  <c r="L38" i="14"/>
  <c r="K38" i="14" s="1"/>
  <c r="L37" i="14"/>
  <c r="K37" i="14" s="1"/>
  <c r="L36" i="14"/>
  <c r="K36" i="14" s="1"/>
  <c r="L35" i="14"/>
  <c r="K35" i="14" s="1"/>
  <c r="L34" i="14"/>
  <c r="K34" i="14" s="1"/>
  <c r="L33" i="14"/>
  <c r="K33" i="14" s="1"/>
  <c r="L32" i="14"/>
  <c r="K32" i="14" s="1"/>
  <c r="L31" i="14"/>
  <c r="K31" i="14" s="1"/>
  <c r="L30" i="14"/>
  <c r="K30" i="14"/>
  <c r="L29" i="14"/>
  <c r="K29" i="14" s="1"/>
  <c r="L28" i="14"/>
  <c r="K28" i="14"/>
  <c r="L27" i="14"/>
  <c r="K27" i="14" s="1"/>
  <c r="L26" i="14"/>
  <c r="K26" i="14" s="1"/>
  <c r="L25" i="14"/>
  <c r="K25" i="14" s="1"/>
  <c r="L24" i="14"/>
  <c r="K24" i="14"/>
  <c r="L23" i="14"/>
  <c r="K23" i="14" s="1"/>
  <c r="L22" i="14"/>
  <c r="K22" i="14"/>
  <c r="L21" i="14"/>
  <c r="K21" i="14" s="1"/>
  <c r="L20" i="14"/>
  <c r="K20" i="14" s="1"/>
  <c r="L19" i="14"/>
  <c r="K19" i="14" s="1"/>
  <c r="L18" i="14"/>
  <c r="K18" i="14" s="1"/>
  <c r="L17" i="14"/>
  <c r="K17" i="14" s="1"/>
  <c r="L16" i="14"/>
  <c r="K16" i="14" s="1"/>
  <c r="L15" i="14"/>
  <c r="K15" i="14" s="1"/>
  <c r="L14" i="14"/>
  <c r="K14" i="14" s="1"/>
  <c r="L13" i="14"/>
  <c r="K13" i="14" s="1"/>
  <c r="L12" i="14"/>
  <c r="K12" i="14" s="1"/>
  <c r="L11" i="14"/>
  <c r="K11" i="14" s="1"/>
  <c r="L10" i="14"/>
  <c r="K10" i="14" s="1"/>
  <c r="L9" i="14"/>
  <c r="K9" i="14" s="1"/>
  <c r="G102" i="14"/>
  <c r="F102" i="14" s="1"/>
  <c r="G103" i="14"/>
  <c r="F103" i="14" s="1"/>
  <c r="G104" i="14"/>
  <c r="F104" i="14" s="1"/>
  <c r="G105" i="14"/>
  <c r="F105" i="14" s="1"/>
  <c r="G106" i="14"/>
  <c r="F106" i="14" s="1"/>
  <c r="G107" i="14"/>
  <c r="F107" i="14" s="1"/>
  <c r="G101" i="14"/>
  <c r="F101" i="14" s="1"/>
  <c r="G100" i="14"/>
  <c r="F100" i="14" s="1"/>
  <c r="G99" i="14"/>
  <c r="F99" i="14" s="1"/>
  <c r="G91" i="14"/>
  <c r="F91" i="14" s="1"/>
  <c r="G92" i="14"/>
  <c r="F92" i="14" s="1"/>
  <c r="G93" i="14"/>
  <c r="F93" i="14" s="1"/>
  <c r="G94" i="14"/>
  <c r="F94" i="14" s="1"/>
  <c r="G95" i="14"/>
  <c r="F95" i="14" s="1"/>
  <c r="G96" i="14"/>
  <c r="F96" i="14" s="1"/>
  <c r="G97" i="14"/>
  <c r="F97" i="14" s="1"/>
  <c r="G90" i="14"/>
  <c r="F90" i="14"/>
  <c r="G89" i="14"/>
  <c r="F89" i="14" s="1"/>
  <c r="G82" i="14"/>
  <c r="F82" i="14" s="1"/>
  <c r="G83" i="14"/>
  <c r="F83" i="14" s="1"/>
  <c r="G84" i="14"/>
  <c r="F84" i="14" s="1"/>
  <c r="G85" i="14"/>
  <c r="F85" i="14" s="1"/>
  <c r="G86" i="14"/>
  <c r="F86" i="14" s="1"/>
  <c r="G87" i="14"/>
  <c r="F87" i="14" s="1"/>
  <c r="G81" i="14"/>
  <c r="F81" i="14" s="1"/>
  <c r="G80" i="14"/>
  <c r="F80" i="14" s="1"/>
  <c r="G79" i="14"/>
  <c r="F79" i="14" s="1"/>
  <c r="G62" i="14"/>
  <c r="F62" i="14" s="1"/>
  <c r="G63" i="14"/>
  <c r="F63" i="14" s="1"/>
  <c r="G64" i="14"/>
  <c r="F64" i="14" s="1"/>
  <c r="G65" i="14"/>
  <c r="F65" i="14" s="1"/>
  <c r="G66" i="14"/>
  <c r="F66" i="14" s="1"/>
  <c r="G67" i="14"/>
  <c r="F67" i="14" s="1"/>
  <c r="G68" i="14"/>
  <c r="F68" i="14" s="1"/>
  <c r="G69" i="14"/>
  <c r="F69" i="14" s="1"/>
  <c r="G70" i="14"/>
  <c r="F70" i="14" s="1"/>
  <c r="G71" i="14"/>
  <c r="F71" i="14" s="1"/>
  <c r="G72" i="14"/>
  <c r="F72" i="14" s="1"/>
  <c r="G73" i="14"/>
  <c r="F73" i="14" s="1"/>
  <c r="G74" i="14"/>
  <c r="F74" i="14" s="1"/>
  <c r="G75" i="14"/>
  <c r="F75" i="14" s="1"/>
  <c r="G76" i="14"/>
  <c r="F76" i="14" s="1"/>
  <c r="G77" i="14"/>
  <c r="F77" i="14" s="1"/>
  <c r="G61" i="14"/>
  <c r="F61" i="14"/>
  <c r="G60" i="14"/>
  <c r="F60" i="14" s="1"/>
  <c r="G59" i="14"/>
  <c r="F59" i="14"/>
  <c r="G56" i="14"/>
  <c r="F56" i="14" s="1"/>
  <c r="G55" i="14"/>
  <c r="F55" i="14" s="1"/>
  <c r="G54" i="14"/>
  <c r="F54" i="14" s="1"/>
  <c r="G47" i="14"/>
  <c r="F47" i="14" s="1"/>
  <c r="G48" i="14"/>
  <c r="F48" i="14" s="1"/>
  <c r="G49" i="14"/>
  <c r="F49" i="14" s="1"/>
  <c r="G50" i="14"/>
  <c r="F50" i="14" s="1"/>
  <c r="G51" i="14"/>
  <c r="F51" i="14" s="1"/>
  <c r="G52" i="14"/>
  <c r="F52" i="14" s="1"/>
  <c r="G46" i="14"/>
  <c r="F46" i="14" s="1"/>
  <c r="G45" i="14"/>
  <c r="F45" i="14"/>
  <c r="G11" i="14"/>
  <c r="F11" i="14" s="1"/>
  <c r="G12" i="14"/>
  <c r="F12" i="14" s="1"/>
  <c r="G13" i="14"/>
  <c r="F13" i="14" s="1"/>
  <c r="G14" i="14"/>
  <c r="F14" i="14" s="1"/>
  <c r="G15" i="14"/>
  <c r="F15" i="14" s="1"/>
  <c r="G16" i="14"/>
  <c r="F16" i="14" s="1"/>
  <c r="G17" i="14"/>
  <c r="F17" i="14" s="1"/>
  <c r="G18" i="14"/>
  <c r="F18" i="14" s="1"/>
  <c r="G19" i="14"/>
  <c r="F19" i="14" s="1"/>
  <c r="G20" i="14"/>
  <c r="F20" i="14" s="1"/>
  <c r="G21" i="14"/>
  <c r="F21" i="14" s="1"/>
  <c r="G22" i="14"/>
  <c r="F22" i="14" s="1"/>
  <c r="G23" i="14"/>
  <c r="F23" i="14" s="1"/>
  <c r="G24" i="14"/>
  <c r="F24" i="14" s="1"/>
  <c r="G25" i="14"/>
  <c r="F25" i="14" s="1"/>
  <c r="G26" i="14"/>
  <c r="F26" i="14" s="1"/>
  <c r="G27" i="14"/>
  <c r="F27" i="14" s="1"/>
  <c r="G28" i="14"/>
  <c r="F28" i="14" s="1"/>
  <c r="G29" i="14"/>
  <c r="F29" i="14" s="1"/>
  <c r="G30" i="14"/>
  <c r="F30" i="14" s="1"/>
  <c r="G31" i="14"/>
  <c r="F31" i="14" s="1"/>
  <c r="G32" i="14"/>
  <c r="F32" i="14" s="1"/>
  <c r="G33" i="14"/>
  <c r="F33" i="14" s="1"/>
  <c r="G34" i="14"/>
  <c r="F34" i="14" s="1"/>
  <c r="G35" i="14"/>
  <c r="F35" i="14" s="1"/>
  <c r="G36" i="14"/>
  <c r="F36" i="14" s="1"/>
  <c r="G37" i="14"/>
  <c r="F37" i="14" s="1"/>
  <c r="G38" i="14"/>
  <c r="F38" i="14" s="1"/>
  <c r="G39" i="14"/>
  <c r="F39" i="14" s="1"/>
  <c r="G40" i="14"/>
  <c r="F40" i="14" s="1"/>
  <c r="G41" i="14"/>
  <c r="F41" i="14" s="1"/>
  <c r="G42" i="14"/>
  <c r="F42" i="14" s="1"/>
  <c r="G43" i="14"/>
  <c r="F43" i="14" s="1"/>
  <c r="G10" i="14"/>
  <c r="F10" i="14" s="1"/>
  <c r="G9" i="14"/>
  <c r="F9" i="14" s="1"/>
  <c r="R97" i="12"/>
  <c r="O97" i="12"/>
  <c r="C24" i="23" s="1"/>
  <c r="M97" i="12"/>
  <c r="J97" i="12"/>
  <c r="C23" i="23" s="1"/>
  <c r="H97" i="12"/>
  <c r="E97" i="12"/>
  <c r="C22" i="23" s="1"/>
  <c r="Q96" i="12"/>
  <c r="P96" i="12" s="1"/>
  <c r="Q95" i="12"/>
  <c r="P95" i="12"/>
  <c r="Q94" i="12"/>
  <c r="P94" i="12" s="1"/>
  <c r="Q93" i="12"/>
  <c r="P93" i="12" s="1"/>
  <c r="Q92" i="12"/>
  <c r="P92" i="12" s="1"/>
  <c r="Q91" i="12"/>
  <c r="P91" i="12" s="1"/>
  <c r="Q90" i="12"/>
  <c r="P90" i="12" s="1"/>
  <c r="Q88" i="12"/>
  <c r="P88" i="12" s="1"/>
  <c r="Q87" i="12"/>
  <c r="P87" i="12" s="1"/>
  <c r="Q86" i="12"/>
  <c r="P86" i="12" s="1"/>
  <c r="Q85" i="12"/>
  <c r="P85" i="12" s="1"/>
  <c r="Q84" i="12"/>
  <c r="P84" i="12"/>
  <c r="Q83" i="12"/>
  <c r="P83" i="12" s="1"/>
  <c r="Q82" i="12"/>
  <c r="P82" i="12" s="1"/>
  <c r="Q81" i="12"/>
  <c r="P81" i="12" s="1"/>
  <c r="Q80" i="12"/>
  <c r="P80" i="12" s="1"/>
  <c r="Q78" i="12"/>
  <c r="P78" i="12" s="1"/>
  <c r="Q77" i="12"/>
  <c r="P77" i="12" s="1"/>
  <c r="Q76" i="12"/>
  <c r="P76" i="12" s="1"/>
  <c r="Q75" i="12"/>
  <c r="P75" i="12" s="1"/>
  <c r="Q74" i="12"/>
  <c r="P74" i="12" s="1"/>
  <c r="Q73" i="12"/>
  <c r="P73" i="12"/>
  <c r="Q72" i="12"/>
  <c r="P72" i="12" s="1"/>
  <c r="Q71" i="12"/>
  <c r="P71" i="12" s="1"/>
  <c r="Q70" i="12"/>
  <c r="P70" i="12" s="1"/>
  <c r="Q68" i="12"/>
  <c r="P68" i="12" s="1"/>
  <c r="Q67" i="12"/>
  <c r="P67" i="12" s="1"/>
  <c r="Q66" i="12"/>
  <c r="P66" i="12" s="1"/>
  <c r="Q65" i="12"/>
  <c r="P65" i="12" s="1"/>
  <c r="Q64" i="12"/>
  <c r="P64" i="12" s="1"/>
  <c r="Q63" i="12"/>
  <c r="P63" i="12" s="1"/>
  <c r="Q62" i="12"/>
  <c r="P62" i="12" s="1"/>
  <c r="Q61" i="12"/>
  <c r="P61" i="12" s="1"/>
  <c r="Q60" i="12"/>
  <c r="P60" i="12" s="1"/>
  <c r="Q59" i="12"/>
  <c r="P59" i="12" s="1"/>
  <c r="Q58" i="12"/>
  <c r="P58" i="12" s="1"/>
  <c r="Q57" i="12"/>
  <c r="P57" i="12" s="1"/>
  <c r="Q56" i="12"/>
  <c r="P56" i="12" s="1"/>
  <c r="Q55" i="12"/>
  <c r="P55" i="12" s="1"/>
  <c r="Q54" i="12"/>
  <c r="P54" i="12" s="1"/>
  <c r="Q53" i="12"/>
  <c r="P53" i="12" s="1"/>
  <c r="Q52" i="12"/>
  <c r="P52" i="12" s="1"/>
  <c r="Q51" i="12"/>
  <c r="P51" i="12" s="1"/>
  <c r="Q50" i="12"/>
  <c r="P50" i="12" s="1"/>
  <c r="Q47" i="12"/>
  <c r="P47" i="12" s="1"/>
  <c r="Q46" i="12"/>
  <c r="P46" i="12" s="1"/>
  <c r="Q45" i="12"/>
  <c r="P45" i="12" s="1"/>
  <c r="Q43" i="12"/>
  <c r="P43" i="12" s="1"/>
  <c r="Q42" i="12"/>
  <c r="P42" i="12" s="1"/>
  <c r="Q41" i="12"/>
  <c r="P41" i="12"/>
  <c r="Q40" i="12"/>
  <c r="P40" i="12" s="1"/>
  <c r="Q39" i="12"/>
  <c r="P39" i="12" s="1"/>
  <c r="Q38" i="12"/>
  <c r="P38" i="12" s="1"/>
  <c r="Q37" i="12"/>
  <c r="P37" i="12" s="1"/>
  <c r="Q35" i="12"/>
  <c r="P35" i="12" s="1"/>
  <c r="Q34" i="12"/>
  <c r="P34" i="12" s="1"/>
  <c r="Q33" i="12"/>
  <c r="P33" i="12" s="1"/>
  <c r="Q32" i="12"/>
  <c r="P32" i="12" s="1"/>
  <c r="Q31" i="12"/>
  <c r="P31" i="12" s="1"/>
  <c r="Q30" i="12"/>
  <c r="P30" i="12" s="1"/>
  <c r="Q29" i="12"/>
  <c r="P29" i="12" s="1"/>
  <c r="Q28" i="12"/>
  <c r="P28" i="12" s="1"/>
  <c r="Q27" i="12"/>
  <c r="P27" i="12" s="1"/>
  <c r="Q26" i="12"/>
  <c r="P26" i="12" s="1"/>
  <c r="Q25" i="12"/>
  <c r="P25" i="12" s="1"/>
  <c r="Q24" i="12"/>
  <c r="P24" i="12" s="1"/>
  <c r="Q22" i="12"/>
  <c r="P22" i="12"/>
  <c r="Q21" i="12"/>
  <c r="P21" i="12" s="1"/>
  <c r="Q20" i="12"/>
  <c r="P20" i="12" s="1"/>
  <c r="Q19" i="12"/>
  <c r="P19" i="12" s="1"/>
  <c r="Q14" i="12"/>
  <c r="P14" i="12"/>
  <c r="Q12" i="12"/>
  <c r="P12" i="12" s="1"/>
  <c r="Q11" i="12"/>
  <c r="P11" i="12" s="1"/>
  <c r="Q10" i="12"/>
  <c r="P10" i="12" s="1"/>
  <c r="Q9" i="12"/>
  <c r="P9" i="12" s="1"/>
  <c r="L96" i="12"/>
  <c r="K96" i="12" s="1"/>
  <c r="L95" i="12"/>
  <c r="K95" i="12" s="1"/>
  <c r="L94" i="12"/>
  <c r="K94" i="12"/>
  <c r="L93" i="12"/>
  <c r="K93" i="12" s="1"/>
  <c r="L92" i="12"/>
  <c r="K92" i="12" s="1"/>
  <c r="L91" i="12"/>
  <c r="K91" i="12" s="1"/>
  <c r="L90" i="12"/>
  <c r="K90" i="12" s="1"/>
  <c r="L88" i="12"/>
  <c r="K88" i="12" s="1"/>
  <c r="L87" i="12"/>
  <c r="K87" i="12" s="1"/>
  <c r="L86" i="12"/>
  <c r="K86" i="12" s="1"/>
  <c r="L85" i="12"/>
  <c r="K85" i="12" s="1"/>
  <c r="L84" i="12"/>
  <c r="K84" i="12" s="1"/>
  <c r="L83" i="12"/>
  <c r="K83" i="12"/>
  <c r="L82" i="12"/>
  <c r="K82" i="12" s="1"/>
  <c r="L81" i="12"/>
  <c r="K81" i="12"/>
  <c r="L80" i="12"/>
  <c r="K80" i="12" s="1"/>
  <c r="L78" i="12"/>
  <c r="K78" i="12" s="1"/>
  <c r="L77" i="12"/>
  <c r="K77" i="12" s="1"/>
  <c r="L76" i="12"/>
  <c r="K76" i="12"/>
  <c r="L75" i="12"/>
  <c r="K75" i="12" s="1"/>
  <c r="L74" i="12"/>
  <c r="K74" i="12"/>
  <c r="L73" i="12"/>
  <c r="K73" i="12" s="1"/>
  <c r="L72" i="12"/>
  <c r="K72" i="12" s="1"/>
  <c r="L71" i="12"/>
  <c r="K71" i="12" s="1"/>
  <c r="L70" i="12"/>
  <c r="K70" i="12" s="1"/>
  <c r="L68" i="12"/>
  <c r="K68" i="12" s="1"/>
  <c r="L67" i="12"/>
  <c r="K67" i="12"/>
  <c r="L66" i="12"/>
  <c r="K66" i="12" s="1"/>
  <c r="L65" i="12"/>
  <c r="K65" i="12" s="1"/>
  <c r="L64" i="12"/>
  <c r="K64" i="12" s="1"/>
  <c r="L63" i="12"/>
  <c r="K63" i="12" s="1"/>
  <c r="L62" i="12"/>
  <c r="K62" i="12" s="1"/>
  <c r="L61" i="12"/>
  <c r="K61" i="12" s="1"/>
  <c r="L60" i="12"/>
  <c r="K60" i="12" s="1"/>
  <c r="L59" i="12"/>
  <c r="K59" i="12" s="1"/>
  <c r="L58" i="12"/>
  <c r="K58" i="12" s="1"/>
  <c r="L57" i="12"/>
  <c r="K57" i="12" s="1"/>
  <c r="L56" i="12"/>
  <c r="K56" i="12" s="1"/>
  <c r="L55" i="12"/>
  <c r="K55" i="12"/>
  <c r="L54" i="12"/>
  <c r="K54" i="12" s="1"/>
  <c r="L53" i="12"/>
  <c r="K53" i="12" s="1"/>
  <c r="L52" i="12"/>
  <c r="K52" i="12" s="1"/>
  <c r="L51" i="12"/>
  <c r="K51" i="12" s="1"/>
  <c r="L50" i="12"/>
  <c r="K50" i="12" s="1"/>
  <c r="L47" i="12"/>
  <c r="K47" i="12" s="1"/>
  <c r="L46" i="12"/>
  <c r="K46" i="12" s="1"/>
  <c r="L45" i="12"/>
  <c r="K45" i="12"/>
  <c r="L43" i="12"/>
  <c r="K43" i="12" s="1"/>
  <c r="L42" i="12"/>
  <c r="K42" i="12" s="1"/>
  <c r="L41" i="12"/>
  <c r="K41" i="12" s="1"/>
  <c r="L40" i="12"/>
  <c r="K40" i="12" s="1"/>
  <c r="L39" i="12"/>
  <c r="K39" i="12" s="1"/>
  <c r="L38" i="12"/>
  <c r="K38" i="12" s="1"/>
  <c r="L37" i="12"/>
  <c r="K37" i="12" s="1"/>
  <c r="L35" i="12"/>
  <c r="K35" i="12" s="1"/>
  <c r="L34" i="12"/>
  <c r="K34" i="12" s="1"/>
  <c r="L33" i="12"/>
  <c r="K33" i="12" s="1"/>
  <c r="L32" i="12"/>
  <c r="K32" i="12" s="1"/>
  <c r="L31" i="12"/>
  <c r="K31" i="12" s="1"/>
  <c r="L30" i="12"/>
  <c r="K30" i="12" s="1"/>
  <c r="L29" i="12"/>
  <c r="K29" i="12"/>
  <c r="L28" i="12"/>
  <c r="K28" i="12" s="1"/>
  <c r="L27" i="12"/>
  <c r="K27" i="12"/>
  <c r="L26" i="12"/>
  <c r="K26" i="12" s="1"/>
  <c r="L25" i="12"/>
  <c r="K25" i="12" s="1"/>
  <c r="L24" i="12"/>
  <c r="K24" i="12" s="1"/>
  <c r="L22" i="12"/>
  <c r="K22" i="12"/>
  <c r="L21" i="12"/>
  <c r="K21" i="12" s="1"/>
  <c r="L20" i="12"/>
  <c r="K20" i="12" s="1"/>
  <c r="L19" i="12"/>
  <c r="K19" i="12" s="1"/>
  <c r="L18" i="12"/>
  <c r="K18" i="12" s="1"/>
  <c r="L17" i="12"/>
  <c r="K17" i="12" s="1"/>
  <c r="L16" i="12"/>
  <c r="K16" i="12" s="1"/>
  <c r="L15" i="12"/>
  <c r="K15" i="12" s="1"/>
  <c r="L14" i="12"/>
  <c r="K14" i="12" s="1"/>
  <c r="L13" i="12"/>
  <c r="K13" i="12" s="1"/>
  <c r="L12" i="12"/>
  <c r="K12" i="12"/>
  <c r="L11" i="12"/>
  <c r="K11" i="12" s="1"/>
  <c r="L10" i="12"/>
  <c r="K10" i="12"/>
  <c r="L9" i="12"/>
  <c r="K9" i="12" s="1"/>
  <c r="G92" i="12"/>
  <c r="F92" i="12" s="1"/>
  <c r="G93" i="12"/>
  <c r="F93" i="12" s="1"/>
  <c r="G94" i="12"/>
  <c r="F94" i="12" s="1"/>
  <c r="G95" i="12"/>
  <c r="F95" i="12" s="1"/>
  <c r="G96" i="12"/>
  <c r="F96" i="12" s="1"/>
  <c r="G91" i="12"/>
  <c r="F91" i="12"/>
  <c r="G90" i="12"/>
  <c r="F90" i="12" s="1"/>
  <c r="G83" i="12"/>
  <c r="F83" i="12" s="1"/>
  <c r="G84" i="12"/>
  <c r="F84" i="12" s="1"/>
  <c r="G85" i="12"/>
  <c r="F85" i="12" s="1"/>
  <c r="G86" i="12"/>
  <c r="F86" i="12" s="1"/>
  <c r="G87" i="12"/>
  <c r="F87" i="12" s="1"/>
  <c r="G88" i="12"/>
  <c r="F88" i="12" s="1"/>
  <c r="G82" i="12"/>
  <c r="F82" i="12" s="1"/>
  <c r="G81" i="12"/>
  <c r="F81" i="12" s="1"/>
  <c r="G80" i="12"/>
  <c r="F80" i="12" s="1"/>
  <c r="G73" i="12"/>
  <c r="F73" i="12" s="1"/>
  <c r="G74" i="12"/>
  <c r="F74" i="12" s="1"/>
  <c r="G75" i="12"/>
  <c r="F75" i="12" s="1"/>
  <c r="G76" i="12"/>
  <c r="F76" i="12" s="1"/>
  <c r="G77" i="12"/>
  <c r="F77" i="12" s="1"/>
  <c r="G78" i="12"/>
  <c r="F78" i="12" s="1"/>
  <c r="G72" i="12"/>
  <c r="F72" i="12" s="1"/>
  <c r="G71" i="12"/>
  <c r="F71" i="12"/>
  <c r="G70" i="12"/>
  <c r="F70" i="12" s="1"/>
  <c r="G53" i="12"/>
  <c r="F53" i="12" s="1"/>
  <c r="G54" i="12"/>
  <c r="F54" i="12" s="1"/>
  <c r="G55" i="12"/>
  <c r="F55" i="12" s="1"/>
  <c r="G56" i="12"/>
  <c r="F56" i="12" s="1"/>
  <c r="G57" i="12"/>
  <c r="F57" i="12" s="1"/>
  <c r="G58" i="12"/>
  <c r="F58" i="12" s="1"/>
  <c r="G59" i="12"/>
  <c r="F59" i="12" s="1"/>
  <c r="G60" i="12"/>
  <c r="F60" i="12" s="1"/>
  <c r="G61" i="12"/>
  <c r="F61" i="12" s="1"/>
  <c r="G62" i="12"/>
  <c r="F62" i="12" s="1"/>
  <c r="G63" i="12"/>
  <c r="F63" i="12" s="1"/>
  <c r="G64" i="12"/>
  <c r="F64" i="12" s="1"/>
  <c r="G65" i="12"/>
  <c r="F65" i="12" s="1"/>
  <c r="G66" i="12"/>
  <c r="F66" i="12" s="1"/>
  <c r="G67" i="12"/>
  <c r="F67" i="12" s="1"/>
  <c r="G68" i="12"/>
  <c r="F68" i="12" s="1"/>
  <c r="G52" i="12"/>
  <c r="F52" i="12" s="1"/>
  <c r="G51" i="12"/>
  <c r="F51" i="12" s="1"/>
  <c r="G50" i="12"/>
  <c r="F50" i="12" s="1"/>
  <c r="G47" i="12"/>
  <c r="F47" i="12" s="1"/>
  <c r="G46" i="12"/>
  <c r="F46" i="12"/>
  <c r="G45" i="12"/>
  <c r="F45" i="12" s="1"/>
  <c r="G39" i="12"/>
  <c r="F39" i="12" s="1"/>
  <c r="G40" i="12"/>
  <c r="F40" i="12" s="1"/>
  <c r="G41" i="12"/>
  <c r="F41" i="12" s="1"/>
  <c r="G42" i="12"/>
  <c r="F42" i="12" s="1"/>
  <c r="G43" i="12"/>
  <c r="F43" i="12" s="1"/>
  <c r="G38" i="12"/>
  <c r="F38" i="12" s="1"/>
  <c r="G37" i="12"/>
  <c r="F37" i="12" s="1"/>
  <c r="G15" i="12"/>
  <c r="F15" i="12" s="1"/>
  <c r="G16" i="12"/>
  <c r="F16" i="12" s="1"/>
  <c r="G17" i="12"/>
  <c r="F17" i="12" s="1"/>
  <c r="G18" i="12"/>
  <c r="F18" i="12" s="1"/>
  <c r="G19" i="12"/>
  <c r="F19" i="12" s="1"/>
  <c r="G20" i="12"/>
  <c r="F20" i="12" s="1"/>
  <c r="G21" i="12"/>
  <c r="F21" i="12" s="1"/>
  <c r="G22" i="12"/>
  <c r="F22" i="12" s="1"/>
  <c r="G24" i="12"/>
  <c r="F24" i="12" s="1"/>
  <c r="G25" i="12"/>
  <c r="F25" i="12" s="1"/>
  <c r="G26" i="12"/>
  <c r="F26" i="12" s="1"/>
  <c r="G27" i="12"/>
  <c r="F27" i="12" s="1"/>
  <c r="G28" i="12"/>
  <c r="F28" i="12" s="1"/>
  <c r="G29" i="12"/>
  <c r="F29" i="12" s="1"/>
  <c r="G30" i="12"/>
  <c r="F30" i="12" s="1"/>
  <c r="G31" i="12"/>
  <c r="F31" i="12" s="1"/>
  <c r="G32" i="12"/>
  <c r="F32" i="12" s="1"/>
  <c r="G33" i="12"/>
  <c r="F33" i="12" s="1"/>
  <c r="G34" i="12"/>
  <c r="F34" i="12" s="1"/>
  <c r="G35" i="12"/>
  <c r="F35" i="12" s="1"/>
  <c r="G14" i="12"/>
  <c r="F14" i="12" s="1"/>
  <c r="G13" i="12"/>
  <c r="F13" i="12"/>
  <c r="G12" i="12"/>
  <c r="F12" i="12" s="1"/>
  <c r="G11" i="12"/>
  <c r="F11" i="12" s="1"/>
  <c r="G10" i="12"/>
  <c r="F10" i="12" s="1"/>
  <c r="G9" i="12"/>
  <c r="F9" i="12" s="1"/>
  <c r="R93" i="13"/>
  <c r="O93" i="13"/>
  <c r="O16" i="23" s="1"/>
  <c r="M93" i="13"/>
  <c r="J93" i="13"/>
  <c r="O15" i="23" s="1"/>
  <c r="H93" i="13"/>
  <c r="E93" i="13"/>
  <c r="O14" i="23" s="1"/>
  <c r="Q92" i="13"/>
  <c r="P92" i="13" s="1"/>
  <c r="Q91" i="13"/>
  <c r="P91" i="13" s="1"/>
  <c r="Q90" i="13"/>
  <c r="P90" i="13" s="1"/>
  <c r="Q89" i="13"/>
  <c r="P89" i="13" s="1"/>
  <c r="Q88" i="13"/>
  <c r="P88" i="13" s="1"/>
  <c r="Q87" i="13"/>
  <c r="P87" i="13" s="1"/>
  <c r="Q86" i="13"/>
  <c r="P86" i="13" s="1"/>
  <c r="Q85" i="13"/>
  <c r="P85" i="13" s="1"/>
  <c r="Q84" i="13"/>
  <c r="P84" i="13" s="1"/>
  <c r="Q82" i="13"/>
  <c r="P82" i="13" s="1"/>
  <c r="Q81" i="13"/>
  <c r="P81" i="13" s="1"/>
  <c r="Q80" i="13"/>
  <c r="P80" i="13" s="1"/>
  <c r="Q79" i="13"/>
  <c r="P79" i="13" s="1"/>
  <c r="Q78" i="13"/>
  <c r="P78" i="13" s="1"/>
  <c r="Q77" i="13"/>
  <c r="P77" i="13" s="1"/>
  <c r="Q76" i="13"/>
  <c r="P76" i="13" s="1"/>
  <c r="Q75" i="13"/>
  <c r="P75" i="13" s="1"/>
  <c r="Q74" i="13"/>
  <c r="P74" i="13"/>
  <c r="Q72" i="13"/>
  <c r="P72" i="13" s="1"/>
  <c r="Q71" i="13"/>
  <c r="P71" i="13" s="1"/>
  <c r="Q70" i="13"/>
  <c r="P70" i="13" s="1"/>
  <c r="Q69" i="13"/>
  <c r="P69" i="13" s="1"/>
  <c r="Q68" i="13"/>
  <c r="P68" i="13" s="1"/>
  <c r="Q67" i="13"/>
  <c r="P67" i="13"/>
  <c r="Q66" i="13"/>
  <c r="P66" i="13" s="1"/>
  <c r="Q65" i="13"/>
  <c r="P65" i="13"/>
  <c r="Q64" i="13"/>
  <c r="P64" i="13" s="1"/>
  <c r="Q62" i="13"/>
  <c r="P62" i="13" s="1"/>
  <c r="Q61" i="13"/>
  <c r="P61" i="13" s="1"/>
  <c r="Q60" i="13"/>
  <c r="P60" i="13" s="1"/>
  <c r="Q59" i="13"/>
  <c r="P59" i="13" s="1"/>
  <c r="Q58" i="13"/>
  <c r="P58" i="13" s="1"/>
  <c r="Q57" i="13"/>
  <c r="P57" i="13"/>
  <c r="Q56" i="13"/>
  <c r="P56" i="13" s="1"/>
  <c r="Q55" i="13"/>
  <c r="P55" i="13" s="1"/>
  <c r="Q54" i="13"/>
  <c r="P54" i="13" s="1"/>
  <c r="Q53" i="13"/>
  <c r="P53" i="13" s="1"/>
  <c r="Q52" i="13"/>
  <c r="P52" i="13" s="1"/>
  <c r="Q51" i="13"/>
  <c r="P51" i="13" s="1"/>
  <c r="Q50" i="13"/>
  <c r="P50" i="13" s="1"/>
  <c r="Q49" i="13"/>
  <c r="P49" i="13" s="1"/>
  <c r="Q48" i="13"/>
  <c r="P48" i="13" s="1"/>
  <c r="Q47" i="13"/>
  <c r="P47" i="13"/>
  <c r="Q46" i="13"/>
  <c r="P46" i="13" s="1"/>
  <c r="Q45" i="13"/>
  <c r="P45" i="13" s="1"/>
  <c r="Q44" i="13"/>
  <c r="P44" i="13" s="1"/>
  <c r="Q41" i="13"/>
  <c r="P41" i="13" s="1"/>
  <c r="Q40" i="13"/>
  <c r="P40" i="13" s="1"/>
  <c r="Q39" i="13"/>
  <c r="P39" i="13"/>
  <c r="Q37" i="13"/>
  <c r="P37" i="13" s="1"/>
  <c r="Q36" i="13"/>
  <c r="P36" i="13" s="1"/>
  <c r="Q35" i="13"/>
  <c r="P35" i="13"/>
  <c r="Q34" i="13"/>
  <c r="P34" i="13" s="1"/>
  <c r="Q33" i="13"/>
  <c r="P33" i="13" s="1"/>
  <c r="Q32" i="13"/>
  <c r="P32" i="13" s="1"/>
  <c r="Q31" i="13"/>
  <c r="P31" i="13" s="1"/>
  <c r="Q30" i="13"/>
  <c r="P30" i="13" s="1"/>
  <c r="Q29" i="13"/>
  <c r="P29" i="13" s="1"/>
  <c r="Q28" i="13"/>
  <c r="P28" i="13" s="1"/>
  <c r="Q27" i="13"/>
  <c r="P27" i="13" s="1"/>
  <c r="Q26" i="13"/>
  <c r="P26" i="13" s="1"/>
  <c r="Q25" i="13"/>
  <c r="P25" i="13" s="1"/>
  <c r="Q24" i="13"/>
  <c r="P24" i="13" s="1"/>
  <c r="Q23" i="13"/>
  <c r="P23" i="13"/>
  <c r="Q22" i="13"/>
  <c r="P22" i="13" s="1"/>
  <c r="Q21" i="13"/>
  <c r="P21" i="13" s="1"/>
  <c r="Q20" i="13"/>
  <c r="P20" i="13" s="1"/>
  <c r="Q19" i="13"/>
  <c r="P19" i="13" s="1"/>
  <c r="Q18" i="13"/>
  <c r="P18" i="13" s="1"/>
  <c r="Q17" i="13"/>
  <c r="P17" i="13" s="1"/>
  <c r="Q16" i="13"/>
  <c r="P16" i="13" s="1"/>
  <c r="Q14" i="13"/>
  <c r="P14" i="13"/>
  <c r="Q13" i="13"/>
  <c r="P13" i="13" s="1"/>
  <c r="Q12" i="13"/>
  <c r="P12" i="13" s="1"/>
  <c r="Q11" i="13"/>
  <c r="P11" i="13" s="1"/>
  <c r="Q10" i="13"/>
  <c r="P10" i="13" s="1"/>
  <c r="Q9" i="13"/>
  <c r="P9" i="13" s="1"/>
  <c r="L92" i="13"/>
  <c r="K92" i="13"/>
  <c r="L91" i="13"/>
  <c r="K91" i="13" s="1"/>
  <c r="L90" i="13"/>
  <c r="K90" i="13" s="1"/>
  <c r="L89" i="13"/>
  <c r="K89" i="13" s="1"/>
  <c r="L88" i="13"/>
  <c r="K88" i="13" s="1"/>
  <c r="L87" i="13"/>
  <c r="K87" i="13" s="1"/>
  <c r="L86" i="13"/>
  <c r="K86" i="13" s="1"/>
  <c r="L85" i="13"/>
  <c r="K85" i="13"/>
  <c r="L84" i="13"/>
  <c r="K84" i="13" s="1"/>
  <c r="L82" i="13"/>
  <c r="K82" i="13"/>
  <c r="L81" i="13"/>
  <c r="K81" i="13" s="1"/>
  <c r="L80" i="13"/>
  <c r="K80" i="13" s="1"/>
  <c r="L79" i="13"/>
  <c r="K79" i="13" s="1"/>
  <c r="L78" i="13"/>
  <c r="K78" i="13" s="1"/>
  <c r="L77" i="13"/>
  <c r="K77" i="13" s="1"/>
  <c r="L76" i="13"/>
  <c r="K76" i="13"/>
  <c r="L75" i="13"/>
  <c r="K75" i="13" s="1"/>
  <c r="L74" i="13"/>
  <c r="K74" i="13"/>
  <c r="L72" i="13"/>
  <c r="K72" i="13" s="1"/>
  <c r="L71" i="13"/>
  <c r="K71" i="13" s="1"/>
  <c r="L70" i="13"/>
  <c r="K70" i="13" s="1"/>
  <c r="L69" i="13"/>
  <c r="K69" i="13" s="1"/>
  <c r="L68" i="13"/>
  <c r="K68" i="13" s="1"/>
  <c r="L67" i="13"/>
  <c r="K67" i="13"/>
  <c r="L66" i="13"/>
  <c r="K66" i="13" s="1"/>
  <c r="L65" i="13"/>
  <c r="K65" i="13"/>
  <c r="L64" i="13"/>
  <c r="K64" i="13" s="1"/>
  <c r="L62" i="13"/>
  <c r="K62" i="13" s="1"/>
  <c r="L61" i="13"/>
  <c r="K61" i="13" s="1"/>
  <c r="L60" i="13"/>
  <c r="K60" i="13" s="1"/>
  <c r="L59" i="13"/>
  <c r="K59" i="13" s="1"/>
  <c r="L58" i="13"/>
  <c r="K58" i="13"/>
  <c r="L57" i="13"/>
  <c r="K57" i="13" s="1"/>
  <c r="L56" i="13"/>
  <c r="K56" i="13"/>
  <c r="L55" i="13"/>
  <c r="K55" i="13" s="1"/>
  <c r="L54" i="13"/>
  <c r="K54" i="13" s="1"/>
  <c r="L53" i="13"/>
  <c r="K53" i="13" s="1"/>
  <c r="L52" i="13"/>
  <c r="K52" i="13" s="1"/>
  <c r="L51" i="13"/>
  <c r="K51" i="13" s="1"/>
  <c r="L50" i="13"/>
  <c r="K50" i="13"/>
  <c r="L49" i="13"/>
  <c r="K49" i="13" s="1"/>
  <c r="L48" i="13"/>
  <c r="K48" i="13"/>
  <c r="L47" i="13"/>
  <c r="K47" i="13" s="1"/>
  <c r="L46" i="13"/>
  <c r="K46" i="13" s="1"/>
  <c r="L45" i="13"/>
  <c r="K45" i="13" s="1"/>
  <c r="L44" i="13"/>
  <c r="K44" i="13" s="1"/>
  <c r="L41" i="13"/>
  <c r="K41" i="13" s="1"/>
  <c r="L40" i="13"/>
  <c r="K40" i="13"/>
  <c r="L39" i="13"/>
  <c r="K39" i="13" s="1"/>
  <c r="L37" i="13"/>
  <c r="K37" i="13" s="1"/>
  <c r="L36" i="13"/>
  <c r="K36" i="13"/>
  <c r="L35" i="13"/>
  <c r="K35" i="13" s="1"/>
  <c r="L34" i="13"/>
  <c r="K34" i="13"/>
  <c r="L33" i="13"/>
  <c r="K33" i="13" s="1"/>
  <c r="L32" i="13"/>
  <c r="K32" i="13" s="1"/>
  <c r="L31" i="13"/>
  <c r="K31" i="13" s="1"/>
  <c r="L30" i="13"/>
  <c r="K30" i="13" s="1"/>
  <c r="L29" i="13"/>
  <c r="K29" i="13" s="1"/>
  <c r="L28" i="13"/>
  <c r="K28" i="13" s="1"/>
  <c r="L27" i="13"/>
  <c r="K27" i="13" s="1"/>
  <c r="L26" i="13"/>
  <c r="K26" i="13" s="1"/>
  <c r="L25" i="13"/>
  <c r="K25" i="13" s="1"/>
  <c r="L24" i="13"/>
  <c r="K24" i="13" s="1"/>
  <c r="L23" i="13"/>
  <c r="K23" i="13" s="1"/>
  <c r="L22" i="13"/>
  <c r="K22" i="13" s="1"/>
  <c r="L21" i="13"/>
  <c r="K21" i="13" s="1"/>
  <c r="L20" i="13"/>
  <c r="K20" i="13"/>
  <c r="L19" i="13"/>
  <c r="K19" i="13" s="1"/>
  <c r="L18" i="13"/>
  <c r="K18" i="13"/>
  <c r="L17" i="13"/>
  <c r="K17" i="13" s="1"/>
  <c r="L16" i="13"/>
  <c r="K16" i="13" s="1"/>
  <c r="L15" i="13"/>
  <c r="K15" i="13" s="1"/>
  <c r="L14" i="13"/>
  <c r="K14" i="13" s="1"/>
  <c r="L13" i="13"/>
  <c r="K13" i="13" s="1"/>
  <c r="L12" i="13"/>
  <c r="K12" i="13" s="1"/>
  <c r="L11" i="13"/>
  <c r="K11" i="13" s="1"/>
  <c r="L10" i="13"/>
  <c r="K10" i="13" s="1"/>
  <c r="L9" i="13"/>
  <c r="K9" i="13" s="1"/>
  <c r="G86" i="13"/>
  <c r="F86" i="13" s="1"/>
  <c r="G87" i="13"/>
  <c r="F87" i="13" s="1"/>
  <c r="G88" i="13"/>
  <c r="F88" i="13" s="1"/>
  <c r="G89" i="13"/>
  <c r="F89" i="13" s="1"/>
  <c r="G90" i="13"/>
  <c r="F90" i="13" s="1"/>
  <c r="G91" i="13"/>
  <c r="F91" i="13" s="1"/>
  <c r="G92" i="13"/>
  <c r="F92" i="13" s="1"/>
  <c r="G85" i="13"/>
  <c r="F85" i="13" s="1"/>
  <c r="G84" i="13"/>
  <c r="F84" i="13" s="1"/>
  <c r="G76" i="13"/>
  <c r="F76" i="13" s="1"/>
  <c r="G77" i="13"/>
  <c r="F77" i="13" s="1"/>
  <c r="G78" i="13"/>
  <c r="F78" i="13" s="1"/>
  <c r="G79" i="13"/>
  <c r="F79" i="13" s="1"/>
  <c r="G80" i="13"/>
  <c r="F80" i="13" s="1"/>
  <c r="G81" i="13"/>
  <c r="F81" i="13" s="1"/>
  <c r="G82" i="13"/>
  <c r="F82" i="13" s="1"/>
  <c r="G75" i="13"/>
  <c r="F75" i="13"/>
  <c r="G74" i="13"/>
  <c r="F74" i="13" s="1"/>
  <c r="G67" i="13"/>
  <c r="F67" i="13" s="1"/>
  <c r="G68" i="13"/>
  <c r="F68" i="13" s="1"/>
  <c r="G69" i="13"/>
  <c r="F69" i="13" s="1"/>
  <c r="G70" i="13"/>
  <c r="F70" i="13" s="1"/>
  <c r="G71" i="13"/>
  <c r="F71" i="13" s="1"/>
  <c r="G72" i="13"/>
  <c r="F72" i="13" s="1"/>
  <c r="G66" i="13"/>
  <c r="F66" i="13" s="1"/>
  <c r="G65" i="13"/>
  <c r="F65" i="13" s="1"/>
  <c r="G64" i="13"/>
  <c r="F64" i="13" s="1"/>
  <c r="G47" i="13"/>
  <c r="F47" i="13" s="1"/>
  <c r="G48" i="13"/>
  <c r="F48" i="13" s="1"/>
  <c r="G49" i="13"/>
  <c r="F49" i="13" s="1"/>
  <c r="G50" i="13"/>
  <c r="F50" i="13" s="1"/>
  <c r="G51" i="13"/>
  <c r="F51" i="13" s="1"/>
  <c r="G52" i="13"/>
  <c r="F52" i="13" s="1"/>
  <c r="G53" i="13"/>
  <c r="F53" i="13" s="1"/>
  <c r="G54" i="13"/>
  <c r="F54" i="13" s="1"/>
  <c r="G55" i="13"/>
  <c r="F55" i="13" s="1"/>
  <c r="G56" i="13"/>
  <c r="F56" i="13" s="1"/>
  <c r="G57" i="13"/>
  <c r="F57" i="13" s="1"/>
  <c r="G58" i="13"/>
  <c r="F58" i="13" s="1"/>
  <c r="G59" i="13"/>
  <c r="F59" i="13" s="1"/>
  <c r="G60" i="13"/>
  <c r="F60" i="13" s="1"/>
  <c r="G61" i="13"/>
  <c r="F61" i="13" s="1"/>
  <c r="G62" i="13"/>
  <c r="F62" i="13" s="1"/>
  <c r="G46" i="13"/>
  <c r="F46" i="13" s="1"/>
  <c r="G45" i="13"/>
  <c r="F45" i="13" s="1"/>
  <c r="G44" i="13"/>
  <c r="F44" i="13"/>
  <c r="G41" i="13"/>
  <c r="F41" i="13" s="1"/>
  <c r="G40" i="13"/>
  <c r="F40" i="13"/>
  <c r="G39" i="13"/>
  <c r="F39" i="13" s="1"/>
  <c r="G11" i="13"/>
  <c r="F11" i="13" s="1"/>
  <c r="G12" i="13"/>
  <c r="F12" i="13" s="1"/>
  <c r="G13" i="13"/>
  <c r="F13" i="13" s="1"/>
  <c r="G14" i="13"/>
  <c r="F14" i="13" s="1"/>
  <c r="G15" i="13"/>
  <c r="F15" i="13" s="1"/>
  <c r="G16" i="13"/>
  <c r="F16" i="13" s="1"/>
  <c r="G17" i="13"/>
  <c r="F17" i="13" s="1"/>
  <c r="G18" i="13"/>
  <c r="F18" i="13" s="1"/>
  <c r="G19" i="13"/>
  <c r="F19" i="13" s="1"/>
  <c r="G20" i="13"/>
  <c r="F20" i="13" s="1"/>
  <c r="G21" i="13"/>
  <c r="F21" i="13" s="1"/>
  <c r="G22" i="13"/>
  <c r="F22" i="13" s="1"/>
  <c r="G23" i="13"/>
  <c r="F23" i="13" s="1"/>
  <c r="G24" i="13"/>
  <c r="F24" i="13" s="1"/>
  <c r="G25" i="13"/>
  <c r="F25" i="13" s="1"/>
  <c r="G26" i="13"/>
  <c r="F26" i="13" s="1"/>
  <c r="G27" i="13"/>
  <c r="F27" i="13" s="1"/>
  <c r="G28" i="13"/>
  <c r="F28" i="13" s="1"/>
  <c r="G29" i="13"/>
  <c r="F29" i="13" s="1"/>
  <c r="G30" i="13"/>
  <c r="F30" i="13" s="1"/>
  <c r="G31" i="13"/>
  <c r="F31" i="13" s="1"/>
  <c r="G32" i="13"/>
  <c r="F32" i="13" s="1"/>
  <c r="G33" i="13"/>
  <c r="F33" i="13" s="1"/>
  <c r="G34" i="13"/>
  <c r="F34" i="13" s="1"/>
  <c r="G35" i="13"/>
  <c r="F35" i="13" s="1"/>
  <c r="G36" i="13"/>
  <c r="F36" i="13" s="1"/>
  <c r="G37" i="13"/>
  <c r="F37" i="13" s="1"/>
  <c r="G10" i="13"/>
  <c r="F10" i="13" s="1"/>
  <c r="G9" i="13"/>
  <c r="F9" i="13" s="1"/>
  <c r="R54" i="11"/>
  <c r="O54" i="11"/>
  <c r="K16" i="23" s="1"/>
  <c r="M54" i="11"/>
  <c r="J54" i="11"/>
  <c r="K15" i="23" s="1"/>
  <c r="H54" i="11"/>
  <c r="E54" i="11"/>
  <c r="K14" i="23" s="1"/>
  <c r="G53" i="11"/>
  <c r="G52" i="11"/>
  <c r="F52" i="11" s="1"/>
  <c r="G51" i="11"/>
  <c r="F51" i="11" s="1"/>
  <c r="G50" i="11"/>
  <c r="F50" i="11" s="1"/>
  <c r="G49" i="11"/>
  <c r="F49" i="11" s="1"/>
  <c r="G47" i="11"/>
  <c r="F47" i="11"/>
  <c r="G46" i="11"/>
  <c r="F46" i="11" s="1"/>
  <c r="G45" i="11"/>
  <c r="F45" i="11"/>
  <c r="G44" i="11"/>
  <c r="F44" i="11" s="1"/>
  <c r="G43" i="11"/>
  <c r="F43" i="11" s="1"/>
  <c r="G42" i="11"/>
  <c r="F42" i="11" s="1"/>
  <c r="G41" i="11"/>
  <c r="F41" i="11" s="1"/>
  <c r="G40" i="11"/>
  <c r="F40" i="11" s="1"/>
  <c r="G39" i="11"/>
  <c r="F39" i="11"/>
  <c r="G38" i="11"/>
  <c r="F38" i="11" s="1"/>
  <c r="G37" i="11"/>
  <c r="F37" i="11"/>
  <c r="G36" i="11"/>
  <c r="F36" i="11" s="1"/>
  <c r="G35" i="11"/>
  <c r="F35" i="11" s="1"/>
  <c r="G34" i="11"/>
  <c r="F34" i="11" s="1"/>
  <c r="G33" i="11"/>
  <c r="F33" i="11" s="1"/>
  <c r="G32" i="11"/>
  <c r="F32" i="11" s="1"/>
  <c r="G31" i="11"/>
  <c r="F31" i="11"/>
  <c r="G29" i="11"/>
  <c r="F29" i="11" s="1"/>
  <c r="G28" i="11"/>
  <c r="F28" i="11"/>
  <c r="G27" i="11"/>
  <c r="F27" i="11" s="1"/>
  <c r="G26" i="11"/>
  <c r="F26" i="11" s="1"/>
  <c r="G25" i="11"/>
  <c r="F25" i="11" s="1"/>
  <c r="G24" i="11"/>
  <c r="F24" i="11" s="1"/>
  <c r="G22" i="11"/>
  <c r="F22" i="11" s="1"/>
  <c r="G21" i="11"/>
  <c r="F21" i="11"/>
  <c r="G20" i="11"/>
  <c r="F20" i="11" s="1"/>
  <c r="G19" i="11"/>
  <c r="F19" i="11"/>
  <c r="G18" i="11"/>
  <c r="F18" i="11" s="1"/>
  <c r="G17" i="11"/>
  <c r="F17" i="11" s="1"/>
  <c r="G16" i="11"/>
  <c r="F16" i="11" s="1"/>
  <c r="G15" i="11"/>
  <c r="F15" i="11" s="1"/>
  <c r="G14" i="11"/>
  <c r="F14" i="11" s="1"/>
  <c r="G13" i="11"/>
  <c r="F13" i="11"/>
  <c r="G12" i="11"/>
  <c r="F12" i="11" s="1"/>
  <c r="G11" i="11"/>
  <c r="F11" i="11"/>
  <c r="G10" i="11"/>
  <c r="F10" i="11" s="1"/>
  <c r="G9" i="11"/>
  <c r="F9" i="11" s="1"/>
  <c r="Q53" i="11"/>
  <c r="P53" i="11" s="1"/>
  <c r="Q52" i="11"/>
  <c r="P52" i="11" s="1"/>
  <c r="Q51" i="11"/>
  <c r="P51" i="11" s="1"/>
  <c r="Q50" i="11"/>
  <c r="P50" i="11" s="1"/>
  <c r="Q49" i="11"/>
  <c r="P49" i="11" s="1"/>
  <c r="Q47" i="11"/>
  <c r="P47" i="11" s="1"/>
  <c r="Q46" i="11"/>
  <c r="P46" i="11" s="1"/>
  <c r="Q45" i="11"/>
  <c r="P45" i="11" s="1"/>
  <c r="Q44" i="11"/>
  <c r="P44" i="11"/>
  <c r="Q43" i="11"/>
  <c r="P43" i="11" s="1"/>
  <c r="Q42" i="11"/>
  <c r="P42" i="11" s="1"/>
  <c r="Q41" i="11"/>
  <c r="P41" i="11" s="1"/>
  <c r="Q40" i="11"/>
  <c r="P40" i="11" s="1"/>
  <c r="Q39" i="11"/>
  <c r="P39" i="11" s="1"/>
  <c r="Q38" i="11"/>
  <c r="P38" i="11" s="1"/>
  <c r="Q37" i="11"/>
  <c r="P37" i="11" s="1"/>
  <c r="Q36" i="11"/>
  <c r="P36" i="11" s="1"/>
  <c r="Q35" i="11"/>
  <c r="P35" i="11" s="1"/>
  <c r="Q34" i="11"/>
  <c r="P34" i="11"/>
  <c r="Q33" i="11"/>
  <c r="P33" i="11" s="1"/>
  <c r="Q32" i="11"/>
  <c r="P32" i="11" s="1"/>
  <c r="Q31" i="11"/>
  <c r="P31" i="11" s="1"/>
  <c r="Q29" i="11"/>
  <c r="P29" i="11" s="1"/>
  <c r="Q28" i="11"/>
  <c r="P28" i="11" s="1"/>
  <c r="Q27" i="11"/>
  <c r="P27" i="11"/>
  <c r="Q26" i="11"/>
  <c r="P26" i="11" s="1"/>
  <c r="Q25" i="11"/>
  <c r="P25" i="11" s="1"/>
  <c r="Q24" i="11"/>
  <c r="P24" i="11" s="1"/>
  <c r="Q22" i="11"/>
  <c r="P22" i="11" s="1"/>
  <c r="Q21" i="11"/>
  <c r="P21" i="11" s="1"/>
  <c r="Q20" i="11"/>
  <c r="P20" i="11" s="1"/>
  <c r="Q19" i="11"/>
  <c r="P19" i="11" s="1"/>
  <c r="Q18" i="11"/>
  <c r="P18" i="11" s="1"/>
  <c r="Q17" i="11"/>
  <c r="P17" i="11" s="1"/>
  <c r="Q16" i="11"/>
  <c r="P16" i="11" s="1"/>
  <c r="Q15" i="11"/>
  <c r="P15" i="11" s="1"/>
  <c r="Q13" i="11"/>
  <c r="P13" i="11" s="1"/>
  <c r="Q11" i="11"/>
  <c r="P11" i="11" s="1"/>
  <c r="Q10" i="11"/>
  <c r="P10" i="11" s="1"/>
  <c r="Q9" i="11"/>
  <c r="P9" i="11" s="1"/>
  <c r="L51" i="11"/>
  <c r="K51" i="11" s="1"/>
  <c r="L52" i="11"/>
  <c r="K52" i="11" s="1"/>
  <c r="L53" i="11"/>
  <c r="K53" i="11" s="1"/>
  <c r="L50" i="11"/>
  <c r="K50" i="11" s="1"/>
  <c r="L49" i="11"/>
  <c r="K49" i="11"/>
  <c r="L33" i="11"/>
  <c r="K33" i="11" s="1"/>
  <c r="L34" i="11"/>
  <c r="K34" i="11" s="1"/>
  <c r="L35" i="11"/>
  <c r="K35" i="11" s="1"/>
  <c r="L36" i="11"/>
  <c r="K36" i="11" s="1"/>
  <c r="L37" i="11"/>
  <c r="K37" i="11" s="1"/>
  <c r="L38" i="11"/>
  <c r="K38" i="11" s="1"/>
  <c r="L39" i="11"/>
  <c r="K39" i="11" s="1"/>
  <c r="L40" i="11"/>
  <c r="K40" i="11" s="1"/>
  <c r="L41" i="11"/>
  <c r="K41" i="11" s="1"/>
  <c r="L42" i="11"/>
  <c r="K42" i="11" s="1"/>
  <c r="L43" i="11"/>
  <c r="K43" i="11" s="1"/>
  <c r="L44" i="11"/>
  <c r="K44" i="11" s="1"/>
  <c r="L45" i="11"/>
  <c r="K45" i="11" s="1"/>
  <c r="L46" i="11"/>
  <c r="K46" i="11" s="1"/>
  <c r="L47" i="11"/>
  <c r="K47" i="11" s="1"/>
  <c r="L32" i="11"/>
  <c r="K32" i="11" s="1"/>
  <c r="L31" i="11"/>
  <c r="K31" i="11" s="1"/>
  <c r="L11" i="11"/>
  <c r="K11" i="11" s="1"/>
  <c r="L12" i="11"/>
  <c r="K12" i="11" s="1"/>
  <c r="L13" i="11"/>
  <c r="K13" i="11" s="1"/>
  <c r="L14" i="11"/>
  <c r="K14" i="11" s="1"/>
  <c r="L15" i="11"/>
  <c r="K15" i="11" s="1"/>
  <c r="L16" i="11"/>
  <c r="K16" i="11" s="1"/>
  <c r="L17" i="11"/>
  <c r="K17" i="11" s="1"/>
  <c r="L18" i="11"/>
  <c r="K18" i="11" s="1"/>
  <c r="L19" i="11"/>
  <c r="K19" i="11" s="1"/>
  <c r="L20" i="11"/>
  <c r="K20" i="11" s="1"/>
  <c r="L21" i="11"/>
  <c r="K21" i="11" s="1"/>
  <c r="L22" i="11"/>
  <c r="K22" i="11" s="1"/>
  <c r="L24" i="11"/>
  <c r="K24" i="11" s="1"/>
  <c r="L25" i="11"/>
  <c r="K25" i="11" s="1"/>
  <c r="L26" i="11"/>
  <c r="K26" i="11" s="1"/>
  <c r="L27" i="11"/>
  <c r="K27" i="11" s="1"/>
  <c r="L28" i="11"/>
  <c r="K28" i="11" s="1"/>
  <c r="L29" i="11"/>
  <c r="K29" i="11" s="1"/>
  <c r="L10" i="11"/>
  <c r="K10" i="11" s="1"/>
  <c r="L9" i="11"/>
  <c r="K9" i="11" s="1"/>
  <c r="R16" i="10"/>
  <c r="O16" i="10"/>
  <c r="G16" i="23" s="1"/>
  <c r="M16" i="10"/>
  <c r="J16" i="10"/>
  <c r="G15" i="23" s="1"/>
  <c r="H16" i="10"/>
  <c r="E16" i="10"/>
  <c r="G14" i="23" s="1"/>
  <c r="R36" i="9"/>
  <c r="O36" i="9"/>
  <c r="C16" i="23" s="1"/>
  <c r="M36" i="9"/>
  <c r="J36" i="9"/>
  <c r="C15" i="23" s="1"/>
  <c r="H36" i="9"/>
  <c r="E36" i="9"/>
  <c r="C14" i="23" s="1"/>
  <c r="Q35" i="9"/>
  <c r="P35" i="9" s="1"/>
  <c r="Q34" i="9"/>
  <c r="P34" i="9" s="1"/>
  <c r="Q33" i="9"/>
  <c r="P33" i="9" s="1"/>
  <c r="Q32" i="9"/>
  <c r="P32" i="9"/>
  <c r="Q31" i="9"/>
  <c r="P31" i="9" s="1"/>
  <c r="Q30" i="9"/>
  <c r="P30" i="9"/>
  <c r="Q29" i="9"/>
  <c r="P29" i="9" s="1"/>
  <c r="Q28" i="9"/>
  <c r="P28" i="9" s="1"/>
  <c r="Q27" i="9"/>
  <c r="P27" i="9" s="1"/>
  <c r="Q26" i="9"/>
  <c r="P26" i="9" s="1"/>
  <c r="Q25" i="9"/>
  <c r="P25" i="9" s="1"/>
  <c r="Q24" i="9"/>
  <c r="P24" i="9"/>
  <c r="Q23" i="9"/>
  <c r="P23" i="9" s="1"/>
  <c r="Q22" i="9"/>
  <c r="P22" i="9"/>
  <c r="Q21" i="9"/>
  <c r="P21" i="9" s="1"/>
  <c r="Q20" i="9"/>
  <c r="P20" i="9" s="1"/>
  <c r="Q19" i="9"/>
  <c r="P19" i="9" s="1"/>
  <c r="Q18" i="9"/>
  <c r="P18" i="9" s="1"/>
  <c r="Q17" i="9"/>
  <c r="P17" i="9" s="1"/>
  <c r="Q16" i="9"/>
  <c r="P16" i="9"/>
  <c r="Q15" i="9"/>
  <c r="P15" i="9" s="1"/>
  <c r="Q14" i="9"/>
  <c r="P14" i="9"/>
  <c r="Q13" i="9"/>
  <c r="P13" i="9" s="1"/>
  <c r="Q12" i="9"/>
  <c r="P12" i="9" s="1"/>
  <c r="Q11" i="9"/>
  <c r="P11" i="9" s="1"/>
  <c r="Q10" i="9"/>
  <c r="P10" i="9" s="1"/>
  <c r="Q9" i="9"/>
  <c r="P9" i="9" s="1"/>
  <c r="L35" i="9"/>
  <c r="K35" i="9" s="1"/>
  <c r="L34" i="9"/>
  <c r="K34" i="9" s="1"/>
  <c r="L33" i="9"/>
  <c r="K33" i="9" s="1"/>
  <c r="L32" i="9"/>
  <c r="K32" i="9" s="1"/>
  <c r="L31" i="9"/>
  <c r="K31" i="9"/>
  <c r="L30" i="9"/>
  <c r="K30" i="9" s="1"/>
  <c r="L29" i="9"/>
  <c r="K29" i="9" s="1"/>
  <c r="L28" i="9"/>
  <c r="K28" i="9" s="1"/>
  <c r="L27" i="9"/>
  <c r="K27" i="9" s="1"/>
  <c r="L26" i="9"/>
  <c r="K26" i="9" s="1"/>
  <c r="L25" i="9"/>
  <c r="K25" i="9" s="1"/>
  <c r="L24" i="9"/>
  <c r="K24" i="9" s="1"/>
  <c r="L23" i="9"/>
  <c r="K23" i="9" s="1"/>
  <c r="L22" i="9"/>
  <c r="K22" i="9" s="1"/>
  <c r="L21" i="9"/>
  <c r="K21" i="9"/>
  <c r="L20" i="9"/>
  <c r="K20" i="9" s="1"/>
  <c r="L19" i="9"/>
  <c r="K19" i="9" s="1"/>
  <c r="L18" i="9"/>
  <c r="K18" i="9" s="1"/>
  <c r="L17" i="9"/>
  <c r="K17" i="9" s="1"/>
  <c r="L16" i="9"/>
  <c r="K16" i="9" s="1"/>
  <c r="L15" i="9"/>
  <c r="K15" i="9"/>
  <c r="L14" i="9"/>
  <c r="K14" i="9" s="1"/>
  <c r="L13" i="9"/>
  <c r="K13" i="9" s="1"/>
  <c r="L12" i="9"/>
  <c r="K12" i="9" s="1"/>
  <c r="L11" i="9"/>
  <c r="K11" i="9" s="1"/>
  <c r="L10" i="9"/>
  <c r="K10" i="9" s="1"/>
  <c r="L9" i="9"/>
  <c r="K9" i="9" s="1"/>
  <c r="G11" i="9"/>
  <c r="F11" i="9" s="1"/>
  <c r="G12" i="9"/>
  <c r="F12" i="9" s="1"/>
  <c r="G13" i="9"/>
  <c r="F13" i="9" s="1"/>
  <c r="G14" i="9"/>
  <c r="F14" i="9" s="1"/>
  <c r="G15" i="9"/>
  <c r="F15" i="9" s="1"/>
  <c r="G16" i="9"/>
  <c r="F16" i="9" s="1"/>
  <c r="G17" i="9"/>
  <c r="F17" i="9" s="1"/>
  <c r="G18" i="9"/>
  <c r="F18" i="9" s="1"/>
  <c r="G19" i="9"/>
  <c r="F19" i="9" s="1"/>
  <c r="G20" i="9"/>
  <c r="F20" i="9" s="1"/>
  <c r="G21" i="9"/>
  <c r="F21" i="9" s="1"/>
  <c r="G22" i="9"/>
  <c r="F22" i="9" s="1"/>
  <c r="G23" i="9"/>
  <c r="F23" i="9" s="1"/>
  <c r="G24" i="9"/>
  <c r="F24" i="9" s="1"/>
  <c r="G25" i="9"/>
  <c r="F25" i="9" s="1"/>
  <c r="G26" i="9"/>
  <c r="F26" i="9" s="1"/>
  <c r="G27" i="9"/>
  <c r="F27" i="9" s="1"/>
  <c r="G28" i="9"/>
  <c r="F28" i="9" s="1"/>
  <c r="G29" i="9"/>
  <c r="F29" i="9" s="1"/>
  <c r="G30" i="9"/>
  <c r="F30" i="9" s="1"/>
  <c r="G31" i="9"/>
  <c r="F31" i="9" s="1"/>
  <c r="G32" i="9"/>
  <c r="F32" i="9" s="1"/>
  <c r="G33" i="9"/>
  <c r="F33" i="9" s="1"/>
  <c r="G34" i="9"/>
  <c r="F34" i="9" s="1"/>
  <c r="G35" i="9"/>
  <c r="F35" i="9" s="1"/>
  <c r="G10" i="9"/>
  <c r="F10" i="9" s="1"/>
  <c r="G9" i="9"/>
  <c r="F9" i="9" s="1"/>
  <c r="Q15" i="10"/>
  <c r="P15" i="10" s="1"/>
  <c r="Q14" i="10"/>
  <c r="P14" i="10" s="1"/>
  <c r="Q13" i="10"/>
  <c r="P13" i="10" s="1"/>
  <c r="Q12" i="10"/>
  <c r="P12" i="10" s="1"/>
  <c r="Q11" i="10"/>
  <c r="P11" i="10" s="1"/>
  <c r="Q10" i="10"/>
  <c r="P10" i="10" s="1"/>
  <c r="L15" i="10"/>
  <c r="K15" i="10"/>
  <c r="L14" i="10"/>
  <c r="K14" i="10" s="1"/>
  <c r="L13" i="10"/>
  <c r="K13" i="10" s="1"/>
  <c r="L12" i="10"/>
  <c r="K12" i="10" s="1"/>
  <c r="L11" i="10"/>
  <c r="K11" i="10" s="1"/>
  <c r="L10" i="10"/>
  <c r="K10" i="10" s="1"/>
  <c r="L9" i="10"/>
  <c r="K9" i="10"/>
  <c r="G11" i="10"/>
  <c r="F11" i="10" s="1"/>
  <c r="G12" i="10"/>
  <c r="F12" i="10" s="1"/>
  <c r="G13" i="10"/>
  <c r="F13" i="10" s="1"/>
  <c r="G14" i="10"/>
  <c r="F14" i="10" s="1"/>
  <c r="G15" i="10"/>
  <c r="F15" i="10" s="1"/>
  <c r="G10" i="10"/>
  <c r="F10" i="10" s="1"/>
  <c r="G9" i="10"/>
  <c r="F9" i="10" s="1"/>
  <c r="L16" i="10" l="1"/>
  <c r="F15" i="23" s="1"/>
  <c r="G54" i="11"/>
  <c r="J14" i="23" s="1"/>
  <c r="P18" i="22"/>
  <c r="K36" i="9"/>
  <c r="P36" i="9"/>
  <c r="P54" i="11"/>
  <c r="P93" i="13"/>
  <c r="G93" i="13"/>
  <c r="N14" i="23" s="1"/>
  <c r="P97" i="12"/>
  <c r="F108" i="14"/>
  <c r="F136" i="20"/>
  <c r="K16" i="10"/>
  <c r="Q36" i="9"/>
  <c r="B16" i="23" s="1"/>
  <c r="Q54" i="11"/>
  <c r="J16" i="23" s="1"/>
  <c r="F93" i="13"/>
  <c r="Q93" i="13"/>
  <c r="N16" i="23" s="1"/>
  <c r="N17" i="23" s="1"/>
  <c r="K97" i="12"/>
  <c r="P16" i="10"/>
  <c r="L36" i="9"/>
  <c r="B15" i="23" s="1"/>
  <c r="K54" i="11"/>
  <c r="K93" i="13"/>
  <c r="F97" i="12"/>
  <c r="L108" i="14"/>
  <c r="F23" i="23" s="1"/>
  <c r="F91" i="15"/>
  <c r="P13" i="20"/>
  <c r="Q136" i="20"/>
  <c r="J32" i="23" s="1"/>
  <c r="L136" i="20"/>
  <c r="J31" i="23" s="1"/>
  <c r="F16" i="10"/>
  <c r="L93" i="13"/>
  <c r="N15" i="23" s="1"/>
  <c r="F94" i="16"/>
  <c r="K136" i="20"/>
  <c r="P108" i="14"/>
  <c r="F16" i="18"/>
  <c r="F18" i="22"/>
  <c r="L91" i="15"/>
  <c r="J23" i="23" s="1"/>
  <c r="F18" i="17"/>
  <c r="P136" i="20"/>
  <c r="G91" i="15"/>
  <c r="J22" i="23" s="1"/>
  <c r="G18" i="22"/>
  <c r="N30" i="23" s="1"/>
  <c r="G136" i="20"/>
  <c r="J30" i="23" s="1"/>
  <c r="J33" i="23" s="1"/>
  <c r="G16" i="18"/>
  <c r="F30" i="23" s="1"/>
  <c r="G33" i="23"/>
  <c r="C33" i="23"/>
  <c r="G18" i="17"/>
  <c r="B30" i="23" s="1"/>
  <c r="O25" i="23"/>
  <c r="G94" i="16"/>
  <c r="N22" i="23" s="1"/>
  <c r="K25" i="23"/>
  <c r="K91" i="15"/>
  <c r="K107" i="14"/>
  <c r="K108" i="14" s="1"/>
  <c r="Q108" i="14"/>
  <c r="F24" i="23" s="1"/>
  <c r="G25" i="23"/>
  <c r="G108" i="14"/>
  <c r="F22" i="23" s="1"/>
  <c r="L97" i="12"/>
  <c r="B23" i="23" s="1"/>
  <c r="Q97" i="12"/>
  <c r="B24" i="23" s="1"/>
  <c r="C25" i="23"/>
  <c r="G97" i="12"/>
  <c r="B22" i="23" s="1"/>
  <c r="O17" i="23"/>
  <c r="F53" i="11"/>
  <c r="F54" i="11" s="1"/>
  <c r="K17" i="23"/>
  <c r="L54" i="11"/>
  <c r="J15" i="23" s="1"/>
  <c r="G16" i="10"/>
  <c r="F14" i="23" s="1"/>
  <c r="Q16" i="10"/>
  <c r="F16" i="23" s="1"/>
  <c r="C40" i="23"/>
  <c r="G17" i="23"/>
  <c r="C39" i="23"/>
  <c r="C17" i="23"/>
  <c r="C38" i="23"/>
  <c r="O33" i="23"/>
  <c r="K33" i="23"/>
  <c r="F36" i="9"/>
  <c r="G36" i="9"/>
  <c r="B14" i="23" s="1"/>
  <c r="Q18" i="22"/>
  <c r="N32" i="23" s="1"/>
  <c r="K18" i="22"/>
  <c r="L18" i="22"/>
  <c r="N31" i="23" s="1"/>
  <c r="P16" i="18"/>
  <c r="Q16" i="18"/>
  <c r="F32" i="23" s="1"/>
  <c r="K16" i="18"/>
  <c r="L16" i="18"/>
  <c r="F31" i="23" s="1"/>
  <c r="P18" i="17"/>
  <c r="Q18" i="17"/>
  <c r="B32" i="23" s="1"/>
  <c r="K18" i="17"/>
  <c r="L18" i="17"/>
  <c r="B31" i="23" s="1"/>
  <c r="P94" i="16"/>
  <c r="Q94" i="16"/>
  <c r="N24" i="23" s="1"/>
  <c r="K94" i="16"/>
  <c r="L94" i="16"/>
  <c r="N23" i="23" s="1"/>
  <c r="P91" i="15"/>
  <c r="Q91" i="15"/>
  <c r="J24" i="23" s="1"/>
  <c r="J17" i="23" l="1"/>
  <c r="J18" i="23" s="1"/>
  <c r="D54" i="11" s="1"/>
  <c r="J25" i="23"/>
  <c r="J26" i="23" s="1"/>
  <c r="D91" i="15" s="1"/>
  <c r="N33" i="23"/>
  <c r="N34" i="23"/>
  <c r="D18" i="22" s="1"/>
  <c r="J34" i="23"/>
  <c r="D136" i="20" s="1"/>
  <c r="F33" i="23"/>
  <c r="F34" i="23" s="1"/>
  <c r="D16" i="18" s="1"/>
  <c r="B33" i="23"/>
  <c r="B34" i="23" s="1"/>
  <c r="D18" i="17" s="1"/>
  <c r="N25" i="23"/>
  <c r="N26" i="23" s="1"/>
  <c r="D94" i="16" s="1"/>
  <c r="F25" i="23"/>
  <c r="F26" i="23" s="1"/>
  <c r="D108" i="14" s="1"/>
  <c r="B25" i="23"/>
  <c r="B26" i="23" s="1"/>
  <c r="D97" i="12" s="1"/>
  <c r="N18" i="23"/>
  <c r="D93" i="13" s="1"/>
  <c r="B39" i="23"/>
  <c r="F17" i="23"/>
  <c r="F18" i="23" s="1"/>
  <c r="D16" i="10" s="1"/>
  <c r="B40" i="23"/>
  <c r="C41" i="23"/>
  <c r="B17" i="23"/>
  <c r="B18" i="23" s="1"/>
  <c r="D36" i="9" s="1"/>
  <c r="B38" i="23"/>
  <c r="B41" i="23" l="1"/>
  <c r="B42" i="23" s="1"/>
</calcChain>
</file>

<file path=xl/sharedStrings.xml><?xml version="1.0" encoding="utf-8"?>
<sst xmlns="http://schemas.openxmlformats.org/spreadsheetml/2006/main" count="3078" uniqueCount="1399">
  <si>
    <t>Verificar que la clínica de catéteres funciona de lunes a viernes en horario matutino y vespertino y cuente con:
1. Sala de espera.
2. Las siguientes áreas de: instalación, mantenimiento y retiro de catéteres intravenosos,   área    de    guarda de medicamentos, materiales o instrumental, interrogatorio, y procedimientos delimitadas con un elemento físico que asegure la privacidad del paciente.
3. Lavabo con cartel de la técnica de higiene de manos.
4. Existencia de contenedores para el manejo del R.P.B.I.
5. Mobiliario: Mueble para escribir y equipo de cómputo, asiento para el profesional de salud, asiento para el paciente y acompañante, asiento para el profesional de salud para el procedimiento, banqueta de altura o similar, cubeta o cesto para bolsa de basura municipal y roja de R.P.B.I., camilla neumática con barandales, mesa de mayo, Pasteur y carro de curaciones, de altura ajustable.
6. Equipo: esfigmomanómetro aneroide con brazalete de tamaño que requiera para su actividad principal, estetoscopio, lámpara de examinación con fuente de luz, negatoscopio, termómetro digital, báscula con estadímetro.
7. Instrumental: mango para bisturí, pinza de anillos, pinza de disección con dientes y sin dientes, pinza tipo mosquito, porta agujas recto con ranura central y estrías cruzadas, riñón de al menos 250 ml, tijera recta, torundero con tapa.</t>
  </si>
  <si>
    <t>LABORATORIO Y BANCO DE SANGRE</t>
  </si>
  <si>
    <t>GOBIERNO</t>
  </si>
  <si>
    <t>CONSULTA EXTERNA</t>
  </si>
  <si>
    <t>IMAGENOLOGÍA</t>
  </si>
  <si>
    <t>CALIFICACIÓN   IMAGENEOLOGÍA</t>
  </si>
  <si>
    <t>URGENCIAS</t>
  </si>
  <si>
    <t>HOSPITALIZACIÓN</t>
  </si>
  <si>
    <t>INHALOTERAPIA</t>
  </si>
  <si>
    <t>FARMACIA</t>
  </si>
  <si>
    <t>SERVICIOS GENERALES</t>
  </si>
  <si>
    <t>Verificar inventario del equipo de protección.</t>
  </si>
  <si>
    <t>Verificar:
1. Sistema de abasto.
2. Registro   de   la aplicación del  medicamento.</t>
  </si>
  <si>
    <t>Verificar que cuenten con Carro Rojo para el manejo del paro cardiorespiratorio.</t>
  </si>
  <si>
    <t>Nitroprusiato de sodio solución inyectable 50 mg.*</t>
  </si>
  <si>
    <t>Guía metálica para cánulas endotraqueales (adulto).</t>
  </si>
  <si>
    <t>Verificar que cuente con licencia sanitaria.</t>
  </si>
  <si>
    <t>Criterios a evaluar PROCESO</t>
  </si>
  <si>
    <t>Criterios a evaluar DOCUMENTAL</t>
  </si>
  <si>
    <t>Evidencia documental</t>
  </si>
  <si>
    <t>CLAVE</t>
  </si>
  <si>
    <t>MEDICAMENTO</t>
  </si>
  <si>
    <t>SUBSECRETARÍA DE INTEGRACIÓN Y DESARROLLO DEL SECTOR SALUD</t>
  </si>
  <si>
    <t>DIRECCIÓN GENERAL DE CALIDAD Y EDUCACIÓN EN SALUD</t>
  </si>
  <si>
    <t>Normatividad aplicable</t>
  </si>
  <si>
    <t>Concepto</t>
  </si>
  <si>
    <t>Criterios a evaluar ESTRUCTURA</t>
  </si>
  <si>
    <t>Puntaje</t>
  </si>
  <si>
    <t>Modelo de Gestión de Calidad en Salud
(Criterios y Subcriterios)</t>
  </si>
  <si>
    <t>Evidencia observacional</t>
  </si>
  <si>
    <t>El evaluador deberá:</t>
  </si>
  <si>
    <t>Verificar la existencia de recurso humano para garantizar la prestación de los servicios de atención médica.</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</si>
  <si>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</si>
  <si>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Autorizaciones sanitarias</t>
  </si>
  <si>
    <t>Personal Médico de Urgencias</t>
  </si>
  <si>
    <t>Personal Médico de Anestesiología</t>
  </si>
  <si>
    <t>Personal Médico de Cardiología. CRITERIO MAYOR</t>
  </si>
  <si>
    <t>Personal Médico de Cardiología Intervencionista (propio o subrogado).
CRITERIO MAYOR</t>
  </si>
  <si>
    <t>Personal Médico de Medicina
del Enfermo en Estado Crítico</t>
  </si>
  <si>
    <t>Personal de Imagenología</t>
  </si>
  <si>
    <t>Personal de Enfermería</t>
  </si>
  <si>
    <t>Personal de Inhaloterapia</t>
  </si>
  <si>
    <t>Personal de Laboratorio</t>
  </si>
  <si>
    <t>Residuos Peligrosos Biológico Infecciosos</t>
  </si>
  <si>
    <t>Registro de Sistema de Información</t>
  </si>
  <si>
    <t>Sistema de Referencia Contrarreferencia o convenio de prestaciones
de atención de servicios
(hemodinamia)</t>
  </si>
  <si>
    <t>Comités Técnico Intrahospitalarios</t>
  </si>
  <si>
    <t>Comité de Medicina Transfusional</t>
  </si>
  <si>
    <t>Códigos Ético Conductuales</t>
  </si>
  <si>
    <t>Seguridad del Paciente</t>
  </si>
  <si>
    <t>4. Planeación.
4.2. Cumplimiento de la regulación.</t>
  </si>
  <si>
    <t>1. Personas, comunidad, población.
1.4. Oferta de servicios.
4. Planeación.
4.1. Planeación estratégica.
4.3. Planeación operativa.</t>
  </si>
  <si>
    <t>4. Planeación.
4.1. Planeación estratégica.
4.3. Planeación operativa.</t>
  </si>
  <si>
    <t>Señalización del Área</t>
  </si>
  <si>
    <t>Condiciones Generales</t>
  </si>
  <si>
    <t>Sanitarios de pacientes</t>
  </si>
  <si>
    <t>Sala de espera</t>
  </si>
  <si>
    <t>Consultorio de Cardiología</t>
  </si>
  <si>
    <t>Seguimiento del Infarto Agudo al Miocardio</t>
  </si>
  <si>
    <t>5. Responsabilidad social. 5.1.
Responsabilidad pública. 5.3. Hospital Seguro.</t>
  </si>
  <si>
    <t>4. Planeación. 4.2.
Cumplimiento de la regulación.
5.Responsabilidad social. 5.1. Responsabilidad pública. 5.3.
Hospital Seguro.</t>
  </si>
  <si>
    <t>4. Planeación.
4.3. Planeación operativa.</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</si>
  <si>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5.Responsabilidad social.
5.2. Promoción de la cultura de
calidad.
5.2.1. Al interior de la unidad.
7. Mejora de procesos.
7.4. Gestión del riesgo en la
atención.</t>
  </si>
  <si>
    <t>1. Personas, comunidad, población 
1.2 Comunicación con las personas, comunidad y población. 
1.3. Experiencia de la persona en la organización. 
1.4 Oferta de servicios.
3. Información, conocimiento, innovación y tecnología. 
3.6. Ganancia en salud. 
4. Planeación.
4.1. Planeación estratégica. 
4.3Planeación operativa.
7. Mejora de procesos. 
7.4.Gestión del riesgo en la atención.</t>
  </si>
  <si>
    <t>Verificar:
1. Que se encuentre en lugar visible.
2.   Que el documento esté vigente y que corresponda al establecimiento.</t>
  </si>
  <si>
    <t>Verificar:
1. Que se encuentre en lugar visible.
2. Que el documento esté vigente y que corresponda.</t>
  </si>
  <si>
    <t>4. Planeación.
4.3. Planeación operativa.
7. Mejora de procesos. 
7.3. Administración de procesos de suministro.</t>
  </si>
  <si>
    <t>BANCO DE SANGRE</t>
  </si>
  <si>
    <t>4. Planeación.
4.3. Planeación operativa.
7. Mejora de procesos. 
7.2. Administración de procesos de
apoyo integral. 
7.4. Gestión de riesgo en la atención.</t>
  </si>
  <si>
    <t>EQUIPO MÉDICO E INSTRUMENTAL POR ÁREAS</t>
  </si>
  <si>
    <t>5. Responsabilidad social. 
5.1. Responsabilidad Pública. 
5.3. Hospital Seguro.
7. Mejora de procesos. 
7.4. Gestión del riesgo en la atención.</t>
  </si>
  <si>
    <t>Autorizaciones Sanitarias</t>
  </si>
  <si>
    <t>Condiciones de Prevención y Protección contra Incendios</t>
  </si>
  <si>
    <t>Almacén</t>
  </si>
  <si>
    <t>Control de los Residuos Peligrosos Biológico- Infecciosos (R.P.B.I.)</t>
  </si>
  <si>
    <t>Infraestructura</t>
  </si>
  <si>
    <t>Área de lavado de Material, Esterilización o Sanitización</t>
  </si>
  <si>
    <t>Equipo para Contingencias</t>
  </si>
  <si>
    <t>Área de Hematología, Coagulación, Serología, Inmunología y Química Sanguínea</t>
  </si>
  <si>
    <t>Recepción y Toma de Muestras Sanguíneas</t>
  </si>
  <si>
    <t>Manuales</t>
  </si>
  <si>
    <t>Control de Calidad</t>
  </si>
  <si>
    <t>Sistema de Información y Entrega de Resultados</t>
  </si>
  <si>
    <t>Convenios</t>
  </si>
  <si>
    <t>Sistema de Gestión de la Calidad</t>
  </si>
  <si>
    <t>Instructivos y Guías</t>
  </si>
  <si>
    <t>Control de los Residuos Peligrosos Biológico Infecciosos (R.P.B.I.)</t>
  </si>
  <si>
    <t>Productos obtenidos en los servicios de sangre</t>
  </si>
  <si>
    <t>Infraestructura Servicio de Transfusión sin Recolección de Unidades</t>
  </si>
  <si>
    <t>Puesto de Sangrado</t>
  </si>
  <si>
    <t>Servicio de Transfusión con Recolección de Unidades</t>
  </si>
  <si>
    <t>Banco de Sangre para más de 5,000 Unidades Procesadas Anualmente</t>
  </si>
  <si>
    <t>Laboratorio Propio o Anexo al Banco de Sangre.</t>
  </si>
  <si>
    <t>Red fría</t>
  </si>
  <si>
    <t>Área de Selección de donante y de Extracción de Sangre</t>
  </si>
  <si>
    <t>Área de Fraccionamiento</t>
  </si>
  <si>
    <t>Laboratorio de serología e inmunohematología</t>
  </si>
  <si>
    <t>Cartas de Consentimiento Bajo Información</t>
  </si>
  <si>
    <t>4. Planeación. 4.2.
Cumplimiento de la regulación.</t>
  </si>
  <si>
    <t>5. Responsabilidad social. 5.1.
Responsabilidad pública. 5.3. Hospital Seguro.
7. Mejora de procesos. 7.4.
Gestión del riesgo en la atención.</t>
  </si>
  <si>
    <t>4. Planeación. 4.2.
Cumplimiento de la regulación.
4.3. Planeación operativa.
7. Mejora de procesos. 7.2. Administración de procesos de
apoyo integral. 7.4. Gestión del riesgo en la atención.</t>
  </si>
  <si>
    <t>5. Responsabilidad Social. 5.1.
Responsabilidad pública</t>
  </si>
  <si>
    <t>4. Planeación.
4.3. Planeación operativa.
7. Mejora de procesos. 7.3. Administración de procesos de
suministro.</t>
  </si>
  <si>
    <t>4. Planeación.
4.1. Planeación estratégica.
4.2. Cumplimiento de la regulación.
4.3. Planeación operativa.
7. Mejora de procesos.
7.4. Gestión del riesgo en la
atención.</t>
  </si>
  <si>
    <t>4. Planeación.
4.1. Planeación estratégica. 4.2. Cumplimiento de la regulación.
4.3. Planeación operativa.
7. Mejora de procesos. 7.4.
Gestión del riesgo en la atención.</t>
  </si>
  <si>
    <t>2. Liderazgo. 2.2. Cultura de calidad.
4. Planeación.
4.4. Plan anual de Calidad y Seguridad del
Paciente.
5. Responsabilidad social. 5.2.
Promoción de la cultura de calidad. 5.2.1.
Al interior del establecimiento.
7. Mejora de procesos. 7.4.
Gestión del riesgo en la atención.</t>
  </si>
  <si>
    <t>4. Planeación.4.3. planeación operativa.
7. Mejora de procesos.7.2.
Administración de procesos de apoyo integral</t>
  </si>
  <si>
    <t>1. Personas, comunidad, población. 1.4.
Oferta de servicios.</t>
  </si>
  <si>
    <t>5. Responsabilidad social. 5.3 Hospital
Seguro.</t>
  </si>
  <si>
    <t>4. Planeación. 4.2.
Cumplimiento de la regulación.
5. Responsabilidad Social. 5.1.
Responsabilidad pública.
7. Mejora de Procesos. 7.4.
Gestión del riesgo en la atención.</t>
  </si>
  <si>
    <t>4. Planeación.
4.1. Planeación estratégica. 4.2. Cumplimiento de la regulación.
4.3. Planeación operativa.
7. Mejora de procesos. 7.4.
Gestión de riesgo en la atención.</t>
  </si>
  <si>
    <t>4. Planeación. 4.2.
Cumplimiento de la regulación.
5. Responsabilidad Social. 5.1.
Responsabilidad pública. 5.3. Hospital Seguro.</t>
  </si>
  <si>
    <t>3. Información, conocimiento, innovación y tecnología. 3.1. Alineación de  la información
estratégica. 3.3. Protección de la información.
4. Planeación. 4.2.
Cumplimiento de la regulación.</t>
  </si>
  <si>
    <t>NOM-016-SSA3-2012, en su numeral 6.6.11.1.2,  6.6.8.1.2.  NOM-009-
CONAGUA-2001, Inodoros para uso sanitario-Especificaciones y métodos de  prueba.  NOM-030-SSA3-2013, en su numeral 6.4.6. ACUERDO por el que se declara la obligatoriedad de la implementación, para todos los integrantes del Sistema Nacional de Salud, del documento denominado Acciones Esenciales para la Seguridad del Paciente. DOF 08/09/17. AESP 5B.</t>
  </si>
  <si>
    <t>NOM-016-SSA3-2012, en su numeral 5, 5.1, 5.1.1, 5.1.2.2, 5.1.2, 5.1.2.3. 
NOM-229-SSA1-2002, en su numeral 6, 6.4, 6.4.1, 6.3.2.2.</t>
  </si>
  <si>
    <t>1. Personas, comunidad, población.
1.4. Oferta de servicios.
4. Planeación.
4.2. Cumplimiento de la regulación.</t>
  </si>
  <si>
    <t>4. Planeación. 
4.1. Cumplimiento con la regulación.
7. Mejora de procesos. 
7.4. Gestión del riesgo en la atención.</t>
  </si>
  <si>
    <t>4. Planeación.
4.2. Cumplimiento de la regulación.
4.3. Planeación operativa.
7. Mejora de procesos.
7.2. Administración de procesos de apoyo integral.
7.4. Gestión del riesgo en la
atención.</t>
  </si>
  <si>
    <t>Equipo Médico y elementos complementarios</t>
  </si>
  <si>
    <t>Insumos de Carro Rojo</t>
  </si>
  <si>
    <t>Primer Cajón</t>
  </si>
  <si>
    <t>Guía de equipamiento para carros rojos de CENETEC 2016, NOM-006-SSA3-2011, en su apéndice A.</t>
  </si>
  <si>
    <t>Segundo Cajón</t>
  </si>
  <si>
    <t>Tercer Cajón</t>
  </si>
  <si>
    <t>Cuarto Cajón</t>
  </si>
  <si>
    <t>Numerales 5.2.8, 5.2.9, 5.2.10, de la    NOM-229-SSA1-2002.  Salud ambiental, Requisitos técnicos para las instalaciones, responsabilidades sanitarias, especificaciones técnicas para los equipos y protección radiológica en establecimientos de Diagnóstico médico con Rx. 5.1.10 de  la  NOM-016-SSA3-2012,  Que establece las características mínimas de infraestructura y equipamiento de hospitales y consultorios de atención médica especializada.</t>
  </si>
  <si>
    <t>NOM-016-SSA3-2012, en su numeral 5.1.10,   6.6.9.1.1,   6.6.9.1.2.10, 6.6.9.1.2.11, 6.6.9.1.2.12. NOM-002-STPS-2010,  en  su  numeral
7.17. NOM-003-SEGOB-2011, en su numeral 5. NOM-030-SSA3-2013, en su numeral 6.4.1.1, 6.4.6, 6.8. NOM- 027-SSA3-2013, en su numeral 5.5. NOM-045-SSA2-2005, en su numeral 10.6.7.5.</t>
  </si>
  <si>
    <t>NOM-027-SSA3-2013, en su numeral 7.2.9 y en su apéndice B.3. NOM-016-SSA3-2012, en sus numerales, 6.1, 6.1.1, 6.1.2, 6.1.3, 6.1.4, 6.1.5, 6.1.6, 6.2.6, 6.6.9.1.2.7de su apéndice Q; NOM-045-SSA2-2005, en su numeral 10.6.4, 10.6.6.
6.2 , 6.2.1, 6.2.2, 6.2.3, 6.2.4, 6.2.5,</t>
  </si>
  <si>
    <t>ATENCIÓN MÉDICA</t>
  </si>
  <si>
    <t>4. Planeación.
4.3. Planeación operativa.
7. Mejora de procesos. 
7.2. Administración de procesos de apoyo integral.</t>
  </si>
  <si>
    <t>Requisitos generales</t>
  </si>
  <si>
    <t>Áreas requeridas</t>
  </si>
  <si>
    <t>Consultorios o cubículos para valoración y determinación de prioridades de atención</t>
  </si>
  <si>
    <t>Observación</t>
  </si>
  <si>
    <t>Central de enfermería</t>
  </si>
  <si>
    <t>Sala de curaciones</t>
  </si>
  <si>
    <t>Sala de choque</t>
  </si>
  <si>
    <t>Organización y funcionamiento</t>
  </si>
  <si>
    <t>4. Planeación.
4.2. Cumplimiento de la regulación.
5. Responsabilidad social.
5.1.
Responsabilidad pública.
5.3. Hospital seguro.</t>
  </si>
  <si>
    <t>4. Planeación. 4.2.
Cumplimiento de la regulación.
5. Responsabilidad social. 5.1.
Responsabilidad pública.
7. Mejora de procesos. 7.4.
Gestión del riesgo en la atención.</t>
  </si>
  <si>
    <t>1. Personas, comunidad,
población. 1.4. Oferta de servicios.
4. Planeación.
4.3. Planeación operativa. 8.
Resultados de valor. 8.2. Acceso efectivo.</t>
  </si>
  <si>
    <t>4. Planeación. 4.2. Cumplimiento  con la regulación.
4.3. Planeación operativa.</t>
  </si>
  <si>
    <t>4. Planeación. 4.2.
Cumplimiento con la regulación.</t>
  </si>
  <si>
    <t>1. Personas, comunidad,
población. 1.2. Comunicación con las personas, comunidad y población.</t>
  </si>
  <si>
    <t>1. Persona, comunidad y población. 
1.4. Oferta de servicios.</t>
  </si>
  <si>
    <t>Equipo médico y elementos complementarios</t>
  </si>
  <si>
    <t>Atención al Infarto Agudo al Miocardio</t>
  </si>
  <si>
    <t>Acciones Esenciales para la Seguridad del Paciente</t>
  </si>
  <si>
    <t>Carro Rojo</t>
  </si>
  <si>
    <t>1. Personas, comunidad y población. 1.1. Conocimiento profundo de las personas,
comunidad y población; diagnóstico
situacional y de salud.
4. Planeación.
4.1. Planeación estratégica.
4.3. Planeación operativa.
7. Mejora de procesos. 7.3. Administración de procesos de
suministro.</t>
  </si>
  <si>
    <t>1. Personas, comunidad, población
1.2. Comunicación con las personas,
comunidad y población
1.3. Experiencia de la persona en la
organización
1.4. Oferta de servicios
4. planeación
4.1. Planeación estratégica
4.3. Planeación operativa
7. Mejora de procesos.
7.4. Gestión del riesgo en la
atención.</t>
  </si>
  <si>
    <t>2. Liderazgo. 2.2. Cultura de calidad.
3.Información, conocimiento, innovación
y tecnología
3.2. Análisis e interpretación de la información. 3.5.
Metas y objetivos sectoriales.
4. Planeación. 4.2.
Cumplimiento de la regulación.
4.3. Planeación operativa. 4.4.
Plan anual de Calidad y Seguridad del
Paciente.
5. Responsabilidad
5.2. Promoción de la cultura de calidad. 5.2.1.
Al interior de la unidad.
7. Mejora de procesos. 7.4.
Gestión del riesgo en la atención.</t>
  </si>
  <si>
    <t>NOM-016-SSA3-2012, en su numeral 5.  NOM-229-SSA1-2002,  en su numeral 6.</t>
  </si>
  <si>
    <t>NOM-229-SSA1-2002 en su numeral 5.2.8,  5.2.9,  5.2.10.  NOM-016-SSA3-2012, en su numeral 4.14, 5.1.10.</t>
  </si>
  <si>
    <t>ATENCION MEDICA</t>
  </si>
  <si>
    <t>NOM-229-SSA1-2002, en su numeral 11.  Cédula  de  especificaciones técnicas CENETEC 2017</t>
  </si>
  <si>
    <t>Consejo de Salubridad General Protocolo Técnico para Infarto Agudo al Miocardio (con elevación del segmento   ST).   GPC-IMSS-357-13 diagnóstico y tratamiento del infarto agudo al miocardio con elevación del segmento ST en el adulto mayor.</t>
  </si>
  <si>
    <t>4. Planeación.
4.1. Planeación estratégica.
4.3. planeación operativa.
7. Mejora de procesos 
7.3 Administración de procesos de
suministro.</t>
  </si>
  <si>
    <t>Preparación y recuperación del paciente</t>
  </si>
  <si>
    <t>Sala de hemodinamia (servicio propio o subrogado)</t>
  </si>
  <si>
    <t>Angiógrafo arco biplanar o monoplanar
CRITERIO MAYOR</t>
  </si>
  <si>
    <t>POE y
protección del paciente</t>
  </si>
  <si>
    <t>Insumos</t>
  </si>
  <si>
    <t>1. Personas, Comunidad, Población. 1.2. Comunicación con las personas,
comunidad y población.
4. Planeación. 4.2.
Cumplimiento de la regulación.
7. Mejora de procesos. 7.4.
Gestión del riesgo en la atención.</t>
  </si>
  <si>
    <t>4. Planeación. 4.2.
Cumplimiento de la regulación.
4.3. Planeación operativa.
7. Mejora de procesos. 7.4.
Gestión de riesgo en la atención.</t>
  </si>
  <si>
    <t>4. Planeación.
4.1. Planeación estratégica.
4.3. planeación operativa.
7. Mejora de procesos 7.3 Administración de procesos de
suministro.</t>
  </si>
  <si>
    <t>4. Planeación. 4.2.
Cumplimiento de la regulación.
4.3. Planeación operativa.</t>
  </si>
  <si>
    <t>4. Planeación.
4.2. Cumplimiento de la regulación.
4.3. Planeación operativa.</t>
  </si>
  <si>
    <t>4. Planeación.
4.2. Cumplimiento de la regulación.
4.3. Planeación operativa.
7. Mejora de procesos.
7.2. Administración de procesos de apoyo integral.
7.4 Gestión del riesgo en la
atención.</t>
  </si>
  <si>
    <t>4. Planeación. 4.2. Cumplimiento de la regulación. 4.3.
Planeación operativa.
7. Mejora de procesos.
7.2. Administración de procesos de apoyo
integral.</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</si>
  <si>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</si>
  <si>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NOM-004-SSA3-2012, en su numeral 6.  NOM-006-SSA3-2011, en su numeral 9.4. Consejo de Salubridad General Protocolo Técnico para Infarto Agudo al Miocardio (con elevación del segmento   ST).   GPC-IMSS-357-13 diagnóstico y tratamiento del infarto agudo al miocardio con elevación del segmento ST en el adulto mayor. GPC-IMSS-672-13 intervenciones de enfermería en la atención del adulto mayor con infarto agudo al miocardio. Algoritmos de atención médica infarto agudo de miocardio (plan estratégico sectorial para la difusión e implementación de guías de práctica clínica).</t>
  </si>
  <si>
    <t>4. Planeación. 
4.2. Cumplimiento de la regulación.
4.3. Planeación operativa.
7. Mejora de procesos. 
7.2. Administración de procesos de apoyo integral. 
7.4. Gestión del riesgo en la atención.</t>
  </si>
  <si>
    <t>4. Planeación. 
4.2. Cumplimiento de la regulación.
4.3. Planeación operativa.
7. Mejora de procesos. 
7.2. Administración de procesos de apoyo integral. 
7.4. Gestión del riesgo en la atención.
8. Resultados de valor. 
8.3. Organizaciones confiables y seguras.</t>
  </si>
  <si>
    <t>1. Personas, comunidad, población. 1.1. Conocimiento profundo de las
personas, comunidad y población, diagnóstico situacional y de salud. 1.4. Oferta de servicios.
4. Planeación. 4.2. Cumplimiento de la regulación. 4.3.
Planeación operativa.
7. Mejora de procesos. 7.2.
Administración de procesos de apoyo integral.
8. Resultados  de valor. 8.2. Acceso efectivo. 8.3.Organizaciones
confiables y seguras.</t>
  </si>
  <si>
    <t>1. Personas, comunidad, población.
1.1. Conocimiento profundo de las
personas, comunidad y población; diagnóstico situacional y de salud.
4. Planeación.
4.1. Planeación estratégica.
4.3. Planeación operativa.
7. Mejora de procesos.
7.3. Administración de procesos de suministro.</t>
  </si>
  <si>
    <t>NOM-016-SSA3-2012, en su numeral 6.6.7 y 6.6.7.1 al 6.6.8.1.3, 6.6.7.2, 6.6.7.3, 6.6.7.4, 6.6.7.5; 6.6.7.6, 6.6.7.7, 6.6.7.8, apéndice N.</t>
  </si>
  <si>
    <t>4. Planeación. 
4.2.Cumplimiento de la regulación.
7. Mejora de procesos. 
7.4. Gestión del riesgo en la atención.</t>
  </si>
  <si>
    <t>CLÍNICA DE CÁTETERES</t>
  </si>
  <si>
    <t>Manejo de Residuos Peligrosos Biológico Infecciosos</t>
  </si>
  <si>
    <t>Área de hospitalización adultos</t>
  </si>
  <si>
    <t>Cuarto de aislados (área de adultos)</t>
  </si>
  <si>
    <t>Atención de pacientes</t>
  </si>
  <si>
    <t>Oficina de trabajo médico</t>
  </si>
  <si>
    <t>Sanitario para el personal</t>
  </si>
  <si>
    <t>Cuarto séptico</t>
  </si>
  <si>
    <t>Cuarto de aseo</t>
  </si>
  <si>
    <t>Clínica de catéteres</t>
  </si>
  <si>
    <t>4. Planeación. 4.2.
Cumplimiento de la regulación.
4.3. Planeación operativa.
7. Mejora de procesos. 7.2.
Administración de procesos de apoyo integral.</t>
  </si>
  <si>
    <t>4. Planeación.
4.3. Planeación operativa.
7. Mejora de procesos. 7.2.
Administración de procesos de apoyo integral.</t>
  </si>
  <si>
    <t>4. Planeación. 4.2.
Cumplimiento de la regulación.
7. Mejora de procesos. 7.4.
Gestión del riesgo en la atención.</t>
  </si>
  <si>
    <t>1. Personas, comunidad, población. 1.1. Conocimiento profundo de las personas,
comunidad y población, diagnóstico
situacional y de salud. 1.4. Oferta
de servicios. 4.
Planeación. 4.2. Cumplimiento de la regulación.
4.3. Planeación operativa.
7. Mejora de procesos. 7.2. Administración de procesos de apoyo integral.
8. Resultados de valor. 8.2. Acceso
efectivo. 8.3. Organizaciones confiables y seguras.</t>
  </si>
  <si>
    <t>1. Personas, comunidad, población.
4. Planeación. 4.2.
Cumplimiento de la regulación.
4.3. Planeación operativa.
7. Mejora de procesos. 7.2.
Administración de procesos de apoyo integral.
8. Resultados de valor. 8.2. Acceso
efectivo. 8.3. Organizaciones confiables y seguras.</t>
  </si>
  <si>
    <t>2. Liderazgo. 2.2. Cultura de calidad.
3. Información, conocimiento, inovación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 
7.4. Gestión del Riesgo en la atención.</t>
  </si>
  <si>
    <t>7. Mejora de procesos. 
7.4. Gestión del riesgo en la atención.</t>
  </si>
  <si>
    <t>1. Personas, comunidad, población. 
1.4.Oferta de servicios.
4. Planeación. 
4.2. Cumplimiento de la regulación. 
4.3. Planeación operativa.
5. Responsabilidad social. 
5.3. Hospital seguro.
7. Mejora de procesos. 
7.2. Administración de procesos de apoyo integral.
8. Resultados de valor. 
8.2. Acceso efectivo. 
8.3. Organizaciones confiables y seguras.</t>
  </si>
  <si>
    <t>NOM-025-SSA3-2013, en su numeral 5.2.3, 5.2.4, 5.2.5, 5.2.6, 5.2.7, 5.2.8 y apéndice A. NOM-045-SSA2-2005, en su numeral 10.6.1.2, 10.6.3.1, 10.6.4.2, 10.6.4.4, 10.6.7.4, 10.6.7.6.  NOM-016-SSA3-2012, en su numeral 6.6.6.8.</t>
  </si>
  <si>
    <t>4. Planeación. 
4.2. Cumplimiento de la regulación. 
4.3. Planeación operativa.
5. Responsabilidad social.
7. Mejora de procesos. 
7.2.Administración de procesos de apoyo integral.
8. Resultados de valor. 
8.1. Salud a la población. 
8.2. Acceso efectivo. 
8.3. Organizaciones confiables y seguras.</t>
  </si>
  <si>
    <t>4. Planeación. 
4.2. Cumplimiento de la regulación.
4.3. Planeación operativa.
7. Mejora de procesos. 
7.2.Administración de procesos de apoyo integral.</t>
  </si>
  <si>
    <t>4. Planeación. 
4.2. Cumplimiento de la regulación.
4.3. Planeación operativa.
7. Mejora de procesos. 
7.2. Administración de procesos de apoyo integral.
8. Resultados de valor. 
8.1. Salud a la población.
8.2. Acceso efectivo. 
8.3. Organizaciones confiables y seguras.</t>
  </si>
  <si>
    <t>2. Liderazgo. 
2.2. Cultura de calidad.
3. Información, conocimiento, innovación y tecnología.
3.2. Análisis e interpretación de la información. 
3.5. Metas y objetivos sectoriales.
4. Planeación. 
4.2. Cumplimiento de la regulación.
4.3. Planeación operativa. 
4.4.Plan anual de Calidad y Seguridad del Paciente.
5. Responsabilidad social. 
5.2. Promoción de la cultura de calidad.
5.2.1. Al interior de la unidad.
7. Mejora de procesos. 
7.4. Gestión del riesgo en la atención.</t>
  </si>
  <si>
    <t>7. Mejora de procesos. 
7.2. Administración de procesos de apoyo integral. 
7.4. Gestión de riesgos en la atención.
8. Resultados de valor. 
8.3. Organizaciones confiables y seguras.</t>
  </si>
  <si>
    <t>Condiciones Generales
CRITERIO MAYOR</t>
  </si>
  <si>
    <t>Requisitos Generales</t>
  </si>
  <si>
    <t>Cubículos o Módulos para la Atención
CRITERIO MAYOR</t>
  </si>
  <si>
    <t>Central de Enfermeras</t>
  </si>
  <si>
    <t>Área de Preparación  de Mezclas de Soluciones y Medicamentos</t>
  </si>
  <si>
    <t>Almacén de Equipo Rodable</t>
  </si>
  <si>
    <t>Organización y Funcionamiento</t>
  </si>
  <si>
    <t>Áreas de Trabajo Administrativo para el Personal Médico y de Enfermería</t>
  </si>
  <si>
    <t>Expediente clínico</t>
  </si>
  <si>
    <t>4. Planeación. 4.2.
Cumplimiento de la regulación.
4.3. Planeación operativa.
7. Mejora de procesos. 7.2.
Administración de procesos de apoyo integral.
8. Resultados de valor. 8.1. Salud a la población.
8.2. Acceso efectivo. 8.3.
Organizaciones confiables y seguras.</t>
  </si>
  <si>
    <t>Verificar:
1. Que se prevea la disponibilidad de al menos un cubículo o módulo de aislamiento para pacientes sépticos e infecto-contagiosos.
2. Que preferentemente cuente con inyección y extracción de aire independientes (deberán contar con ductos de extracción de aire).
3. Que cuenten con el espacio suficiente para la ubicación de la cama y el equipo de monitoreo o soporte.
4. Que las paredes, pisos y techos de los cubículos o módulos, sean de material liso, resistente y lavable.
5. Que en cada cubículo existan al menos 16 contactos eléctricos grado médico.
6. Que en cada cubículo existan dos tomas fijas para el suministro de oxígeno medicinal, una toma fija de aire comprimido, así como al menos dos tomas fijas de aspiración controlada y canastilla con frasco empotrado en la pared.
7. Que  cuente con  lavabos  con dispensadores con jabón germicida líquido, gel (alcohol isopropílico) y toallas desechables o sistema de aire para secado de manos, bote para basura municipal y que este colocado el cartel de la técnica para la higiene de manos.</t>
  </si>
  <si>
    <t>Sanitización de material y equipo
contaminado</t>
  </si>
  <si>
    <t>Desinfección de material y equipo</t>
  </si>
  <si>
    <t>Empaquetado de material y equipo
descontaminado.</t>
  </si>
  <si>
    <t>Almacenamiento de equipo</t>
  </si>
  <si>
    <t>Tratamiento</t>
  </si>
  <si>
    <t>NOM-016-SSA3-2012, en su numeral 6.6.10.1, en su apéndice R. NOM- 045-SSA2-2005, en su numeral 10.6.4.2 ,10.6.4, 10.6.4.4, 10.6.6.5, 10.6.6, 10.6.7. Programa Médico Arquitectónico para el diseño de Hospitales 2015 DGPLADES-OMS- OPS. Guía de Equipamiento CENETEC.</t>
  </si>
  <si>
    <t>ACUERDO por el que se declara la obligatoriedad de la implementación, para todos los integrantes del Sistema Nacional de Salud, del documento denominado Acciones Esenciales para la Seguridad del Paciente. DOF 08/09/17. AESP.</t>
  </si>
  <si>
    <t>NOM-016-SSA3-2012, en su numeral 6.6.10.1, en su apéndice R. NOM-045- SSA2-2005, en su numeral 10.6.4.2 ,10.6.4, 10.6.4.4, 10.6.6.5, 10.6.6, 10.6.7. Programa Médico Arquitectónico para el diseño de Hospitales 2015 DGPLADES-OMS-OPS. Guía de Equipamiento CENETEC.</t>
  </si>
  <si>
    <t>1. Personas, comunidad, población. 
1.4. Oferta de servicios.
4. Planeación. 
4.2. Cumplimiento de la regulación.
4.3. Planeación operativa.
7. Mejora de procesos. 
7.2. Administración de procesos de apoyo integral.</t>
  </si>
  <si>
    <t>Espacio Físico</t>
  </si>
  <si>
    <t>Equipo</t>
  </si>
  <si>
    <t>Guarda de Medicamentos Controlados</t>
  </si>
  <si>
    <t>Guarda de Medicamentos</t>
  </si>
  <si>
    <t>Condiciones Generales (Casa de máquinas)</t>
  </si>
  <si>
    <t>(Casa de máquinas)</t>
  </si>
  <si>
    <t>Central de Gases</t>
  </si>
  <si>
    <t>Cisternas</t>
  </si>
  <si>
    <t>Planta de Emergencia
CRITERIO MAYOR</t>
  </si>
  <si>
    <t>Requisitos de Protección</t>
  </si>
  <si>
    <t>Almacén Temporal</t>
  </si>
  <si>
    <t>Lavandería (propio o subrogado)</t>
  </si>
  <si>
    <t>5. Responsabilidad social.
5.1. Responsabilidad pública.
5.3. Hospital Seguro.</t>
  </si>
  <si>
    <t>3. Información, conocimiento, innovación y tecnología.
3.6. Ganancia en salud.
4. Planeación. 
4.2. Cumplimiento de la regulación.</t>
  </si>
  <si>
    <t>ADRENÉRGICOS</t>
  </si>
  <si>
    <t>ANALGÉSICOS OPIOIDES</t>
  </si>
  <si>
    <t>ANESTÉSICOS</t>
  </si>
  <si>
    <t>ANTICOAGULANTES</t>
  </si>
  <si>
    <t>ANTIHIPERTENSIVOS</t>
  </si>
  <si>
    <t>BENZODIACEPINAS</t>
  </si>
  <si>
    <t>COMPLICACIONES</t>
  </si>
  <si>
    <t>RELAJANTES MUSCULARES</t>
  </si>
  <si>
    <t>REPERFUSIÓN</t>
  </si>
  <si>
    <t>VASODILATADORES</t>
  </si>
  <si>
    <t>TERAPIA ASOCIADA A ANGIOPLASTÍA</t>
  </si>
  <si>
    <t>TERAPIA   ANTIISQUÉMICA</t>
  </si>
  <si>
    <t>TERAPIA ANTITROMBÍNICA</t>
  </si>
  <si>
    <t>TERAPIA ANTIPLAQUETARIA</t>
  </si>
  <si>
    <t>TERAPIA ANALGÉSICA</t>
  </si>
  <si>
    <t>TAQUIARRITMIAS</t>
  </si>
  <si>
    <t>SOLUCIONES Y ELECTROLITOS</t>
  </si>
  <si>
    <t>SEGUIMIENTO</t>
  </si>
  <si>
    <t>1.Personas, comunidad, población. 
1.1. Conocimiento profundo de las personas, comunidad y población; diagnóstico situacional y de salud.
4. Planeación.
4.1. Planeación estratégica.
4.3. Planeación operativa.
7. Mejora de Procesos. 
7.3. Administración de procesos de suministro.</t>
  </si>
  <si>
    <t>Nombre del establecimiento</t>
  </si>
  <si>
    <t>CLUES</t>
  </si>
  <si>
    <t>Entidad Federativa</t>
  </si>
  <si>
    <t>Tipología SINERHIAS</t>
  </si>
  <si>
    <t>Institución: SSA= Secretaria de Salud, SMP= Servicios Médicos Privados, O= Otros</t>
  </si>
  <si>
    <t>Total</t>
  </si>
  <si>
    <t>Calificación</t>
  </si>
  <si>
    <t>1. Personas, comunidad, población. 
1.1. Conocimiento profundo de las personas, comunidad y población, diagnóstico
situacional y de salud. 1.4. Oferta de servicios.
4. Planeación. 
4.2. Cumplimiento de la regulación.
4.3. Planeación operativa.
7. Mejora de procesos. 
7.2. Administración de procesos de apoyo integral.
8. Resultados de valor. 
8.2. Acceso efectivo. 
8.3. Organizaciones confiables y seguras.</t>
  </si>
  <si>
    <t>1. Personas, comunidad, población. 
1.1. Conocimiento profundo de las personas, comunidad y población, diagnóstico
situacional y de salud. 
1.4. Oferta de servicios.
4. Planeación. 
4.2. Cumplimiento de la regulación.
4.3. Planeación operativa.
7. Mejora de procesos. 
7.2. Administración de procesos de apoyo integral.
8. Resultados de valor. 
8.2. Acceso efectivo. 
8.3. Organizaciones confiables y seguras.</t>
  </si>
  <si>
    <t>4. Planeación. 
4.3. Planeación operativa
7. Mejora de procesos.
7.3. Administración de procesos de suministro.</t>
  </si>
  <si>
    <t>1. Personas, comunidad, población.
 1.1. Conocimiento profundo de las personas,
comunidad y población, diagnóstico situacional de
salud. 
1.4. Oferta de servicios.
4. Planeación. 
4.2. Cumplimiento de la regulación.
4.3. Planeación operativa.
7. Mejora de proceso. 
7.2. Administración de procesos de apoyo integral.
8. Resultados de valor. 
8.2. Acceso efectivo. 
8.3. Organizaciones confiables y seguras.</t>
  </si>
  <si>
    <t>1. Personas, comunidad, población.
1.2. Comunicación con las personas, comunidad y población.
4. Planeación. 
4.2. Cumplimiento de la regulación.
7. Mejora de procesos. 
7.7. Gestión del riesgo en la atención.</t>
  </si>
  <si>
    <t>4. Planeación. 
4.2. Cumplimiento de la regulación.
4.3. Planeación operativa.
7. Mejora de procesos. 
7.2. Administración de procesos de apoyo integral.</t>
  </si>
  <si>
    <t>4. Planeación. 
4.2. Cumplimiento de la regulación.
4.3. Planeación operativa.
7. Mejora de procesos. 
7.2. Administración de procesos de apoyo integral. 
8. Resultados de valor.
8.3. Organizaciones confiables y seguras.</t>
  </si>
  <si>
    <t>4. Planeación. 
4.2. Cumplimiento de la regulación.
5. Responsabilidad social. 
5.1. Responsabilidad pública.
7. Mejora de procesos. 
7.4. Gestión del riesgo en la atención.
8. Resultados de valor. 
8.3. Organizaciones confiables y seguras.</t>
  </si>
  <si>
    <t>7. Mejora de procesos. 
7.2. Administración de procesos de apoyo integral. 7.4. Gestión del riesgo en la atención.
8. Resultados de valor. 
8.3.Organizaciones confiables y seguras.</t>
  </si>
  <si>
    <t>1. Personas, comunidad, población. 
1.4. Oferta de servicios.
4. Planeación. 
4.2. Cumplimiento de la regulación.
4.3. Planeación operativa.
5. Responsabilidad social. 
5.3. Hospital Seguro.
7. Mejora de procesos. 
7.2. Administración de procesos de apoyo integral.
8. Resultados de valor. 
8.2. Acceso efectivo. 
8.3. Organizaciones confiables y seguras.</t>
  </si>
  <si>
    <t>4. Planeación. 
4.2. Cumplimiento de la regulación.
7. Mejora de procesos. 
7.4. Gestión del riesgo en la atención.</t>
  </si>
  <si>
    <t>4. Planeación.
4.3. Planeación operativa.
5. Responsabilidad social. 
5.3. Hospital seguro.
7. Mejora de procesos. 
7.2. Administración de procesos de apoyo integral.</t>
  </si>
  <si>
    <t>4. Planeación. 
4.2. Cumplimiento de la regulación. 
5. Responsabilidad social. 
5.2. Responsabilidad pública. 
7. Mejora de procesos. 
7.4. Gestión del riesgo en la atención.</t>
  </si>
  <si>
    <t>4. Planeación.
4.3. Planeación operativa.
7. Mejora de procesos. 
7.4. Gestión del riesgo en la atención.</t>
  </si>
  <si>
    <t>4. Planeación. 
4.2. Cumplimiento de la regulación.
4.3. Planeación operativa.
7. Mejora de procesos. 
7.2. Administración de procesos de apoyo integral.
8. Resultados de valor. 
8.1. Salud a la población. 
8.2. Acceso efectivo.
8.3. Organizaciones confiables y seguras.</t>
  </si>
  <si>
    <t>1. Personas, comunidad, población. 
1.1. Conocimiento profundo de las personas, comunidad y población, diagnóstico situacional y de salud. 
1.4. Oferta de servicios.
4. Planeación. 
4.2. Cumplimiento de la regulación. 
4.3. Planeación operativa.
7. Mejora de procesos. 
7.2. Administración de procesos de apoyo integral.
8. Resultados de valor. 
8.2. Acceso efectivo. 
8.3. Organizaciones confiables y seguras.</t>
  </si>
  <si>
    <t>4. Planeación. 4.2. Cumplimiento de la regulación. 4.3. Planeación operativa.
7. Mejora de procesos. 
7.2. Administración de procesos de apoyo integral.
8. Resultados de valor. 8.1. Salud a la población. 
8.2. Acceso efectivo.
8.3. Organizaciones confiables y seguras.</t>
  </si>
  <si>
    <t>4. Planeación.
4.3. Planeación operativa.
7. Mejora de procesos. 
7.2. Administración de procesos de apoyo integral. 7.4. Gestión del riesgo en la atención.
8. Resultados de valor. 
8.3. Organizaciones confiables y seguras.</t>
  </si>
  <si>
    <t>1. Personas, comunidad, población.
1.2. Comunicación con las personas, comunidad y población. 
4. Planeación. 
4.2. Cumplimiento de la regulación. 
7. Mejora de procesos. 
7.4. Gestión del riesgo en la atención.</t>
  </si>
  <si>
    <t>4. Planeación. 
4.2. Cumplimiento de la regulación.
5. Responsabilidad social. 
5.1. Responsabilidad pública.
7. Mejora de procesos.
8. Resultados de valor. 
8.3. Organizaciones confiables y seguras.</t>
  </si>
  <si>
    <t>1. Personas, comunidad, población. 
1.1. Conocimiento profundo de las personas, comunidad y población, diagnóstico situacional y de salud. 
1.4.Oferta de servicios.
4. Planeación.
 4.2. Cumplimiento de la regulación. 
4.3. Planeación operativa.
7. Mejora de procesos. 
7.2. Administración de procesos de apoyo integral.
8. Resultados de valor. 
8.2. Acceso efectivo. 
8.3. Organizaciones confiables y seguras.</t>
  </si>
  <si>
    <t>2. Liderazgo. 
2.2. Cultura de calidad.
3. Información, conocimiento, innovación y tecnología.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</si>
  <si>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1. Personas, comunidad, población.
 1.4. Oferta de servicios.
4. Planeación. 
4.1. Cumplimiento de la regulación.</t>
  </si>
  <si>
    <t>Verificar:
1. Bitácora de mantenimiento preventivo-correctivo del equipo.
2. Bitácora de control de aseo y limpieza del refrigerador.
3. Gráfica de control de temperatura.</t>
  </si>
  <si>
    <t>LGS,   en   su   artículo   200   bis. RLGSMPSAM, en su artículo 220, 221, 222.</t>
  </si>
  <si>
    <t>NO M-087-E C OL-SSA1-2002, numeral 6.3, 6.3.3, 6.4 y NOM-016-SSA3-2012, apéndice U.3. Guía para el manejo de los residuos peligrosos biológico infecciosos en unidades de salud.</t>
  </si>
  <si>
    <t xml:space="preserve">ACREDITACIÓN DE ESTABLECIMIENTOS Y SERVICIOS DE ATENCIÓN MÉDICA </t>
  </si>
  <si>
    <t>Número de Baños para el personal</t>
  </si>
  <si>
    <t>Número de Baños para pacientes</t>
  </si>
  <si>
    <t>Número de Consultorios</t>
  </si>
  <si>
    <t>Cuenta con área de Hemodinamia. (Propio o subrogado)</t>
  </si>
  <si>
    <t>Cuenta con área de Imagenología</t>
  </si>
  <si>
    <t>Cuenta con área de Laboratorio Clínico</t>
  </si>
  <si>
    <t>Cuenta con Central de Esterilización y Equipo</t>
  </si>
  <si>
    <t>Cuenta con almacén temporal de Residuos Peligrosos Biológico Infecciosos</t>
  </si>
  <si>
    <t>Cuenta con área de Farmacia</t>
  </si>
  <si>
    <t>Cuenta con área de Dirección</t>
  </si>
  <si>
    <t>Personal Médico con especialidad en cardiología.</t>
  </si>
  <si>
    <t>Personal Médico con especialidad en cardiología intervencionista</t>
  </si>
  <si>
    <t>Hemodinamia</t>
  </si>
  <si>
    <t>Unidad de Cuidados Intensivos Adultos o en su caso Coronarios</t>
  </si>
  <si>
    <t>Planta de Emergencia</t>
  </si>
  <si>
    <t>Jurisdicción Sanitaria / Delegación / Municipio</t>
  </si>
  <si>
    <t>Nombre y tipo del Establecimiento: HO = Hospital, HE = Hospital de Especialidades, HG= Hospital General</t>
  </si>
  <si>
    <t>Institución: SSA= Secretaria de Salud,  SMP= Servicios Médicos Privados, O= Otros</t>
  </si>
  <si>
    <t>Clave CLUES</t>
  </si>
  <si>
    <t>Horario de atención del establecimiento</t>
  </si>
  <si>
    <t>Domicilio</t>
  </si>
  <si>
    <t>Licencia Sanitaria</t>
  </si>
  <si>
    <t>Nombre del Director o Responsable del Establecimiento</t>
  </si>
  <si>
    <t>El establecimiento se encuentra en zona indígena</t>
  </si>
  <si>
    <t>1. Acreditación 2. Supervisión 3. Reacreditación</t>
  </si>
  <si>
    <t>Nombre del Responsable de la evaluación</t>
  </si>
  <si>
    <t>Fecha de la visita</t>
  </si>
  <si>
    <t>Total -Médicos anestesiólogos</t>
  </si>
  <si>
    <t>Total - Médicos cardiólogos.</t>
  </si>
  <si>
    <t>Total - Médicos cardiólogos intervencionistas.</t>
  </si>
  <si>
    <t>Total - Médicos urgenciólogos</t>
  </si>
  <si>
    <t>Total - Médicos del enfermo en estado crítico</t>
  </si>
  <si>
    <t>Total - Enfermeras en contacto con el paciente</t>
  </si>
  <si>
    <t>Total - Inhaloterapia</t>
  </si>
  <si>
    <t>Total - Imagenología</t>
  </si>
  <si>
    <t>Total - Químicos</t>
  </si>
  <si>
    <t>Esfigmomanómetro (aneroide o electrónico)</t>
  </si>
  <si>
    <t>Estetoscopio biauricular</t>
  </si>
  <si>
    <t>Estuche de diagnóstico</t>
  </si>
  <si>
    <t>Rayos X (con fluoroscopia)</t>
  </si>
  <si>
    <t>Refrigerador de farmacia</t>
  </si>
  <si>
    <t>Cámara de centelleo</t>
  </si>
  <si>
    <t>Angiógrafo arco mono planar o biplanar</t>
  </si>
  <si>
    <t>NOM-045-SSA2-2005, en su numeral 10.6.4, 10.6.7. NOM-027-SSA3-2013, en su numeral 5.6, 7, 6.2.2, 6.2.3, 6.2.5, 6.2.6, 6.2.7 y en su apéndice B.2.  NOM-016-SSA3-2012,  en su numeral 6.6.9.1.2.4 y en su apéndice Q. Metas internacionales de seguridad del paciente OMS.</t>
  </si>
  <si>
    <t>LGS,   en   su   Artículo   200   bis. RLGSMPSAM, en su Artículo 220, 221,
222. NOM-026-SSA3-2012, en su numeral 5.1.1.</t>
  </si>
  <si>
    <t>LFT, en su Artículo 15-B. LGS, en su artículo 79, 83, 86, capitulo III. RLGSMPSAM, en su Artículo 21,22, 24, 25, 27. NOM-027-SSA3-2013, en
su numeral 8.</t>
  </si>
  <si>
    <t>LFT en su artículo 15-B.
LGS en sus artículos 79, 83, 86, capitulo III.
RLGSMPSAM en sus artículos 21,22, 24, 25, 27.</t>
  </si>
  <si>
    <t>Numeral 6. Manejo de Residuos Peligrosos Biológico Infecciosos, 6.7 Programa de Contingencias de la NOM-087-SEMARNAT-SSA1-2002,
Artículo 8 del Reglamento en materia de RPBI de la Ley General del Equilibrio Ecológico y la Protección al Ambiente. Guía de cumplimiento de la Norma Oficial Mexicana. Apartado 5, 5.1, (NOM-087-SEMARNAT-SSA1-2002).</t>
  </si>
  <si>
    <t>NORMA Oficial Mexicana NOM-035- SSA3-2012, En materia de información en salud.</t>
  </si>
  <si>
    <t>NOM-026-SSA3-2012, en su numeral 5.3</t>
  </si>
  <si>
    <t>Manual de organización de los Comités Técnicos de los Hospitales DGRSS 1997. Comités Técnicos Médicos Hospitalarios  Lineamientos  para la Organización y funcionamiento. DGRSS.     1999.     Acuerdo     CSG
60/06.03.17 por el que el Consejo de Salubridad General, declara la obligatoriedad de la implementación de las “Acciones Esenciales para la Seguridad del Paciente”, en todos los establecimientos de atención médica del Sistema Nacional de Salud.</t>
  </si>
  <si>
    <t>NOM-253-SSA1-2012,    Para    la
disposición de sangre humana y sus componentes con fines terapéuticos. Apartado 17.</t>
  </si>
  <si>
    <t>ACUERDO por el que se declara la obligatoriedad de la implementación, para todos los integrantes del Sistema Nacional de Salud, del documento denominado Acciones Esenciales para la Seguridad del Paciente. DOF 08/09/17.</t>
  </si>
  <si>
    <t>CALIFICACIÓN GOBIERNO</t>
  </si>
  <si>
    <t>Verificar Licencia Sanitaria.</t>
  </si>
  <si>
    <t>Verificar:
1. Que se encuentre en lugar visible.
2. Que el documento esté vigente y que corresponda al establecimiento.</t>
  </si>
  <si>
    <t>Verificar documento oficial.</t>
  </si>
  <si>
    <t>Verificar Responsable Sanitario.</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</si>
  <si>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t>
  </si>
  <si>
    <t>Verificar:
1. Plantilla de personal, por área, turno, con las respectivas sumatorias.
2. Registros de asistencia.
3. Expediente de personal (contrato laboral vigente, hoja de adscripción u oficio de comisión al servicio, título y cédula profesional de la licenciatura, diploma y cédula de la especialidad, en su caso certificación vigente de la especialidad).
4. Capacitación y actualización afines a la atención médica de urgencias (RCP).
5. Capacitación en atención oportuna del Infarto Agudo al Miocardio.
6. Constancia de capacitación en materia de prevención de incendios y atención de emergencias.
7. Constancia de capacitación respecto a las Acciones Esenciales para la Seguridad del Paciente.</t>
  </si>
  <si>
    <t>Verificar:
1. Plantilla de personal, por área, turno, con las respectivas sumatorias.
2. Registros de asistencia.
3. Expediente de personal (contrato laboral vigente, hoja de adscripción u oficio de comisión al servicio, título y cédula profesional de la licenciatura, diploma y cédula de la especialidad y subespecialidad, en su caso certificación vigente de la especialidad y subespecialidad).
4. Constancia de capacitación en atención oportuna del Infarto Agudo al Miocardio.
5. Constancia de capacitación respecto a las Acciones Esenciales para la Seguridad del Paciente.
6. Constancia de capacitación en materia de prevención de incendios y atención de emergencias.
7. Programa de cobertura de períodos vacacionales.</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</si>
  <si>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t>
  </si>
  <si>
    <t>Verificar:
1. Plantilla de personal.
2. Registros de asistencia.
3. Expediente de personal (contrato laboral vigente, hoja de adscripción u oficio de comisión al servicio, título y cédula profesional de la licenciatura y/o carrera técnica, diploma y cédula de la especialidad, certificación vigente de la especialidad).
4. Constancia de curso de seguridad y protección radiológica.
5. Constancia de actualización de estudios con medios de contraste (en su caso).
6. Constancia de capacitación respecto a las Acciones Esenciales para la Seguridad del Paciente.
7. Constancia de capacitación en materia de prevención de incendios y atención de emergencias.
8. Programa de cobertura de períodos vacacionales.</t>
  </si>
  <si>
    <t>Verificar:
1. Plantilla de personal.
2. Registros de asistencia
3. Expediente de personal (contrato laboral vigente, hoja de adscripción u oficio de comisión al servicio, título profesional y cédula profesional de la licenciatura y/o carrera técnica).
4. Constancias: el personal de enfermería que labore en el servicio de UCIA (capacitación en cuidados del enfermo en estado crítico y atención oportuna del Infarto Agudo al Miocardio), el personal de enfermería que labore como enfermera quirúrgica (constancia del pos técnico), el personal de enfermería que labore como enfermera hemodinamista (constancia de capacitación en hemodinamia y en atención oportuna del Infarto Agudo al Miocardio).
5. Constancia de capacitación respecto a las Acciones Esenciales para la Seguridad del Paciente
6. Constancia de capacitación en materia de prevención de incendios y atención de emergencias.
7.   Programa de cobertura de períodos vacacionales.</t>
  </si>
  <si>
    <t>Verificar:
1. Plantilla de personal.
2. Registros de asistencia
3. Expediente de personal (contrato laboral vigente, hoja de adscripción u oficio de comisión al servicio, título profesional y cédula profesional de la licenciatura y/o carrera técnica).
4. Constancia de capacitación respecto a las Acciones Esenciales para la Seguridad del Paciente
6. Constancia de capacitación en materia de prevención de incendios y atención de emergencias.
7. Programa de cobertura de períodos vacacionales.</t>
  </si>
  <si>
    <t>Verificar:
1. Plantilla de personal.
2. Registros de asistencia
3. Expediente de personal (contrato laboral vigente, hoja de adscripción u oficio de comisión al servicio, título profesional y cédula profesional de la licenciatura y/o carrera técnica).
4. Programa de cobertura de períodos vacacionales.
5. Constancia de capacitación respecto a las Acciones Esenciales para la Seguridad del Paciente
6. Constancia de capacitación en materia de prevención de incendios y atención de emergencias.</t>
  </si>
  <si>
    <t>Verificar la documentación de las acciones administrativas.</t>
  </si>
  <si>
    <t>Verificar:
1. Que el establecimiento cuente con: el registro y la autorización de la SEMARNAT, responsable, Programa de capacitación a todo el personal generador y recolector de RPBI, la elaboración del programa de contingencias.
2. Bitácoras de recolección, contrato de prestación del servicio, Registros de la calibración de la báscula.</t>
  </si>
  <si>
    <t>Verificar:
1. Formatos siguientes: SEMARNAT-07-001 Autorización para la recolección y transporte de RPBI, SEMARNAT-07-04 Aviso de inscripción como empresa generadora de RPBI, SEMARNARNAT-07-005 Reporte anual de RPBI, SEMARNAT-07-009, manifiesto de entrega transporte y recepción, SEMARNAT07-10 Autorización para el almacenamiento.
2. Bitácora de recolección.
3. Bitácora de mantenimiento para almacén temporal y registro de calibración de la báscula.</t>
  </si>
  <si>
    <t>Verificar que el establecimiento este dado de alta en: SINAIS, Padrón de profesionales y SINERHIAS.</t>
  </si>
  <si>
    <t>Verificar que el establecimiento cuenta con el registro de datos ante los sistemas oficiales de Información: SINAIS, Padrón de profesionales y SINERHIAS.</t>
  </si>
  <si>
    <t>Verificar el reporte de la información con el corte al semestre en impreso de SINAIS, Padrón de profesionales y SINERHIAS.</t>
  </si>
  <si>
    <t>Verificar que se realice la referencia de pacientes que requieran atención médica en el servicio de hemodinamia en establecimientos públicos o privados subrogado.</t>
  </si>
  <si>
    <t>Verificar:
1. Que el convenio de referencia este actualizado y vigente.
2. Que este celebrado con establecimientos de atención médica de mayor capacidad resolutiva y con medios para el traslado de pacientes.
3. Que se especifiquen compromisos y responsabilidades médicas, con el fin de contar con los recursos necesarios para la referencia a un establecimiento que asegure la continuidad de la atención médica requerida.</t>
  </si>
  <si>
    <t>Verificar que este conformado el comité técnico médico hospitalario de infecciones nosocomiales.</t>
  </si>
  <si>
    <t>Verificar que el comité esté funcionando conforme a los lineamientos.</t>
  </si>
  <si>
    <t>Verificar:
1. Actas de instalación actualizada.
2. Cronograma anual de sesiones.
3. Minutas de sesiones firmadas .
4. Registro     de     cumplimiento     y seguimiento de acuerdos.
5. Formato de problema detectado, acciones a realizar, tiempo, responsable.</t>
  </si>
  <si>
    <t>Verificar que se cumpla con los lineamientos para su constitución:
1. Acta de Instalación
2. Minutas de las sesiones del COCASEP, en formato emitido por la DGCES
3. Calendario de reuniones (Programado/realizado).</t>
  </si>
  <si>
    <t>Verificar que:
1. Se establezcan estrategias para dar cumplimiento a la normatividad que regula el COCASEP.
2. Actas de reuniones de COCASEP (al menos 3 anuales). En las que se incluya un acuerdo de seguimiento para la implementación de las Acciones Esenciales para la Seguridad del Paciente.
3. Conformación de un Programa de Mejora Continua de la Calidad anual, con participación multidisciplinaria y que cuente con Indicadores para su monitoreo y seguimiento trimestral.</t>
  </si>
  <si>
    <t>Verificar:
1. Minutas del COCASEP.
2. Registro del seguimiento a los acuerdos y en específico el referente a la implementación de las Acciones Esenciales para la Seguridad del Paciente.
3. Gestión para la adquisición de Insumos para el cumplimiento de las Acciones Esenciales, así como los principales acuerdos del resto de comités.
4. Documento relativo al Programa de Mejora Continua de la Calidad.</t>
  </si>
  <si>
    <t>Verificar que este conformado el comité técnico médico hospitalario de mortalidad hospitalaria.</t>
  </si>
  <si>
    <t>Verificar que el comité este funcionando conforme a los lineamientos.</t>
  </si>
  <si>
    <t>Verificar que el banco de sangre o el servicio de transfusión en la institución hospitalaria que transfunda con regularidad mensualmente cincuenta o más unidades de sangre o de sus componentes tengan constituido su comité de medicina transfusional .</t>
  </si>
  <si>
    <t>Verificar existencia física de códigos éticos conductuales en las áreas de circulación del establecimiento.</t>
  </si>
  <si>
    <t>Verificar que el personal responsable del establecimiento difunda a los usuarios y prestadores de servicios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</si>
  <si>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Verificar:
1. Carteles.
2. Registro de la difusión de los código ético conductuales.</t>
  </si>
  <si>
    <t>Verificar que el establecimiento cuente con un procedimiento documentado para la identificación del paciente Acción Esencial 1 (A,B,C,D,E) definido y aplicado al establecimiento.</t>
  </si>
  <si>
    <t>Verificar:
1. Que el procedimiento para la identificación del paciente utiliza al menos dos datos (Nombre completo del paciente y fecha de nacimiento).
2. Que sea difundido en el establecimiento .
3. El personal cuente con la capacitación en: a. identificación del paciente; b. de la estandarización;
c. de la identificación previa a la realización  de  procedimientos;
d. identificación del paciente en soluciones intravenosas y/ dispositivos   e.    identificación en estudios de imagenología, laboratorio clínico y patología.
4. El personal conozca y aplique el procedimiento.</t>
  </si>
  <si>
    <t>Verificar:
1. Registros    de    supervisión    de seguimiento.
2. Constancias de capacitación o listas de asistencia.</t>
  </si>
  <si>
    <t>Verificar que el establecimiento cuente con un procedimiento documentado para la comunicación efectiva Acción Esencial 2 (A,B C, D, E, F, G) definido y aplicado al establecimiento.</t>
  </si>
  <si>
    <t>Verificar:
1. Que el procedimiento para la comunicación efectiva sea difundido al personal .
2. Que cuente con la capacitación en comunicación efectiva particularmente para el registro de las órdenes verbales y/o telefónicas relacionadas con la atención de los pacientes tales como: resultados críticos de laboratorio, patología y gabinete, así como para la transferencia, referencia, contra referencia y egreso.
3. Que el personal conozca y aplique el procedimiento.</t>
  </si>
  <si>
    <t>Verificar:
1. Registros de supervisión de seguimiento, llenado de la Bitácora específica de registro para órdenes verbales y/o telefónicas o registro en el Expediente clínico del paciente.
2. Constancias de capacitación o listas de asistencia.</t>
  </si>
  <si>
    <t>Verificar que el establecimiento cuente con un procedimiento documentado para la seguridad en el proceso de medicación Acción Esencial 3 (A, B, C, D, E, F, G, H, I) definido y aplicado al establecimiento.</t>
  </si>
  <si>
    <t>Verificar que:
1. El procedimiento para la seguridad en el proceso de medicación sea difundido
2. El personal cuente con capacitación relativa al procedimiento de seguridad en el proceso de medicación que incluya: a. adquisición y almacenamiento de medicamentos de alto riesgo y electrolitos concentrados; b. prescripción, transcripción, dispensación, recepción y almacenamiento y administración de medicamentos; c. alertas visuales en medicamentos con aspecto o nombre parecido.
3. Que incluya la doble verificación en la preparación y administración de medicamentos de alto riesgo.
4. Notificación de eventos adversos relacionados con la medicación.
5. Que el personal conozca y aplique el procedimiento.</t>
  </si>
  <si>
    <t>Verificar:
1. Registros    de    supervisión    de seguimiento
2. Constancias de capacitación o listas de asistencia.</t>
  </si>
  <si>
    <t>Verificar que el establecimiento cuente con un procedimiento documentado para la seguridad en los procedimientos Acción Esencial 4 (A, B) definido y aplicado al establecimiento.</t>
  </si>
  <si>
    <t>Verificar que:
1. El procedimiento incluya al menos:
a. marcaje sitio anatómico; b. aplicación de la Lista de Verificación para la Seguridad de la Cirugía; c. aplicación del Tiempo Fuera para procedimientos fuera de quirófano.
2. Que el personal cuente con la capacitación para su aplicación.
3. Que el personal conozca y aplique el procedimiento.</t>
  </si>
  <si>
    <t>Verificar:
1. Existencia de la lista de verificación para la Seguridad de la Cirugía en el Expediente clínico del paciente.
2. Registros de supervisión de seguimiento.
3. Constancias de capacitación o listas de asistencia.</t>
  </si>
  <si>
    <t>Verificar que el establecimiento cuenta con un procedimiento documentado para la reducción del riesgo de infecciones asociadas a la atención de la salud (IAAS) Acción Esencial 5(A, B) definido y aplicado al establecimiento.</t>
  </si>
  <si>
    <t>Verificar que el establecimiento:
1. Cuente con la Unidad de Vigilancia Epidemiológica Hospitalaria.
2. Lleve a cabo un programa integral de higiene de manos que incluya: a. Responsable; b. Acciones de difusión de material alusivo a la higiene de las manos (5 momentos para la higiene de las manos) en las diferentes áreas del establecimiento donde se realicen actividades asistenciales, dicho material debe ser visible a personal, pacientes y familiares; c. Acciones de supervisión periódicas para verificar la adherencia del personal de salud a las prácticas recomendadas de higiene de las manos.
3. Capacitación sobre el procedimiento de higiene de manos.
4. Que el personal conozca y aplique el procedimiento.
5. Realimentación al personal del establecimiento respecto de los resultados del apego a las acciones de higiene de manos.
6. Control microbiológico del agua, y medición de su calidad.
7. Autoevaluaciones del Programa Integral de higiene de manos por lo menos una vez al año.</t>
  </si>
  <si>
    <t>Verificar:
1. Programa integral de higiene de manos.
2. La difusión implementación, supervisión y autoevaluación.
3. Lista de asistencia de capacitación del personal adscrito al Establecimiento en el programa integral de higiene de manos.
4. Información y difusión de resultados.
5. Sistema de abasto de insumos necesarios.</t>
  </si>
  <si>
    <t>Verificar que el establecimiento cuente con un procedimiento para la reducción del riesgo de daño al paciente por causa de caídas. Acción Esencial 6 (A, B, C) definido y aplicado al establecimiento.</t>
  </si>
  <si>
    <t>Verificar que el establecimiento realice:
1. Evaluación y reevaluación del riesgo de caídas.
2. Acciones de seguridad para prevenir caídas en: a) En todos los pacientes,
b) Medidas específicas para prevenir caídas en pacientes con agitación psicomotora y/o alteraciones psiquiátricas, c) Pacientes pediátricos.
3. Acciones en la organización para prevenir caídas.</t>
  </si>
  <si>
    <t>Verificar:
1. Existencia del instrumento o herramienta para  la  evaluación y reevaluación definida en el establecimiento.
2. Sistema de notificación y seguimiento de eventos adversos relacionados a caídas.</t>
  </si>
  <si>
    <t>Verificar que el establecimiento cuente con un procedimiento documentado para el registro y análisis de eventos adversos, cuasi fallas y eventos centinela. Acción Esencial 7 definido y aplicado al establecimiento.</t>
  </si>
  <si>
    <t>Verificar que el establecimiento realice:
1. Capacitación al personal para el llenado de los Formatos del Sistema de Registro de Eventos Adversos.
2. Análisis de eventos centinela, eventos adversos y cuasi fallas.
3. Realimentación al personal del establecimiento respecto de los distintos eventos.
4. Implemente acciones de mejora.</t>
  </si>
  <si>
    <t>Verificar que el establecimiento cuente con un procedimiento documentado mediante el cual se evalúa la cultura de seguridad del paciente a través de la herramienta establecida por la DGCES Acción Esencial 8 definido y aplicado al establecimiento.</t>
  </si>
  <si>
    <t>Verificar:
1. Que se difundan los resultados al personal del establecimiento.
2. Que los resultados se utilizan para establecer las acciones de mejora.</t>
  </si>
  <si>
    <t>Verificar que se presente evidencia del registro en plataforma DGCES.</t>
  </si>
  <si>
    <t>NOM-003-SEGOB-2011,  Numeral
5 Obligaciones del patrón, 5.8 y Capítulo 11, 11.1 al 11.5 de la NOM- 002-STPS-2010. RLGSMPSAM, en su Artículo 20. NOM-016-SSA3-2012, en su numeral 5.1.10.</t>
  </si>
  <si>
    <t>El artículo 59 del RLGSMPSAM. NOM- 030-SSA3-2013, en su numeral 6.4. NOM-016-SSA3-2012, en su numeral 5.1.7, 5.1.8 y 5.1.10. ACUERDO por
el que se declara la obligatoriedad de la implementación, para todos los integrantes del Sistema Nacional de Salud, del documento denominado Acciones Esenciales para la Seguridad del Paciente. DOF 08/09/17. AESP 6C.</t>
  </si>
  <si>
    <t>NOM-030-SSA3-2013,    en    su
numeral 6.4. Numeral 7 Condiciones de prevención y protección contra incendios, 7.2 ,7.3 , 7.15. Y 7.17. De la NOM-002-STPS-2000.</t>
  </si>
  <si>
    <t>RLGSMPSAM, en sus artículos 59, 60,
62, 63. NOM-016-SSA3-2012, en su
numeral 7, 7.3, 7.13.12.
Consejo de Salubridad General Protocolo Técnico para Infarto Agudo al Miocardio (con elevación del segmento ST).
GPC-IMSS-357-13 diagnóstico y tratamiento del Infarto Agudo al Miocardio con elevación del segmento ST en el adulto mayor.
GPC-IMSS-672-13 intervención de enfermería en la atención del adulto con Infarto Agudo al Miocardio.</t>
  </si>
  <si>
    <t>Verificar:
1. Existencia de señalización del área.
2. Que cuente con señalamiento de emergencia para protección civil.
3. Que  el  punto  de  reunión  esté delimitado e identificado.</t>
  </si>
  <si>
    <t>No aplica.</t>
  </si>
  <si>
    <t>NA</t>
  </si>
  <si>
    <t>Verificar:
1. Que se cuente con condiciones generales adecuadas de infraestructura, con facilidades arquitectónicas.
2. Que exista la ruta de acceso y salida.</t>
  </si>
  <si>
    <t>Verificar:
1. Que se cuente con las facilidades arquitectónicas para efectuar las actividades médicas con condiciones adecuadas de iluminación, ventilación, limpieza.
2. Que la estructura esté de acuerdo con su denominación y oferta de servicios.
3. Considerar que la infraestructura facilite el acceso y salida de las personas con discapacidad y adultos mayores.
4. Que las instalaciones hidráulicas y eléctricas se encuentren en buenas condiciones (sin deterioros).
5. Que se cuente con factores del entorno arquitectónico asociados a riesgo de caídas de pacientes.</t>
  </si>
  <si>
    <t>Verificar:
1. Bitácora de aseo actualizada firmada por el jefe de servicio o supervisor.
2. Bitácora de mantenimiento de la infraestructura.</t>
  </si>
  <si>
    <t>Verificar:
1. Que cuente con sanitarios para usuarios y personal.
2. Que cuente con bote para basura (preferentemente de pedal o campana), lavabo e insumos para la higiene de manos.
3. Que cuente con cartel de higiene de manos.</t>
  </si>
  <si>
    <t>Verificar:
1. Que los sanitarios sean independientes para hombres y mujeres.
2. Deberá disponer de un inodoro, mingitorio y lavabo para uso de personas con discapacidad (contar con barras).
3. Que cuente con los insumos para la higiene personal.
4. Que cuente con jabón (líquido o gel), toallas desechables.</t>
  </si>
  <si>
    <t>Verificar:
1. Bitácora de aseo actualizada firmada por el jefe de servicio o supervisor.
2. Sistema de suministro de abasto de material de higiene.</t>
  </si>
  <si>
    <t>Verificar:
1. Existencia de la sala de espera.
2. Que cuente con extintores.</t>
  </si>
  <si>
    <t>Verificar:
1. Que el mobiliario se encuentre en buen estado y confortable.
2. Que se reserve como mínimo, un asiento para personas con muletas o bastones.
3. Que de preferencia sea un mínimo de 6 lugares por consultorio.
4. Que los extintores se encuentren en el área de trabajo conforme a la normatividad vigente.
5. Contar con un programa anual de revisión mensual de los extintores.
6. Contar con el registro de los resultados de la revisión mensual de los extintores: fecha de revisión, nombre del personal que realizó la revisión, resultados, anomalías identificadas y seguimiento de las mismas.
7. Contar con rutas de evacuación.
8. Que el personal conozca el manejo de extintores.</t>
  </si>
  <si>
    <t>Verificar:
1. Inventario de mobiliario.
2. Bitácora del mantenimiento preventivo y correctivo de la estructura y del mobiliario.
3. Documento del programa anual para la recarga de extintores.
4. Registro mensual de verificación de funcionalidad de extintores.
5. Registro de la capacitación del uso del manejo de extintores.
6. Manual de manejo de extintores.</t>
  </si>
  <si>
    <t>Verificar:
1. Existencia de dos áreas: una destinada a la entrevista, otra a la exploración física del paciente.
2. Que cuente con equipo para pruebas de esfuerzo (propio o subrogado), electrocardiógrafo, monitores Holter y ecocardiógrafo.
2. Que cuente con botiquín de urgencias.
3. Existencia del siguiente equipo: báscula con estadímetro, esfigmomanómetro, estetoscopio, estuche de diagnóstico completo, lámpara de haz dirigible, negatoscopio (en su caso).
4. Que se cuente con pilas y focos de repuesto para el estuche de diagnóstico.
5. Existencia del siguiente mobiliario: escritorio para el médico, asiento para el paciente, elemento divisorio de material antibacteriano, mesa de exploración universal, módulo de higiene de manos: lavabo, jabón (líquido o gel), toallas desechables, cartel con la técnica de higiene de manos, asiento giratorio, banqueta de altura, bote para basura tipo municipal.</t>
  </si>
  <si>
    <t>Verificar:
1. Que este colocado en la puerta del consultorio el horario de atención y este identificada la especialidad.
2. Que el equipo y el mobiliario se encuentren en buenas condiciones y funcionando.
3. Que el personal conozca la técnica de higiene de manos (evaluar la técnica).</t>
  </si>
  <si>
    <t>Verificar:
1. Inventario del equipo y mobiliario.
2. Bitácora de mantenimiento preventivo y correctivo del equipo y mobiliario.
3. Registro de calibración de las básculas por jornada laboral.
4. Registro de calibración del esfigmomanómetro.
5. Sistema de abasto de los insumos para el botiquín.
6. Registro y control del sistema de abasto de los insumos para la higiene de manos.
7. Convenio de prestación de atención de servicios en su caso.</t>
  </si>
  <si>
    <t>Verificar existencia de casos.</t>
  </si>
  <si>
    <t>Verificar:
1. Proceso de atención de la patología.
2. Registros en las notas médicas de consulta externa (historia clínica, nota de evolución, carta de consentimiento informado, interconsulta, de referencia/ traslado (en su caso), estudios preoperatorios).
3. Formato oficial del establecimiento que refirió al paciente.
4. Notas de valoración y seguimiento.
5. Apego a las Guías de Práctica Clínica
6. Que el registro de consultas programadas y diagnóstico coincidan con el registro diario de pacientes.</t>
  </si>
  <si>
    <t>Verificar:
1. Expediente clínico.
2. Registro diario de pacientes.</t>
  </si>
  <si>
    <t>Verificar que el establecimiento cuente con un procedimiento documentado para la comunicación efectiva Acción Esencial 2 (D, E) y 3B definido y aplicado al establecimiento.</t>
  </si>
  <si>
    <t>Verificar:
1. Que las prescripciones médicas y anotaciones en documentos del expediente clínico estén con letra legible, sin abreviaturas, sin enmendaduras, tachaduras, para mejorar la comunicación efectiva.
2. La comunicación de los resultados críticos a los pacientes de conformidad con el procedimiento establecido.</t>
  </si>
  <si>
    <t>NOM-007-SSA3-2011,    en    sus numerales 4, 4.1, 4.3, 4.3.1, 4.3.2,
5.1.6, 5.1.7, 5.1.8, 5.1.9.</t>
  </si>
  <si>
    <t>NORMA Oficial Mexicana NOM- 016-SSA3-2012, Que establece las características mínimas de infraestructura y equipamiento de hospitales y consultorios de atención médica especializada. Numerales 6. 5.1.1.1, 5.1.10, 6.5.1.1.3 6.6.2.2.9.
NOM-025-STPS-2008. Condiciones de iluminación en los centros de trabajo.</t>
  </si>
  <si>
    <t>NOM-001-SEDE-2012, Instalaciones eléctricas Artículo 517 Numerales 517-2, 517-30.</t>
  </si>
  <si>
    <t>NORMA Oficial Mexicana NOM-007- SSA3-2011, Para la organización y funcionamiento de los laboratorios clínicos. Numeral 5.2.8.</t>
  </si>
  <si>
    <t>NOM-016-SSA3-2012, Que establece las características mínimas de infraestructura y equipamiento de hospitales y consultorios de atención médica especializada. Numeral 5.1.10; NOM-007-SSA3-2011. Para la
organización y funcionamiento de los laboratorios clínicos. Numeral 8 8.1.</t>
  </si>
  <si>
    <t>NORMA Oficial Mexicana NOM- 016-SSA3-2012, Que establece las características mínimas de infraestructura y equipamiento de hospitales y consultorios de atención médica especializada. Numeral 5. 5.1;
5.1.6; 6.5; 6.5.1; 6.5.1.1.3.</t>
  </si>
  <si>
    <t>NORMA Oficial Mexicana NOM- 002-STPS-2010, Condiciones de seguridad-Prevención y protección contra incendios en los centros de trabajo. Numeral 7, 7.2, 7.3, 7.15. y
7.17.</t>
  </si>
  <si>
    <t>Numerales 5; 5.2; 5.2.6, 8; de la NOM 007-SSA3-2011, Para la organización y funcionamiento de los laboratorios clínicos. NOM-005-STPS-1998.  10.3;
10.3.1; 10.3.2.</t>
  </si>
  <si>
    <t>NOM-087-SEMARNAT-SSA1-2002,
Protección Ambiental - Salud Ambiental - Residuos Peligrosos Biológico infecciosos Clasificación y Especificaciones de Manejo. Numerales 6; 6.7.</t>
  </si>
  <si>
    <t>NOM 016-SSA3-2012. Que establece las características mínimas de infraestructura y equipamiento de hospitales y consultorios de atención médica especializada. Numerales 6; 6.5; 6.5.1.1.4; 5.5.</t>
  </si>
  <si>
    <t>NORMA Oficial Mexicana NOM-007- SSA3-2011, Para la organización y funcionamiento de los laboratorios clínicos. Apéndice normativo A6.</t>
  </si>
  <si>
    <t>NORMA Oficial Mexicana NOM- 045-SSA2-2005, Para la vigilancia epidemiológica, prevención y control de las infecciones nosocomiales. Numeral 0.6.7.2; NORMA Oficial Mexicana NOM-007-SSA3-2011, Para la organización y funcionamiento de los laboratorios clínicos. Numeral 6.5.1.4.</t>
  </si>
  <si>
    <t>NOM 007-SSA3-2011, en sus numerales 5.4, 5.5, 5.3.1.3, 5.5.6,
5.5.6.4, 5.5.9, 6.5 , 6.5.1, 6.5.1.1.2,
7.1; 7.2, 7.3, apéndice A. NOM 016-
SSA3-2012, en su numeral 5, 5.5,
5.5.4. Consejo de Salubridad General Protocolo Técnico para Infarto Agudo al Miocardio (con elevación del segmento ST).</t>
  </si>
  <si>
    <t>NOM 007-SSA3-2011, en su numeral 4.7, 4.8, 5.1.7, 5.1.8.</t>
  </si>
  <si>
    <t>NOM 007-SSA3-2011, Para la organización y funcionamiento de los laboratorios clínicos. Numeral 5., 5.2, 5.2.1.</t>
  </si>
  <si>
    <t>NOM    007-SSA3-2011,    Para    la
organización y funcionamiento de los laboratorios clínicos. Numerales 5.2., 5.2.2, 5.4., 5.4.1, 5.4.2., Apéndice
normativo A.5. ACUERDO por el que se declara la obligatoriedad de la implementación, para todos los integrantes del Sistema Nacional de Salud, del documento denominado Acciones Esenciales para la Seguridad del Paciente. DOF 08/09/17. AESP 1E 2E.</t>
  </si>
  <si>
    <t>NOM   007-SSA3-2011,   Para   la
organización y funcionamiento de los laboratorios clínicos. Numeral 5.</t>
  </si>
  <si>
    <t>NOM   007-SSA3-2011,   Para   la
organización y funcionamiento de los laboratorios clínicos. Numeral 7, 7.1
y 7.2.</t>
  </si>
  <si>
    <t>NOM-007-SSA3-2011,    Para    la
organización y funcionamiento de los laboratorios clínicos. Numerales 4, 4.7., 4.8. NOM 004 SSA3 2012.
Numeral 6., 6.1 , 6.1.3. ACUERDO por el que se declara la obligatoriedad de la implementación, para todos los integrantes del Sistema Nacional de Salud, del documento denominado Acciones Esenciales para la Seguridad del Paciente. DOF 08/09/17. AESP 2E.</t>
  </si>
  <si>
    <t>Verificar licencia sanitaria.</t>
  </si>
  <si>
    <t>Verificar responsable sanitario.</t>
  </si>
  <si>
    <t>Verificar:
1. Que las áreas se encuentren limpias y mantenga la asepsia correspondiente.
2. Que cuente con iluminación y ventilación adecuadas.
3. Que cuente con infraestructura e instalaciones hidrosanitarias y eléctricas en buen estado.</t>
  </si>
  <si>
    <t>Verificar:
1. Que los espacios estén provistos de iluminación suficiente, ya sea natural o artificial, adecuada a la naturaleza del trabajo, así como de ventilación adecuada para la renovación continua del aire y para evitar el calor excesivo, la condensación del vapor y el polvo. Además deberá contar sistemas de iluminación de emergencia.
2. Que la infraestructura e instalaciones hidrosanitarias  y eléctricas se encuentre en buen estado de mantenimiento.</t>
  </si>
  <si>
    <t>Verificar que se cuente con contactos grado hospital con un color distintivo o una marca.</t>
  </si>
  <si>
    <t>Revisar en el área que el equipo este conectado a los contactos grado hospital.</t>
  </si>
  <si>
    <t>Verificar:
1. Existencia de sanitarios, accesorios e insumos para higiene.
2. Lavabo con el cartel de la técnica de higiene de manos.
3. Verificar calidad del agua.</t>
  </si>
  <si>
    <t>Verificar:
1. Que el área se encuentre limpio.
2. Evaluar la técnica de higiene de manos.
3. Abasto e insumos para la higiene de manos: jabón (líquido o gel) y toallas desechables.</t>
  </si>
  <si>
    <t>Verificar:
1. Bitácora de limpieza con las firmas correspondientes.
2. Registro y calendario de controles de calidad del agua.</t>
  </si>
  <si>
    <t>Verificar la señalización con el rótulo de identificación del servicio y acceso restringido.</t>
  </si>
  <si>
    <t>Verificar:
1. Que la señalización sea clara en un lugar visible que le permita al usuario identificar el área y no acceder al servicio por su seguridad.
2. Que el índice de superficie libre por trabajador, no sea menor de dos metros cuadrados.</t>
  </si>
  <si>
    <t>Verificar ausencia o presencia de fugas de agua, aire, gases.</t>
  </si>
  <si>
    <t>Verificar:
1. Tener identificadas las tuberías externas o visibles para agua, aire, gases y electricidad, con los colores que establece la NOM-026- STPS-2008.
2. Que las instalaciones de abastecimiento de agua potable estén adecuadas para los tipos de aparatos, materiales y reactivos que se utilizan, así como que en sistema de drenaje, cumpla con lo establecido en la NOM-001- SEMARNAT-1996.</t>
  </si>
  <si>
    <t>Verificar:
1. Registro de fugas.
2. Mantenimiento   de   instalaciones mediante bitácora.</t>
  </si>
  <si>
    <t>Verificar existencia de los extintores en áreas estratégicas de acuerdo a lo normado.</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</si>
  <si>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</si>
  <si>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Instructivo de uso de extintores.
2. Registro mensual de verificación de funcionalidad de los extintores.
3. Registro de la capacitación del uso del manejo de extintores.
4. Manual de manejo de extintores.</t>
  </si>
  <si>
    <t>Verificar existencia de un almacén para guarda de sustancias, materiales y reactivos.</t>
  </si>
  <si>
    <t>Verificar:
1. Que las áreas destinadas para este fin estén aisladas de cualquier fuente de calor o ignición.
2. Que los recipientes fijos donde se almacenen estas sustancias deben contar con dispositivos de relevo de presión y arrestador de flama.
3. Que el personal conozca y aplique normatividad sobre el almacenaje.</t>
  </si>
  <si>
    <t>Verificar el manual de procedimientos en el que se incluya el área de almacén de sustancias de acuerdo con la NOM-005- STPS-1998.</t>
  </si>
  <si>
    <t>Verificar:
1. Existencia de contenedores para el manejo del R.P.B.I.
2. Que el área cuente con señalización y circulación de contenedores.</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</si>
  <si>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</si>
  <si>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Verificar la bitácora de registro de la recolección del R.P.B.I. con los datos específicos como fecha, peso, tipo de residuo, firma del responsable del área y firma del responsable de la recolección.</t>
  </si>
  <si>
    <t>Verificar:
1. Sala de espera.
2. Recepción para solicitudes de estudios y entrega de resultados, registro de pacientes para toma de muestra.</t>
  </si>
  <si>
    <t>Verificar:
1. Que la sala de espera cuente con limpieza y mobiliario en buen estado físico y de funcionamiento.
2. Que se estén registrando todas las solicitudes.
3. La entrega de resultados sea en formato oficial del establecimiento y firmado por el responsable del servicio.
4. Que el registro de pacientes para la toma de muestra.</t>
  </si>
  <si>
    <t>Verificar:
1. Bitácora de control de aseo y limpieza del área firmada por el jefe de turno o supervisor.
2. Registro de solicitudes de estudios y de resultados.</t>
  </si>
  <si>
    <t>Verificar autoclave, canastilla para transportar material, de acuerdo con el tipo de material de que se trate, cubeta, cesto o soporte para la bolsa de Residuos Peligrosos Biológico- Infecciosos, mueble para guarda de materiales, equipo o instrumentos esterilizados, mesa de trabajo, repisas, tarja.</t>
  </si>
  <si>
    <t>Verificar que el área se encuentre limpia.</t>
  </si>
  <si>
    <t>Verificar bitácora de limpieza con las firmas correspondientes.</t>
  </si>
  <si>
    <t>Verificar que cuente con dispositivos para el lavado de manos y cara, en particular para los ojos en situaciones de emergencia.</t>
  </si>
  <si>
    <t>Verificar   que   las   instalaciones hidrosanitarias   funcionen.</t>
  </si>
  <si>
    <t>14.Coagulómetro.
15.Contador de células.
16.Lector de microhematocrito.
17.Microscopio binocular con enfoque macro y micrométrico, platina con movimientos en cruz, iluminación en la base, revólver para 4 objetivos, filtro despulido y transformador variable.
18.Pipeta de vidrio, de Thoma o similar, para diluir glóbulos blancos.
19.Pipeta de vidrio, de Thoma o similar, para diluir glóbulos rojos. 20. Pipeta sahli.
21.Equipo para química sanguínea, serología e inmunología o su equivalente tecnológico.
22.Baño de agua sin circulación forzada con termostato.
23.Espectrofotómetro con ancho de banda para la longitud de onda de 325 a 825 nanómetros, ancho de ventana de 20 nanómetros.
24.Gradilla para tubos de ensaye.
25.Marcador de intervalos de tiempo provisto de alarma.
26.Pipetas de volumen variable. 27.Pipetas volumétricas.
28.Gasómetro.
29.Que cuente con equipos automatizados.</t>
  </si>
  <si>
    <t>Verificar que los laboratorios cuenten con los registros y formatos específicos.</t>
  </si>
  <si>
    <t>Verificar:
1. Registro de estudios realizados.
2. Sistema de abasto de los insumos.
3. Formatos de estudios.
4. Informes de control es de calidad internos y externos.</t>
  </si>
  <si>
    <t>Verificar existencia del área de registro.</t>
  </si>
  <si>
    <t>Verificar limpieza y buenas condiciones del área.</t>
  </si>
  <si>
    <t>Verificar bitácora de control de aseo y limpieza del área firmada por el jefe de turno o supervisor.</t>
  </si>
  <si>
    <t>Verificar:
1. Que el área cuente con: asiento con respaldo para el paciente, repisa descansa brazo o mesa con cojín, torundero con tapa).
2. Que las jeringas, agujas y lancetas utilizadas para la toma de muestras sanguíneas, sean desechables.</t>
  </si>
  <si>
    <t>Verificar:
1. Limpieza y buenas condiciones del área.
2. Verificar que los datos de la etiqueta coinciden con los datos de las solicitudes</t>
  </si>
  <si>
    <t>Verificar que se cuente con manuales del servicio actualizados con el presente año lectivo.</t>
  </si>
  <si>
    <t>Verificar que los documentos y manuales se conozcan por el personal operativo.</t>
  </si>
  <si>
    <t>Verificar existencia de un programa de control interno y externo de la calidad.</t>
  </si>
  <si>
    <t>Verificar:
1. Que se aplica un programa de control interno de la calidad para todos los estudios de laboratorio que se realizan, que incluya las etapas preanalítica, analítica y postanalític.
2. Que cuenten con la participación en un programa de evaluación externa de la calidad, en el cual deberán integrar los estudios de laboratorio que realicen y que incluya el programa, de acuerdo con las necesidades del laboratorio clínico en materia de calidad.</t>
  </si>
  <si>
    <t>Verifica documentos de evaluación de la calidad interna y externa.</t>
  </si>
  <si>
    <t>Verificar que los formatos específicos del establecimiento se encuentren con registros.</t>
  </si>
  <si>
    <t>Verificar:
1. Existencia de registros cronológicos de los estudios de laboratorio en los que conste: fecha, nombre del usuario, tipo de estudios de laboratorio realizados, los resultados obtenidos con nombre y firma autógrafa, en su caso, digitalizada o electrónica de la persona que lo realizó.
2. Que los informes de resultados cuenten con los valores o intervalos de referencia conforme a los métodos utilizados, género y grupo de edad al que corresponden y en hoja membretada y contener: el nombre o razón social, domicilio del establecimiento, así como el nombre y cédula profesional del responsable sanitario.</t>
  </si>
  <si>
    <t>Verificar:
1. Registro de informe de resultados.
2. Verificar la existencia del listado de valores críticos de laboratorio.</t>
  </si>
  <si>
    <t>Verificar que se cuente con Licencia Sanitaria vigente.</t>
  </si>
  <si>
    <t>Verificar que la Licencia Sanitaria se encuentre colocada en lugar visible al público y que esté vigente y actualizado.</t>
  </si>
  <si>
    <t>Verificar documento oficial con vigencia por cinco años.</t>
  </si>
  <si>
    <t>Verificar que se cuente con aviso de Responsable Sanitario vigente.</t>
  </si>
  <si>
    <t>Verificar que el documento cuente con las características requeridas, exhibido en lugar visible del servicio y que esté vigente y actualizado.</t>
  </si>
  <si>
    <t>Verificar existencia de convenios.</t>
  </si>
  <si>
    <t>Verificar:
1. Que se cuenta con el convenio de intercambio o suministro de unidades de sangre con el nombre del o de los establecimientos de otros bancos de sangre proveedores de las unidades de sangre solicitada o entregada, o con copia de la carta compromiso para concretar el intercambio de unidades.
2. Que existan los establecimientos de atención médica o servicios clínicos que solicitan productos sanguíneos.
3. Que cuente con copia del formato de solicitud de sangre.</t>
  </si>
  <si>
    <t>Verificar   convenios   y   formatos correspondientes.</t>
  </si>
  <si>
    <t>Verificar que exista señalización informativa y de emergencia para protección civil y delimitación del punto de reunión.</t>
  </si>
  <si>
    <t>Verificar:
1. Que cuente con señalización que identifique las áreas de uso público del servicio principalmente las correspondientes a sangrado, sin perjuicio de otras señalizaciones.
2. Que existan señales y avisos de protección civil, que permitan a los usuarios y personal identificar y advertir áreas o condiciones que representen riesgo para su salud e integridad física, así como ubicar equipos para la respuesta a emergencias, e instalaciones o servicios de atención a la población en caso de desastre.
3. Que exista la ubicación del punto de reunión.</t>
  </si>
  <si>
    <t>Verificar copia de la guía emitida por protección civil dentro del servicio.</t>
  </si>
  <si>
    <t>Verificar existencia y funcionalidad de los extintores en el área de trabajo.</t>
  </si>
  <si>
    <t>Verificar:
1. Que los extintores estén colocados de acuerdo a la normatividad vigente.
2. Contar con rutas de evacuación.
3. Revisar la vigencia de recarga.
4. Que el personal tenga conocimiento del uso de los extintores de acuerdo con la normativa e identifique las situaciones para su uso.
5. Instrucciones de seguridad aplicables en cada área y al alcance de los trabajadores.
6. Que no se almacenen materiales o coloquen objetos que obstruyan e interfieran el acceso al equipo contra incendio.</t>
  </si>
  <si>
    <t>Verifica:
1. Programa anual y registro mensual de la caducidad y revisión del equipo.
2. Registro de los resultados de la revisión mensual: fecha de revisión, nombre del personal que realizó la revisión, resultados, anomalías identificadas y seguimiento de las mismas.
3. Registro de la capacitación del uso del manejo de extintores.
4. Manual de manejo de extintores.</t>
  </si>
  <si>
    <t>Verificar existencia de condiciones de seguridad.</t>
  </si>
  <si>
    <t>Verificar:
1. Que se cuente con instrucciones de seguridad aplicables en cada área del centro trabajo al alcance de los trabajadores.
2. Que se evite que se almacenen materiales o coloquen objetos que obstruyan e interfieran el acceso al equipo contra incendio, a los dispositivos de alarma de incendio o activación manual de los sistemas fijos contra incendio.</t>
  </si>
  <si>
    <t>Verificar:
1. Manual de bioseguridad.
2. Registro   de   la   supervisión   de cumplimiento.</t>
  </si>
  <si>
    <t>Verificar que el establecimiento cuente con sistema de gestión de la calidad y que se cuente con un manual de calidad.</t>
  </si>
  <si>
    <t>Verificar que se estén realizando los procesos solicitados.</t>
  </si>
  <si>
    <t>Verificar manual de calidad: Estructura de la organización y descripción de todas las actividades individuales y colectivas, que incluya planificación, control, aseguramiento, mejora continúa de la calidad de las actividades que realiza los servicios y los recursos necesarios para su desarrollo.</t>
  </si>
  <si>
    <t>Verificar existencia de manuales de procedimientos normalizados de operación (PNO).</t>
  </si>
  <si>
    <t>Verificar existencia de instructivos para el uso y cuidados del equipamiento e instrumental, guías para el buen uso clínico de la sangre, procedimientos normalizados para gammaglobulina anti-D.</t>
  </si>
  <si>
    <t>Verificar:
1. Instructivos para el uso y cuidado del equipamiento e instrumental crítico (información sobre el mantenimiento preventivo, parámetros y frecuencias de revisión, mantenimiento correctivo.
2 Protocolos de seguimiento de reacciones adversas a través del comité de medicina transfusional.
3. Procedimientos      normalizados de operación para el uso de gammaglobulina anti-D,  para  la prevención  de  aloinmunización al antígeno D (dosis, vías de administración).</t>
  </si>
  <si>
    <t>Verificar bitácora de registro de la recolección del R.P.B.I. con los datos específicos como fecha, peso, tipo de residuo, firma del responsable del área y firma del responsable de la recolección.</t>
  </si>
  <si>
    <t>Verificar capacidad para obtener sangre y sus derivados en el área de fraccionamiento.</t>
  </si>
  <si>
    <t>Verificar que se obtenga:
1. Sangre fresca total.
2. Concentrado de eritrocitos: leucodepletado en su caso, lavados, congelados y adicionado.
3. Concentrado de plaquetas.
4. Plasma fresco.
5. Crioprecipitado.
6. Plasma desprovisto de factores lábiles.</t>
  </si>
  <si>
    <t>Verificar:
1. Listado de productos obtenidos en el sangrado.
2. Que las unidades se encuentren señalizadas y separadas como:
a) unidades no procesadas o aún no estudiadas;
b) unidades o mezclas procesadas y estudiadas;
c) unidades o mezclas seleccionadas para determinados pacientes;
d) unidades o mezclas destinadas para uso autólogo;
e) unidades o mezclas para destino final;
f) muestras sanguíneas y
g) en su caso, reactivos.</t>
  </si>
  <si>
    <t>Verificar existencia de laboratorio de inmunohematología, área de refrigeración, área de congelación, recepción y suministro de productos.</t>
  </si>
  <si>
    <t>Verificar:
1. La completa existencia de las áreas con base a su complejidad y que estructuralmente se encuentren en buenas condiciones de limpieza, iluminación, ventilación.
2. Que las condiciones generales de Infraestructura cuente con facilidades arquitectónicas, ruta acceso y salida, ausencia o presencia de fugas de agua, aire, y drenaje.
3. Los factores del entorno arquitectónico asociados a riesgo de caídas de pacientes.</t>
  </si>
  <si>
    <t>Verificar bitácoras de limpieza y de mantenimiento.</t>
  </si>
  <si>
    <t>Verificar que existan los siguientes servicios: I) sala de espera; II) exámenes médicos; III) laboratorio clínico; IV) sangrado o aplicación de la sangre y sus fracciones; V) conservación (área para fraccionamiento y conservación de sangre y componentes sanguíneos.); VI) control administrativo y suministro de derivados, y VII) instalaciones sanitarias adecuadas.
Áreas de apoyo:
1. Documentación y captura de datos de donadores.
2. Oficina de responsable.
3. Baños para pacientes por género.
4. Consultorios médicos.
5. Comedor donadores.
6. Cuarto de conservación de sangre y componentes sanguíneos.
7. Baños y vestidores para personal por género.</t>
  </si>
  <si>
    <t>Verificar que existan los siguientes servicios: I) sala de espera; II) exámenes médicos; III) laboratorio clínico; IV) sangrado o aplicación de la sangre y sus fracciones; V) conservación (área para fraccionamiento y conservación de sangre y componentes sanguíneos.); VI) control administrativo y suministro de derivados, y VII) instalaciones sanitarias adecuadas.
Áreas de apoyo:
1. Área para registro y control de donadores.
2. Oficina de responsable.
3. Baños para público por género.
4. Consultorios médicos.
5. Comedor donadores.
6. Baños y vestidores para personal.</t>
  </si>
  <si>
    <t>Verificar que existan los siguientes servicios: I) sala de espera; II) exámenes médicos; III) laboratorio clínico; IV) sangrado o aplicación de la sangre y sus fracciones; V) conservación (área para fraccionamiento y conservación de sangre y componentes sanguíneos.); VI) control administrativo y suministro de derivados, y VII) instalaciones sanitarias adecuadas.
1. Documentación y captura de datos de donadores.
2. Oficina de responsable.
3. Baños para público por género.
6. Consultorios médicos.
4. Extracción de sangre y aféresis.
5. Comedor donadores.
6. Baños y vestidores para personal por género.
6. Cámara de congelación -30°C para cuarentena.
7. Cámara de congelación -30°C para liberación.
8. Cámara   de   conservación.   -4°C cuarentena.
9. Cámara   de   conservación   -4°C liberación.
10. Cámara de conservación -4°C.
11. Biología molecular.
12. Laboratorio de serología.
13. Laboratorio de inmunohematología.
14. Laboratorio de control de calidad.
15. Cámara de conservación -4°C para reactivos e insumos almacén.</t>
  </si>
  <si>
    <t>Verificar que cuenta con los recursos materiales y tecnología de acuerdo con el tipo de estudios de áreas específicas para las distintas secciones donde se realizarán los estudios de laboratorio. En caso de realizar actividades incompatibles, es necesaria la separación con una barrera física.</t>
  </si>
  <si>
    <t>Verificar el  sistema  de  información y resultados de las pruebas de inmunohematología y serología viral. reporte de resultados.</t>
  </si>
  <si>
    <t>Verificar que se cuenta con refrigeradores, congeladores, cámaras frías, agitadores de plaquetas destinados al almacenamiento de las unidades de sangre y componentes sanguíneos, o bien, los refrigeradores o congeladores de laboratorio para la conservación de reactivos o muestras.</t>
  </si>
  <si>
    <t>Verificar:
1. Que contengan las características siguientes: Funcionales, con espacio suficiente para el contenido que se pretenda almacenar, de manera que sea fácil de inspeccionar y mantenerlo ordenado, sistemas para la medición continúa de la temperatura, (dispositivos de registro de la temperatura de forma gráfica o electrónica), de usar dispositivos electrónicos la información podrá ser transferible a equipos de cómputo con o sin interface de monitoreo remoto, sistemas de alarma audible y visual indicando temperaturas inseguras, batería de respaldo para alarmas y para el dispositivo de registro de la temperatura, instalaciones para contactos de alarma remota, si los equipos carecen de los sistemas de medición continua de la temperatura se colocará un termómetro de cristal líquido o digital.
2. Que los servicios de transfusión que transfundan menos de 100 unidades por año, podrán tener refrigeradores o congeladores carentes de registros gráficos de temperatura y de sistemas de alarma, pero no omitirán el uso de los termómetros, los cuales se registrarán, cuando menos cada dos horas, mientras se tengan unidades en conservación.</t>
  </si>
  <si>
    <t>Verificar:
1. Bitácoras de revisión diaria del funcionamiento y mantenimiento de la alarma.
2. Registro diario de la temperatura cada dos horas, control del registro de la temperatura y con termómetro de precisión cada 6 meses.
3. Registro del rango de agitación de los gabinetes incubadores de plaquetas (no más de 70 revoluciones por minuto).
4. Bitácora diaria de la limpieza de refrigeradores y congeladores.
5. Mantenimientos preventivos y correctivos de los equipos de conservación.</t>
  </si>
  <si>
    <t>Artículos 315 y 316 Titulo Decimocuarto Capitulo. Ley General de Salud.</t>
  </si>
  <si>
    <t>NOM-253-SSA1-2012,    Para    la
disposición de sangre humana y sus componentes con fines terapéuticos. Apartados 4.11.; 19.3.1.10.</t>
  </si>
  <si>
    <t>NOM-002-STPS-2010.    Numeral
5. Obligaciones del patrón, 5.8 y Capítulo 11, 11.1 al 11.5 y NOM 016-SSA3-2012. Numeral 5. Disposiciones generales aplicables a los establecimientos para la atención médica hospitalaria, 5.1.10 Contar con la señalización y la NOM-003- SEGOB-2011.</t>
  </si>
  <si>
    <t>NOM-002-STPS-2000.    Numeral
7. Condiciones de prevención y protección contra incendios, 7.2, 7.3, 7.15. y 7.17.</t>
  </si>
  <si>
    <t>NOM-002-STPS-2010.    Numeral
7. Condiciones de prevención y protección contra incendios, 7.1 y 7.14.</t>
  </si>
  <si>
    <t>NOM-253-SSA1-2012,    Para    la
disposición de sangre humana y sus componentes con fines terapéuticos. Numerales 4.3. y 4.4.</t>
  </si>
  <si>
    <t>NOM-253-SSA1-2012,    Para    la
disposición de sangre humana y sus componentes con fines terapéuticos. Numerales     19.3.1.;     19.3.1.1.;
19.3.1.2.;    19.3.1.3.;    19.3.1.4.;
19.3.1.5.;  19.3.1.8.  ;  19.3.1.9.  ;
19.3.1.10. 19.3.2.1 .</t>
  </si>
  <si>
    <t>NOM-253-SSA1-2012,    Para    la
disposición de sangre humana y sus componentes con fines terapéuticos. Numerales 19.1.3.7. y 19. 3.1. 11;
19.3.1.12.</t>
  </si>
  <si>
    <t>NOM-087-SEMARNAT-SSA1-2002.
Numeral 6. Manejo de Residuos Peligrosos Biológico Infecciosos, 6.7 Programa de Contingencias, Artículo
8 del Reglamento en materia de
R.P.B.I. de la Ley General del Equilibrio Ecológico y la Protección al Ambiente.</t>
  </si>
  <si>
    <t>NOM-253-SSA1-2012,    Para    la
disposición de sangre humana y sus componentes con fines terapéuticos. Apartados 3.1.86.; 3..1.87.; 3.1.94.;
3.1.97.; 3.1.98.; 3.1.99.; 3.1.101.;3.1.
110.;3.1.112.;3.1.116.</t>
  </si>
  <si>
    <t>Apartado 9.4.2 y 9.4.3. de la NOM- 253-SSA1-2012, Para la disposición de sangre humana y sus componentes con fines terapéuticos. Reporte al SUIVE.</t>
  </si>
  <si>
    <t>Apartado 15.7.1. y 15.7.2. 15.7.4.
15.7.5. de la NOM-253-SSA1-2012, Para la disposición de sangre humana y sus componentes con fines terapéuticos.</t>
  </si>
  <si>
    <t>NOM-253-SSA1-2012,    Para    la
disposición de sangre humana y sus componentes con fines terapéuticos. Apartado 4.4.</t>
  </si>
  <si>
    <t>Verificar existencia de: esfigmomanómetro con brazalete de acuerdo a su principal actividad, báscula con estadímetro, estetoscopio biauricular con campana, estuche de diagnóstico completo, lámpara de pie rodable, sellador eléctrico para líneas de bolsas de sangre, sillón para donador, balanzas mezcladoras para bolsas de sangre, máquina de aféresis. Tanque de oxígeno portátil con manómetro regulador y flujómetro, termómetros digitales.</t>
  </si>
  <si>
    <t>Verificar:
1. Certificados de validación de los equipos.
2. Registro    de    la    calibración    y verificación.
3. Registro del monitoreo.
4. Mantenimiento    preventivo    y correctivo.
5. Lista del entrenamiento del personal para el uso adecuado de los mismos.</t>
  </si>
  <si>
    <t>Verificar  existencia   automatizada o manual de: agitador de plaquetas con incubadora, balanza granataria capacidad 0 a 2,200 gr., baño maría, campana de flujo laminar, centrífuga refrigerada -15°C a -30°C, conector estéril de manguera, extractor automatizado de plasma para fraccionar la sangre en sus componentes, sellador eléctrico para tubos de bolsa de sangre.</t>
  </si>
  <si>
    <t>Verificar existencia de: agitador de microplacas, baño maría, centrífuga de mesa, centrífuga de lavadora de glóbulos, centrífuga para microhematocríto, centrífuga universal, congelador muestras, estufa bacteriológica, horno para secado de material, agitador Vortex, microscopio de inmunofluorescencia, pipeta multicanal 50 - 300 ul y 50 - 500 ul, pd31:n33 pipetas automáticas 100, 50, 500 y 10 ul, pipetas automáticas
volumen variable 2 a 10 ul, 200 a 1000
ul, 40 a 200 ul y 5 a 40 ul, refrigerador para muestras, refrigerador para reactivos, rotor (agitador), analizador automático inmunohematológico (para pruebas cruzadas), analizador hematológico (para biometría hemática), equipo automatizado para serología, incubador, lavador, lector para ELISA, incubadora, centrífuga para técnicas en gel.</t>
  </si>
  <si>
    <t>Verificar que se encuentren funcionando, calibrados y en buenas condiciones.</t>
  </si>
  <si>
    <t>Verificar existencia de: analizador de pH (potenciómetro), balanza analítica, cronómetro, foto tacómetro, marco de pesas, sistema de filtración purificación de agua, termómetro de mercurio líquido en vidrio para laboratorio, termómetro de alcohol líquido en vidrio para laboratorio, termómetro digital con Termopar, coagulómetro, agregó metro, sistema automático para la detección de microorganismos aeróbicos y anaeróbicos.</t>
  </si>
  <si>
    <t>Verificar existencia de formatos de carta de consentimiento informado.</t>
  </si>
  <si>
    <t>Verificar:
1. Que el documento cuente con la siguiente información del banco de sangre o puesto de sangrado: nombre, ubicación, institución a la que pertenece.
2. Que el documento cuente con la siguiente información del donante: nombre, sexo, edad, domicilio, ocupación, estado civil.
3. Que el documento cuente con la siguiente información del tipo de donación voluntaria y altruista, familiar o de reposición, designada, dirigida, o bien, regular o de repetición.
4. Que el documento cuente con objetivos del acto de disposición, beneficios, posibles riesgos para el receptor.
5. Que el documento cuente con información sobre los procedimientos que vayan a efectuarse: método de colecta, los volúmenes de sangre o componentes sanguíneos que pretendan obtenerse, las posibles reacciones o efectos adversos que pudieran presentarse, en su caso, las soluciones o fármacos que fuesen a usarse y su propósito, incluyendo la identificación de aquellos que estén en el proceso de evaluación experimental, información sobre toxicidad, efectos  secundarios, dosis, tiempo, costo del tratamiento, procedimientos alternativos si los hubiese.
6. Firma o huella dactilar del donante.
7. Lugar y Fecha en que se emite.</t>
  </si>
  <si>
    <t>Verificar formato oficial y que cumpla con las especificaciones normativas.</t>
  </si>
  <si>
    <t>NOM-253-SSA1-2012,    Para    la
disposición de sangre humana y sus componentes con fines terapéuticos. Apartados 19.3.3.1.</t>
  </si>
  <si>
    <t>CALIFICACIÓN LABORATORIO Y BANCO DE SANGRE</t>
  </si>
  <si>
    <t>Verificar que se cuente con licencia sanitaria .</t>
  </si>
  <si>
    <t>Verificar que la licencia sanitaria se encuentre colocada en lugar visible al público.</t>
  </si>
  <si>
    <t>Verificar que se cuente con responsable de la operación y funcionamiento del servicio.</t>
  </si>
  <si>
    <t>Verificar:
1. Que el permiso se encuentre en lugar visible al público.
2. Que el responsable sanitario se encuentre con uniforme y gafete de la institución y realizando las actividades que le corresponden, como vigilar la organización y funcionamiento de su área.
3. Tener permanencia mínima en el establecimiento del 50% del horario de atención al público (en caso de unidades médicas con turnos continuos deberá cubrir el turno con mayor carga de trabajo o bien se puede designar varios responsables de la operación y funcionamiento).</t>
  </si>
  <si>
    <t>Verificar existencia de señalización del servicio y de carteles con las siguientes leyendas:
1. Si existe la posibilidad de que usted se encuentre embarazada, informe al médico o al técnico radiólogo antes de hacerse la radiografía.
2. No abrir esta puerta a menos que lo llamen.
3. Cuando la luz este encendida solo puede ingresar personal autorizado.
4.   Radiaciones-zona controlada.
5. En esta sala solamente puede permanecer un paciente a la vez.</t>
  </si>
  <si>
    <t>Verificar  rótulos  con  las  leyendas correspondientes en las áreas.</t>
  </si>
  <si>
    <t>1. Personas, comunidad, población.
1.2. Comunicación con las personas,
comunidad y población.
4. Planeación.
4.2. Cumplimiento de la regulación.
7. Mejora de procesos.
7.4. Gestión del riesgo en la
atención.</t>
  </si>
  <si>
    <t>NOM-087-ECOL-SSA1-2002, en su
numeral 4 y 6.</t>
  </si>
  <si>
    <t>Verificar existencia de contenedores para el manejo del R.P.B.I.</t>
  </si>
  <si>
    <t>Verificar:
1. Que exista la señalización de la circulación de los contenedores hacia el almacén temporal.
2. Que los R.P.B.I. estén identificados y separados en los contenedores correspondientes de acuerdo a sus características físicas y biológicas infecciosas.</t>
  </si>
  <si>
    <t>4. Planeación.
4.3. Planeación operativa.
7. Mejora de procesos.
7.4. Gestión del riesgo en la
atención.</t>
  </si>
  <si>
    <t>NOM-028-NUCL-2009,  Manejo  de
desechos radiactivos en instalaciones radiactivas que utilizan fuentes abiertas, en su numeral 5.4, 6.3, 6.3.8,
6.4, 6.4.1.</t>
  </si>
  <si>
    <t>Verificar existencia de recipientes para los desechos líquidos.</t>
  </si>
  <si>
    <t>Verificar:
1. Que los recipientes estén rotulados e identificados.
2. Que el rotulo tenga el símbolo de radiación ionizante, indicando el tipo de líquido para el cual están destinados, y contar con disco de sello y tapa roscada.
3. Que los recipientes se mantengan herméticamente cerrados cuando no estén en uso.</t>
  </si>
  <si>
    <t>Verificar existencia de almacenamiento temporal en la instalación generadora.</t>
  </si>
  <si>
    <t>Verificar:
1. Que el almacén sea exclusivo para la guarda de los desechos radioactivos.
2. Que los recipientes y bolsas con desechos radiactivos estén en un lugar visible con etiqueta.
3. Que el almacén este aislado del almacén de materias primas o materiales no radiactivos.
4. Que los recipientes con desechos líquidos estén colocados sobre bandejas, con material absorbente para retener el doble del volumen del desecho líquido almacenado.</t>
  </si>
  <si>
    <t>Verificar:
1. Registro de los desechos radiactivos colocados en el almacén.
2. Registro de los desechos contaminados con material radiactivo liberados, descargados o enviados a una instalación de gestión.</t>
  </si>
  <si>
    <t>NOM-016-SSA3-2012, en su numeral 4.13.</t>
  </si>
  <si>
    <t>No aplica</t>
  </si>
  <si>
    <t>Los numerales 5, 5.1, 5.1.1, 5.1.1.1,
5.1.1.2, 5.1.1.4, 5.1.1.5, 5.1.1.6,
5.1.1.7, 5.1.1.8, de la NOM-229-
SSA1-2002, Salud ambiental. Requisitos técnicos para las instalaciones, responsabilidades sanitarias, especificaciones técnicas para los equipos y protección radiológica en establecimientos de diagnóstico médico con Rayos X. ACUERDO por el que se declara la obligatoriedad de la implementación, para todos los integrantes del Sistema Nacional de Salud, del documento denominado Acciones Esenciales para la Seguridad del Paciente. DOF 08/09/17. AESP 6C, 5B.</t>
  </si>
  <si>
    <t>Infraestructura y Condiciones Generales</t>
  </si>
  <si>
    <t>Verificar:
1. Sala de espera.
2. Sala Rayos X.
3. Área de consola de control.
4. Vestidores   y   sanitarios   para pacientes.
5. Área   de   almacenamiento   de película.
6. Cuarto oscuro.
7. Área de interpretación.
8. Área de preparación de medios de contraste y para preparación del paciente.</t>
  </si>
  <si>
    <t>Verificar:
1. Limpieza de las instalaciones.
2. Que no existan humedad, cuarteaduras, orificios en plafones y paredes ni fugas de agua, gas o aire.
3. Contactos y apagadores sin cables sueltos.
4. Toma de oxígeno y aire empotrada en pared solo en caso de realizar estudios de contraste.
5. Las dimensiones y ubicación serán de acuerdo con los tipos y cantidad de estudios a realizar.
6. Este servicio debe localizarse en un área accesible para los pacientes que proceden de los servicios de consulta externa y urgencias, así como de las áreas de hospitalización, evitando cruces de las circulaciones técnicas con las del público, pacientes y usuarios.
7. Los factores del entorno arquitectónico asociados a riesgo de caídas de pacientes.</t>
  </si>
  <si>
    <t>Verificar bitácora de limpieza firmada por supervisor o jefe de servicio.</t>
  </si>
  <si>
    <t>1. Personas, comunidad, población.
1.2. Comunicación con las personas,
comunidad y población.
7. Mejora de procesos.
7.4. Gestión del riesgo en la
atención.</t>
  </si>
  <si>
    <t>Los numerales 5, 5.1, 5.1.1, 5.1.1.1,
5.1.1.2, 5.1.1.4, 5.1.1.5, 5.1.1.6,
5.1.1.7, 5.1.1.8, de la NOM-229-
SSA1-2002, Salud ambiental. Requisitos técnicos para las instalaciones, responsabilidades sanitarias, especificaciones técnicas para los equipos y protección radiológica en establecimientos de diagnóstico médico con Rayos X.</t>
  </si>
  <si>
    <t>Área de consola de control</t>
  </si>
  <si>
    <t>Verificar existencia y ubicación del área de consola de control.</t>
  </si>
  <si>
    <t>Verificar:
1. Que las instalaciones fijas o móviles, cuenten con delimitación de la zona controlada mediante elementos estructurales o de construcción tales como pisos, paredes y techo.
2. Que la sala de Rayos X y el área de ubicación de la consola de control del equipo queden dentro de la zona controlada.
3. Que el paciente sea observable en todo momento desde la consola de control por contacto visual directo a través de una ventana blindada, o mediante otros sistemas, por ejemplo, con espejos o por medio de sistemas de circuito cerrado de televisión.
4. El mantenimiento preventivo y correctivo en su caso.</t>
  </si>
  <si>
    <t>Verificar:
1. Bitácora de mantenimiento preventivo y correctivo.
2. Manuales de organización y funcionamiento autorizado y firmado por el responsable del establecimiento.</t>
  </si>
  <si>
    <t>Apéndice Normativo C de la NOM- 016-SSA3-2012,  Que  establece las características mínimas de infraestructura  y  equipamiento de hospitales y consultorios de atención médica especializada. Numerales    5.2.5,  5.2.1,      5.2.2  ,
5.2.5 5.2.7 5.2.8, 5.2.11, 5.2.12,
8.4, 11.1, 11.3  17.3, 17.4, 17.4.1,
17.4.2, 17.4.3, 17.4.4,  17.4.5 de la    NOM-229-SSA1-2002,    Salud
ambiental. Requisitos técnicos para las instalaciones, responsabilidades sanitarias, especificaciones técnicas para los equipos y protección radiológica en establecimientos de diagnóstico médico con Rayos X.</t>
  </si>
  <si>
    <t>Sala de Rayos X simple y con Medios de Contraste</t>
  </si>
  <si>
    <t>Verificar:
1. Mobiliario: alacena alta, área de disparador, banqueta de altura, bote para basura tipo municipal (bolsa de cualquier color, excepto rojo o amarillo), bote para RPBI (bolsa roja), mesa para carga y descarga de chasis, riel portavenoclisis.
2. Medios de contraste, mobiliario: bote para basura tipo municipal (bolsa de cualquier color, excepto rojo o amarillo), despachador de toallas desechables, dispensador de jabón germicida, gabinete universal, mesa alta con tarja.</t>
  </si>
  <si>
    <t>Verificar manual de procedimientos técnicos autorizado conjuntamente por el titular y el responsable de la operación y funcionamiento.</t>
  </si>
  <si>
    <t>Verificar:
1. Bitácora     de     mantenimiento preventivo y correctivo.
2. Registros del control de calidad.
3. Registros de abasto de insumos.</t>
  </si>
  <si>
    <t>Numerales 5.1.3 de la NOM-229- SSA1-2002, Salud ambiental. Requisitos técnicos para las instalaciones, responsabilidades sanitarias, especificaciones técnicas para los equipos y protección radiológica en establecimientos de diagnóstico médico con Rayos X. Y numerales 6.5.2.3.1 de la NOM- 016-SSA3-2012,  Que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5B.</t>
  </si>
  <si>
    <t>Sanitario y Vestidor para Pacientes</t>
  </si>
  <si>
    <t>Verificar:
1. Existencia y condiciones.
2. Lavabo con cartel de técnica de higiene de manos.
3. Bote campana o pedal para basura.
4. Dotación suficiente de batas limpias para cada paciente.</t>
  </si>
  <si>
    <t>Verificar:
1. Limpieza e higiene de las instalaciones.
2. Que no existan humedad, cuarteaduras, orificios en plafones y paredes ni fugas de agua.
3. Abasto e insumos para la higiene de manos: jabón (líquido o gel) y toallas desechables.
4. Las áreas de vestidores y sanitarios para los pacientes anexos a las salas de Rayos X de preferencia deben tener un blindaje calculado como zona supervisada, de lo contrario se considera para todos los efectos como parte integrante de la sala de Rayos X o zona controlada.
5. Que el área de ultrasonido tenga acceso a un vestidor con sanitario y cuente con las dimensiones necesarias para la colocación del mobiliario y equipo.</t>
  </si>
  <si>
    <t>Verificar:
1. Bitácora de limpieza firmada por supervisor o jefe de servicio.
2. Registros de abasto de insumos.</t>
  </si>
  <si>
    <t>Numerales 5.4, 5.4.1, 5.4.2, 5.4.3,
5.4.4 de la NOM-229-SSA1-2002, Salud ambiental. Requisitos técnicos para las instalaciones, responsabilidades sanitarias, especificaciones técnicas para los equipos y protección radiológica en establecimientos de diagnóstico médico con Rayos X.</t>
  </si>
  <si>
    <t>Área de Almacenamiento</t>
  </si>
  <si>
    <t>Verificar:
1. Existencia y ubicación.
2. Películas suficientes.</t>
  </si>
  <si>
    <t>Verificar:
1. Que el blindaje debe estar calculado para que durante el período de almacenamiento de la película, la exposición de ésta a la radiación sea mínima.
2. Las condiciones de temperatura se deben mantener en un valor entre 10ºc y 21ºc con una humedad relativa entre 30% y 50%.
3. Que el área de almacenamiento no debe estar ubicada en la sala de Rayos X.
4. La película radiográfica debe almacenarse de canto.</t>
  </si>
  <si>
    <t>Verificar:
1. Bitácora de limpieza firmada por supervisor o jefe de servicio.
2. Manual de procedimientos técnicos autorizado  conjuntamente  por el titular y el responsable de la operación y funcionamiento.</t>
  </si>
  <si>
    <t>4. Planeación.
4.2. Cumplimiento de la regulación.
7. Mejora de procesos.
7.4. Gestión del riesgo en la
atención.</t>
  </si>
  <si>
    <t>Apéndice Normativo C de la NOM- 016-SSA3-2012, Que establece las características mínimas de infraestructura y equipamiento de hospitales y consultorios de atención médica especializada. Y los numerales 5.3.2 5.3.3, 5.3.4, 5.3.5 5.3.6, 5.3.9,
5.3.10, 5.3.11, 5.3.12,5.3.13, 5.3.14, de la NOM-229-SSA1-2002. Salud
ambiental, Requisitos técnicos para las instalaciones, responsabilidades sanitarias, especificaciones técnicas para los equipos y protección radiológica en establecimientos de Diagnóstico médico con Rayos X.</t>
  </si>
  <si>
    <t>Cuarto Oscuro</t>
  </si>
  <si>
    <t>Verificar existencia del siguiente mobiliario: asiento, bote para basura tipo municipal (bolsa de cualquier color, excepto rojo o amarillo), mesa alta para carga y descarga de placas o películas, soporte porta placa de pared.</t>
  </si>
  <si>
    <t>Verificar:
1. Bitácora de limpieza  firmada por supervisor o jefe de servicio. Inventario.
2. Manual de organización y funcionamiento.</t>
  </si>
  <si>
    <t>7. Mejora de procesos.
7.2. Administración de procesos de apoyo integral.</t>
  </si>
  <si>
    <t>Verificar:
1. Que se encuentre funcionando el sistema de inyección y extracción de aire de tal manera que exista una presión positiva dentro del mismo.
2. Los equipos automáticos para proceso de revelado que cuenten con un sistema de extracción de gases al exterior o con un sistema de filtración.
3. Los tanques que contienen las sustancias químicas para el revelado de películas deben estar ubicados de tal manera que se evite salpicar películas secas y pantallas intensificadoras con dichas sustancias.
4. Cuando se utilice una puerta convencional deberá tener un cerrojo interior.
5. Los sistemas de pasa placa deben garantizar que no haya penetración de luz al cuarto oscuro.
6. Que la instalación de equipo de proceso de revelado automático se encuentre de acuerdo a su manual.
7. Que se lleve a cabo mantenimiento preventivo y correctivo de los equipos.
8. Que el cuarto oscuro de las instalaciones donde se realiza mamografía, cuenten con un filtro en los ductos de aire que evite la introducción de polvo (las entradas de aire no deben estar sobre la superficie de carga y descarga del chasis).</t>
  </si>
  <si>
    <t>Verificar:
1. Bitácora de limpieza firmada por supervisor o jefe de servicio.
2. Programa    de    mantenimiento preventivo y correctivo.
3. Manual     de     organización     y funcionamiento.</t>
  </si>
  <si>
    <t>Los numerales 5.5, 5.5.2 ,5.5.3, de la    NOM-229-SSA1-2002.    Salud
ambiental, Requisitos técnicos para las instalaciones, responsabilidades sanitarias, especificaciones técnicas para los equipos y protección radiológica en establecimientos de Diagnóstico médico con Rayos X.</t>
  </si>
  <si>
    <t>Interpretación</t>
  </si>
  <si>
    <t>Verificar que exista el siguiente mobiliario: asiento, bote para basura municipal (bolsa de cualquier color, excepto rojo o amarillo), mesa para interpretación de placas radiográficas.</t>
  </si>
  <si>
    <t>Verificar:
1. Que la protección del operador durante la exposición consista en una mampara fija si la consola de control está dentro de la sala de Rayos X.
2. Los blindajes de la instalación debe tener continuidad entre los diferentes elementos constructivos donde sean instalados: muros, marcos, hojas de puertas, ventanillas de control, pasa placas, entre otros, de tal manera que dicho blindaje no se vea interrumpido en ningún punto.
3. Que el mobiliario se encuentre en buenas condiciones físicas.</t>
  </si>
  <si>
    <t>Verificar:
1. Bitácora de limpieza firmada por supervisor o jefe de servicio.
2. Inventario del mobiliario.</t>
  </si>
  <si>
    <t>7. Mejora de procesos.
7.2. Administración de procesos de apoyo integral.
7.3.
Administración de procesos de suministro.</t>
  </si>
  <si>
    <t>Verificar que exista el siguiente equipo: lámpara de luz intensa, negatoscopio.</t>
  </si>
  <si>
    <t>Verificar:
1. Que los negatoscopios estén colocados de tal manera que ninguna fuente de luz pueda afectar la percepción de la imagen.
2. Que los monitores de fluoroscopia estén colocados de modo tal que se eviten reflejos en sus pantallas que perjudiquen la observación del proceso.
3. Que para la interpretación de las imágenes se realice en monitores de televisión.
4. Las luces del techo deberán ser indirectas y contar con control variable de luz y las paredes de color mate y tono oscuro.</t>
  </si>
  <si>
    <t>Verificar Programa de mantenimiento preventivo y correctivo.</t>
  </si>
  <si>
    <t>NOM-229-SSA1-2002,           Salud
ambiental. Requisitos técnicos para las instalaciones, responsabilidades sanitarias, especificaciones técnicas para los equipos y protección radiológica en establecimientos de diagnóstico médico con Rayos X, en su numeral 3.58, 3.59, 3.70, 6.2.1.6,
6.2.1.10, 6.2.1.11, 6.2.1.12, 6.2.2.3.4.</t>
  </si>
  <si>
    <t>Requisitos Administrativos</t>
  </si>
  <si>
    <t>Verificar que cuenten con los documentos correspondientes al servicio.</t>
  </si>
  <si>
    <t>Verificar:
1. Que cuenten con la memoria analítica de cálculo de los blindajes o en su caso la verificación de blindajes avaladas por un asesor especializado en seguridad radiológica.
2. Que cuenten con el manual de seguridad y protección radiológica, manual de procedimientos técnicos, manual de garantía de calidad.
3. Que sean de conocimiento y aplicación por parte del personal.
4. Que los manuales tengan los elementos requeridos.
5. Que estén actualizados.
6. Que estén autorizados por las autoridades correspondientes.
7. Que la fecha de elaboración este vigente.</t>
  </si>
  <si>
    <t>Verificar:
1. Memoria analítica de cálculo de los blindajes con la verificación de blindajes y dictamen de blindajes avalados por un asesor especializado en seguridad radiológica.
2. Manual de seguridad y protección radiológica, manual de procedimientos técnicos, manual de garantía de calidad.</t>
  </si>
  <si>
    <t>NOM-229-SSA1-2002,           Salud
ambiental. Requisitos técnicos para las instalaciones, responsabilidades sanitarias, especificaciones técnicas para los equipos y protección radiológica en establecimientos de diagnóstico médico con Rayos X, en su numeral 8, 8.5, 8.6, 8.9.</t>
  </si>
  <si>
    <t>Verificar que existan los elementos del programa de garantía de calidad.</t>
  </si>
  <si>
    <t>Verificar:
1. Que exista el programa de calidad o un acuerdo escrito con asesores especializados en seguridad radiológica externos.
2. Que cuenten con un responsable de la operación y funcionamiento.
3. Que cuenten con un programa de vigilancia del funcionamiento y mantenimiento preventivo del sistema de Rayos X.
4. Que exista un programa de pruebas de control de calidad para verificar el buen funcionamiento del equipo y garantizar la calidad de la imagen.</t>
  </si>
  <si>
    <t>Verificar:
1. Registro de la calendarización, fechas y resultados de las prácticas de vigilancia, del control de calidad, las dificultades encontradas, las medidas correctivas aplicadas, la fecha de su aplicación y su efectividad así como la evaluación del programa.
2. Registro de la identifican los problemas de funcionamiento del equipo y de calidad de la imagen.
3. Bitácora de mantenimiento correctivo cuando se detecte una falla en el sistema.
4. Registro de la revisión del programa (cuando menos una vez al año), por el comité o el responsable de la operación y funcionamiento.</t>
  </si>
  <si>
    <t>NOM-229-SSA1-2002,           Salud
ambiental. Requisitos técnicos para las instalaciones, responsabilidades sanitarias, especificaciones técnicas para los equipos y protección radiológica en establecimientos de diagnóstico médico con Rayos X, en su numeral 10, 10.1, 10.2, 10.3, 10.4,
10.5, 12.1, 13.1, 13.2, 13.3.</t>
  </si>
  <si>
    <t>Requisitos de Funcionamiento</t>
  </si>
  <si>
    <t>Verificar que se cuente con los equipos de radiografía convencional, equipos de tomografía computarizada, equipos de mamografía, equipos de proceso de revelado, luz de seguridad, negatoscopios y monitores para observación de imagen.</t>
  </si>
  <si>
    <t>Verificar que cuenten con los requisitos de funcionamiento de los equipos y que estos estén funcionando.</t>
  </si>
  <si>
    <t>Verificar bitácora de parámetros requeridos para el funcionamiento de los equipos.</t>
  </si>
  <si>
    <t>Responsabilidades Generales</t>
  </si>
  <si>
    <t>Verificar:
1.  Que       exista       el       personal ocupacionalmente expuesto.
2. Que se cuente con un servicio de dosimetría.</t>
  </si>
  <si>
    <t>Verificar:
1. Que el límite de dosis en el POE y mujeres  embarazadas sea  la permitida.
2. Que el servicio de dosimetría este autorizado por la Comisión Nacional de Seguridad Nuclear y Salvaguardias.
3. Que el POE porte los dosímetros personales durante la jornada.
4. Que se realice vigilancia médica del POE.
5. Que los dosímetros se encuentren calibrados.</t>
  </si>
  <si>
    <t>Verificar:
1. Relación del POE.
2. Registro del límite del equivalente de dosis efectiva anual (HE, L) y su análisis.
3. Expediente de cada trabajador ocupacionalmente expuesto.
4. Programa de vigilancia radiológica ocupacional (evaluaciones anuales de la exposición ocupacional de cada trabajador).
5. Bitácora de entrega de los informes periódicos y los certificados anuales del equivalente de dosis individual acumulado a cada trabajador.
6. Constancia de cursos de actualización capacitación y entrenamiento en materia de seguridad radiológica (por la Comisión Nacional de Seguridad Nuclear y Salvaguardias).
7. Registro de los resultados de la calibración.
8. Certificado de calibración.</t>
  </si>
  <si>
    <t>NOM-229-SSA1-2002,           Salud
ambiental. Requisitos técnicos para las instalaciones, responsabilidades sanitarias, especificaciones técnicas para los equipos y protección radiológica en establecimientos de diagnóstico médico con Rayos X, en  sus  numerales  6.2.1.7.1,  7.2.6,
7.7.4,  16.1.1,  17.2,  17.4,  17.7,
17.8,  17.10,  17.11.    NOM-026-
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</si>
  <si>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Verificar:
1. Que el servicio cuenten con equipo de protección: cortinillas plomadas, marco plomado alrededor de la pantalla, placas de plástico plomado, mamparas, filtros compensadores.
2. Que el POE cuente con equipo de protección: mandil con espesor equivalente de al menos 0.5 mm de plomo cuando cubra solamente el frente del cuerpo, o mandil de al menos 0.25 mm cuando cubra completamente el frente, los costados del tórax y pelvis, guantes de compresión con espesor equivalente a al menos 0.5 mm de plomo, guantes para intervención con espesor equivalente de al menos 0.25 mm de plomo, collarín para protección de tiroides con espesor equivalente de al menos 0.5 mm de plomo, anteojos para protección del cristalino, con cristales de espesor equivalente de al menos 0.2 mm de plomo.</t>
  </si>
  <si>
    <t>Verificar:
1. Que el equipo de protección se encuentre en buenas condiciones.
2. Que el equipo cumpla con las especificaciones requeridas.</t>
  </si>
  <si>
    <t>NOM-229-SSA1-2002,           Salud
ambiental. Requisitos técnicos para las instalaciones, responsabilidades sanitarias, especificaciones técnicas para los equipos y protección radiológica en establecimientos de diagnóstico médico con Rayos X, en su numeral 18.22.</t>
  </si>
  <si>
    <t>Verificar que exista equipo de protección para el paciente: mandiles plomados, blindajes para gónadas, collarín para protección de tiroides.</t>
  </si>
  <si>
    <t>Verificar  inventario  del  equipo  de protección.</t>
  </si>
  <si>
    <t>NOM-229-SSA1-2002,              Salud
ambiental. Requisitos técnicos para las instalaciones, responsabilidades sanitarias, especificaciones técnicas para los equipos y protección radiológica en establecimientos de diagnóstico médico con Rayos X, en su numeral 7.4.1.</t>
  </si>
  <si>
    <t>Verificar existencia de resultados de estudios de gabinete.</t>
  </si>
  <si>
    <t>Verificar:
1. Que se realicen los estudios solicitados.
2. Que se encuentre el registro de los estudios realizados y el registro de los resultados con el diagnóstico.</t>
  </si>
  <si>
    <t>Verificar:
1. Bitácora  de  control  de  estudios solicitados y entregados.
2. Informe fechado de la evaluación radiológica.</t>
  </si>
  <si>
    <t>Consejo de Salubridad General Protocolo Técnico para Infarto Agudo al Miocardio (con elevación del segmento ST).</t>
  </si>
  <si>
    <t>Otros Auxiliares de Diagnóstico</t>
  </si>
  <si>
    <t>Verificar que se cuente con el mobiliario y equipo requerido para la cámara de centelleo (propio o subrogado).</t>
  </si>
  <si>
    <t>Verificar que el mobiliario y equipo se encuentren funcionando y en buenas condiciones.</t>
  </si>
  <si>
    <t>ACUERDO por el que se declara la obligatoriedad de la implementación, para todos los integrantes del Sistema Nacional de Salud, del documento denominado Acciones Esenciales para la Seguridad del Paciente. DOF 08/09/17. AESP .</t>
  </si>
  <si>
    <t>Verificar que el área cuente con un procedimiento documentado para la identificación de estudios de imagenología Acción Esencial 1 definido y aplicado al establecimiento.</t>
  </si>
  <si>
    <t>Verificar que se conoce y aplica el procedimiento para la identificación de estudios de imagenología.</t>
  </si>
  <si>
    <t>Verificar:
1. Que las solicitudes cuenten con los datos de identificación del paciente (nombre completo y fecha de nacimiento).
2. Que las placas radiográficas cuenten con la identificación del paciente del lado derecho.
3. El reporte de incidentes y accidentes durante el procedimiento.</t>
  </si>
  <si>
    <t>Verificar que el área cuente con un procedimiento documentado para la comunicación efectiva Acción Esencial
2 (A,B, E) definido y aplicado al establecimiento.</t>
  </si>
  <si>
    <t>Verificar que:
1. Se cuente con una bitácora específica para el registro de los resultados críticos.
2. Se conoce y sigue el procedimiento establecido para al emisión - recepción de resultados críticos.</t>
  </si>
  <si>
    <t>Verificar:
1. Registros de supervisión de seguimiento, llenado de la bitácora específica de registro de resultados críticos.
2. Constancias de capacitación o listas de asistencia.</t>
  </si>
  <si>
    <t>Verificar que el área cuente con un procedimiento documentado para la seguridad en los procedimientos: Acción Esencial 4B definido y aplicado al establecimiento.</t>
  </si>
  <si>
    <t>Verificar que:
1. Se conozca y aplique el procedimiento que incluye: a. Aplicación del Tiempo Fuera para procedimientos fuera de quirófano.
2. Que personal cuente con la capacitación para su aplicación.</t>
  </si>
  <si>
    <t>Verificar que cuenten con el Carro Rojo para el manejo del paro cardio- respiratorio.</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</si>
  <si>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 respiratoria.
5. Que estén identificados los medicamos de alto riesgo y electrolitos.</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</si>
  <si>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t>
  </si>
  <si>
    <t>Monitor-Desfibrilador con paletas para adulto.</t>
  </si>
  <si>
    <t>Verificar:
1. Existencia de un Programa para la Gestión del Equipo y Tecnología Biomédica.
2. Que el equipo médico se encuentre funcionando y en buenas condiciones.</t>
  </si>
  <si>
    <t>Verificar:
1. Inventario del equipo médico.
2. Bitácora de mantenimiento preventivo y correctivo del equipo médico.</t>
  </si>
  <si>
    <t>Tanque de oxígeno con regulador y manómetro.</t>
  </si>
  <si>
    <t>Verificar existencia, que se encuentre lleno y con fecha de última recarga de oxígeno y fecha de vencimiento o caducidad.</t>
  </si>
  <si>
    <t>Verificar bitácora de abasto y suministro de oxígeno.</t>
  </si>
  <si>
    <t>Tabla de reanimación (Por lo menos 50 x 60 x 1.0 cm).</t>
  </si>
  <si>
    <t>Verificar existencia y que se encuentre en buenas condiciones.</t>
  </si>
  <si>
    <t>Verificar registro de desinfección.</t>
  </si>
  <si>
    <t>Agua inyectable.</t>
  </si>
  <si>
    <t>Verificar sistema de abasto.</t>
  </si>
  <si>
    <t>Adenosina solución inyectable 6 mg/2 ml.</t>
  </si>
  <si>
    <t>Verificar      existencia,      vigencia, suficiencia y estado de conservación.</t>
  </si>
  <si>
    <t>Adrenalina  (epinefrina)  solución inyectable 1 mg / 1 ml.</t>
  </si>
  <si>
    <t>Amiodarona solución inyectable 150 mg / 3 ml.</t>
  </si>
  <si>
    <t>Atropina solución inyectable 1 mg /1 ml.</t>
  </si>
  <si>
    <t>Bicarbonato   de   sodio   solución inyectable al 7.5% (0.75 g).</t>
  </si>
  <si>
    <t>Diazepam solución inyectable 10 mg / 2 ml. O Midazolam solución inyectable 5 mg / ml.</t>
  </si>
  <si>
    <t>Dobutamina solución inyectable 250 mg. *</t>
  </si>
  <si>
    <t>Dopamina solución inyectable 200 mg
/ 5 ml. *</t>
  </si>
  <si>
    <t>Esmolol solución inyectable 2.5 g / 10 ml *.</t>
  </si>
  <si>
    <t>Vecuronio, Rocuronio o Pancuronio solución inyectable 4 mg/ml.</t>
  </si>
  <si>
    <t>Gluconato de Calcio solución inyectable al 10%.</t>
  </si>
  <si>
    <t>Glucosa solución inyectable al 50% (adultos) .</t>
  </si>
  <si>
    <t>Hidrocortisona solución inyectable 100 mg.*</t>
  </si>
  <si>
    <t>Metilprednisolona solución inyectable 40 mg. *</t>
  </si>
  <si>
    <t>Nitroglicerina solución intravenosa 50 mg /10 ml *.</t>
  </si>
  <si>
    <t>Nitroprusiato   de   sodio   solución inyectable 50 mg*</t>
  </si>
  <si>
    <t>Lidocaína solución inyectable al 1% y 2%.</t>
  </si>
  <si>
    <t>Guía de equipamiento para carros rojos de CENETEC 2016, NOM-006-
SSA3-2011, en su apéndice A.</t>
  </si>
  <si>
    <t>Parches para electrodo (adulto).</t>
  </si>
  <si>
    <t>Catéter venoso periférico corto.</t>
  </si>
  <si>
    <t>Llave de tres vías con y/o sin extensión.</t>
  </si>
  <si>
    <t>Sonda de aspiración.</t>
  </si>
  <si>
    <t>Jeringas de 1, 3, 5, 10 y 20 ml.</t>
  </si>
  <si>
    <t>Agujas hipodérmicas.</t>
  </si>
  <si>
    <t>Equipo de venoclisis con microgotero.</t>
  </si>
  <si>
    <t>Equipo de venoclisis con normogotero.</t>
  </si>
  <si>
    <t>Cánulas endotraqueales.</t>
  </si>
  <si>
    <t>Aguja intraósea.</t>
  </si>
  <si>
    <t>Guía     metálica     para     cánulas endotraqueales (adulto).</t>
  </si>
  <si>
    <t>Lidocaína con atomizador manual al 10%.</t>
  </si>
  <si>
    <t>Cánulas de Guedel.</t>
  </si>
  <si>
    <t>Mango de laringoscopio con baterías de repuesto.</t>
  </si>
  <si>
    <t>Hojas rectas.</t>
  </si>
  <si>
    <t>Hojas curvas.</t>
  </si>
  <si>
    <t>Guantes.</t>
  </si>
  <si>
    <t>Bolsa auto inflable para reanimación pediátrica y adulto.</t>
  </si>
  <si>
    <t>Mascarilla laríngea.</t>
  </si>
  <si>
    <t>Extensión para oxígeno.</t>
  </si>
  <si>
    <t>Puntas nasales.</t>
  </si>
  <si>
    <t>Solución Hartmann inyectable 500 ml.</t>
  </si>
  <si>
    <t>Solución de cloruro de sodio inyectable al 0.9% 500 ml.</t>
  </si>
  <si>
    <t>Solución glucosada inyectable al 5% 250 ml.</t>
  </si>
  <si>
    <t>Coloide solución inyectable 500 ml.</t>
  </si>
  <si>
    <t>Verificar:
1. Existencia.
2. Control de caducidad.
3. Ubicación.</t>
  </si>
  <si>
    <t>Verificar:
1. Sistema de abasto.
2. Registro histórico del abastecimiento oportuno y completo del contenido del carro para para el manejo del paro cardio-respiratorio.</t>
  </si>
  <si>
    <t>NOM-027-SSA3-2013, en su numeral 7.  NOM-016-SSA3-2012,  en  su
numeral 6.6.9.1.2.2 .</t>
  </si>
  <si>
    <t>Verificar:
1. Existencia de módulo de recepción y control.
2. Que cuente con señalización.</t>
  </si>
  <si>
    <t>Verificar que su ubicación pueda ser fácilmente identificado por los usuarios.</t>
  </si>
  <si>
    <t>NOM-027-SSA3-2013, en su numeral
7.2.3.  NOM-016-SSA3-2012,  en su numeral 6.6.9.1.2.3. Guía de Referencia Rápida Triage Hospitalario de Primer Contacto en los Servicios de Urgencias Adultos para el Segundo y Tercer nivel.</t>
  </si>
  <si>
    <t>Verificar:
1. Aplicación.
2. Organización.
3. Medición.
4. Evaluación.
5. Los consultorios deben estar ubicados con acceso directo desde la sala de espera, el módulo de recepción y control, mismos que deberán contar como mínimo, con un área para entrevista y otra para exploración. El número de estos consultorios o cubículos debe estar en correspondencia con la demanda del servicio.</t>
  </si>
  <si>
    <t>Verificar:
1. Registros de la clasificación de la urgencia.
2. Registro de la evaluación y medición del triage.</t>
  </si>
  <si>
    <t>NOM-016-SSA3-2012, en su numeral 6.6.9.1.2.3 y apéndice Q. NOM-027- SSA3-2013, en su numeral 7.2.3 y apéndice B.</t>
  </si>
  <si>
    <t>Verificar que cuente con el siguiente mobiliario: Asiento para el paciente; Asiento giratorio; Banco de altura; Bote para basura tipo municipal (bolsa de cualquier color excepto rojo o amarillo); Bote para RPBI (bolsa roja); Dispensador de jabón líquido; Dispensador de toallas desechables; Elemento divisorio de material antibacteriano; Escritorio; Lavabo; Mesa de exploración universal; Recipiente rígido para punzocortantes, y Sistema guarda expedientes.</t>
  </si>
  <si>
    <t>Verificar:
1. Que el mobiliario se encuentren en buenas condiciones de pintura, sin zonas de oxidación o deterioro.
2. Que el mobiliario funcione.
3. Evaluar la técnica de higiene de manos.
4. Abasto e insumos para higiene de manos: jabón (líquido o gel), toallas desechables.
5. Verificar calidad del agua.</t>
  </si>
  <si>
    <t>Verificar:
1. Inventario de mobiliario.
2. Bitácora de mantenimiento preventivo y correctivo del mobiliario.
3. Registro y control del sistema de abasto de los insumos para la higiene de manos.
4. Registro de la evaluación al personal en la técnica para la higiene de manos.
5. Registro y calendario de controles de calidad del agua.</t>
  </si>
  <si>
    <t>Verificar que cuente con el siguiente equipo: Báscula con estadímetro, Esfigmomanómetro; Estetoscopio; Estuche de diagnóstico completo; Lámpara de haz dirigible, y Negatoscopio (en su caso).</t>
  </si>
  <si>
    <t>Verificar:
1. Inventario del equipo médico.
2. Bitácora de mantenimiento preventivo y correctivo del equipo médico.
3. Informe de calibración de las básculas, termómetro digital y esfigmomanómetro,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</si>
  <si>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Verificar:
1. Existencia del siguiente equipo: una toma fija de oxígeno por cama, una toma fija de aire comprimido por cada dos camas, una toma fija de aspiración controlada o mediante equipos portátiles, dosificador de oxígeno con humidificador empotrado al muro, termómetro digital.
2. Que se cuente con pilas de repuesto para el termómetro digital.</t>
  </si>
  <si>
    <t>Verificar:
1. Inventario del equipo.
2. Bitácora de mantenimiento preventivo y correctivo del equipo.
3. Bitácora de mantenimiento preventivo y correctivo de las tomas de pared.
4. Registro del procedimiento de esterilización y desinfección de alto nivel de los humidificadores y equipos de apoyo respiratorio no invasivo (registrarse la fecha y hora de cambio).
5. Censo de pacientes.</t>
  </si>
  <si>
    <t>9. Seguimiento y vigilancia de los pacientes que fueron ingresados en el servicio, que permita garantizar la continuidad de su manejo, sobre todo con motivo de los cambios de turno.
10.Informar al familiar, tutor o representante legal del paciente, con la frecuencia que el caso amerite, sobre la condición de salud, manejo y tratamiento a seguir.
11.En caso de traslado del paciente a otra unidad de mayor grado de complejidad y poder de resolución, el médico del servicio, deberá elaborar la nota de referencia/ traslado e integrar una copia en el expediente clínico.</t>
  </si>
  <si>
    <t>Verificar:
1. Existencia del siguiente mobiliario: cama-camilla con barandales, elemento divisorio de material antibacteriano, banqueta de altura, bote para basura tipo municipal, portavenoclisis rodable.</t>
  </si>
  <si>
    <t>Verificar:
1. Que el mobiliario se encuentren en buenas condiciones de pintura, sin zonas de oxidación o deterioro.
2. Que el mobiliario funcione.</t>
  </si>
  <si>
    <t>Verificar:
1. Inventario del equipo.
2. Bitácora de mantenimiento preventivo y correctivo del equipo.
3. Bitácora de mantenimiento preventivo y correctivo de las tomas de pared. 4.Registro del procedimiento de esterilización y desinfección de alto nivel de los humidificadores y equipos de apoyo respiratorio no invasivo (registrarse la fecha y hora de cambio).
5. Censo de pacientes.
6. Expediente clínico.
7. Registro del procedimiento de limpieza y desinfección de las camas (cada vez que se desocupe).</t>
  </si>
  <si>
    <t>NOM-016-SSA3-2012, en su numeral 6.6.1.</t>
  </si>
  <si>
    <t>Verificar:
1. Que su ubicación tenga libre y rápido acceso a las áreas en donde se encuentren internados los pacientes.
2. Que el espacio físico este libre de fuentes de contaminación.
3. Que se disponga de guarda de medicamentos, soluciones y material de curación.</t>
  </si>
  <si>
    <t>Verificar:
1. Que las áreas, dimensiones y circulaciones permitan el desarrollo de las funciones y actividades propias del personal de enfermería.
2. Que el espacio físico o mobiliario para guarda de medicamentos, soluciones y material de curación este en buenas condiciones, limpio y ordenado.</t>
  </si>
  <si>
    <t>Verifica la bitácora de control de aseo y limpieza del área firmada por el jefe de turno o supervisor.</t>
  </si>
  <si>
    <t>NOM-027-SSA3-2013, en su numeral 7 y en su apéndice B.6. NOM-016- SSA3-2012, en su numeral 6.6.9.1.2.8 y en su apéndice q. NOM-045- SSA2-2005, en su numeral 10.6.6, 10.6.7.</t>
  </si>
  <si>
    <t>Verificar:
1. Que el equipo se encuentren en buenas condiciones.
2. Que el equipo funcione.</t>
  </si>
  <si>
    <t>Verificar:
1. Inventario del equipo.
2. Bitácora      de      mantenimiento preventivo y correctivo del equipo.
3. Registro     de     calibración     del esfigmomanómetro.</t>
  </si>
  <si>
    <t>Verificar existencia del siguiente mobiliario: bote para basura tipo municipal, carro para curación, mesa mayo con charola, mesa Pasteur, portavenoclisis rodable, caja para desinfección de instrumentos, mostrador o escritorio, asiento para la enfermera, sistema de guarda de expedientes, mueble para guarda de equipo e insumos, lavabo con cartel con la técnica de higiene de manos, mesa alta con tarja.</t>
  </si>
  <si>
    <t>Verificar:
1. Que el mobiliario se encuentren en buenas condiciones de pintura, sin zonas de oxidación o deterioro.
2. Que el mobiliario funcione.
3. Evaluar la técnica de higiene de manos.
4. Abasto e insumos de higiene de manos: jabón (líquido o gel), toallas desechables.</t>
  </si>
  <si>
    <t>Verificar:
1. Inventario del mobiliario.
2. Bitácora de mantenimiento preventivo y correctivo del mobiliario.
3. Registro y control del sistema de abasto de los insumos para la higiene de manos.
4. Registro y calendario de controles de calidad del agua.</t>
  </si>
  <si>
    <t>Verificar existencia del siguiente instrumental: equipo de curaciones, lebrillos, pinza de traslado.</t>
  </si>
  <si>
    <t>Verificar:
1. Que el instrumental de curaciones este en buenas condiciones.
2. Que el empaque del instrumental este rotulado con la fecha de esterilización.</t>
  </si>
  <si>
    <t>Verificar:
1. Resguardo del instrumental.
2. Bitácora de uso de los desinfectantes.</t>
  </si>
  <si>
    <t>NOM-027-SSA3-2013, en su numeral 7 y en su apéndice B.5. NOM-016- SSA3-2012, en su apéndice Q.4.</t>
  </si>
  <si>
    <t>Verificar existencia del equipo y mobiliario requerido: mueble para guarda de equipo e insumos, asiento giratorio, banqueta de altura, bote para basura tipo municipal, carro para curaciones, carro para ropa sucia, cubeta de acero inoxidable (bolsa amarilla) y otra con (bolsa roja), mesa de exploración universal, mesa Pasteur, mesa rígida, riel portavenoclisis, lámpara de haz dirigible, negatoscopio (en su caso), lavabo con cartel con la técnica de higiene de manos.</t>
  </si>
  <si>
    <t>Verificar:
1. Que el equipo y el mobiliario se encuentren en buenas condiciones de pintura, sin zonas de oxidación o deterioro.
2. Que el equipo y mobiliario estén funcionando.
3. Evaluar la técnica de higiene de manos en el personal.
4. Abasto e insumos de higiene de manos: jabón (líquido o gel), toallas desechables.</t>
  </si>
  <si>
    <t>Verificar:
1. Inventario de equipo y mobiliario.
2. Bitácora de mantenimiento preventivo y correctivo del equipo y mobiliario.
3. Registro y control del sistema de abasto de los insumos para la higiene de manos.
4. Registro y calendario de controles de calidad del agua..</t>
  </si>
  <si>
    <t>Verificar existencia del siguiente material: antisépticos, gasas y apósitos equipo de sutura o de cirugía menor, suturas, jeringas con agujas, ropa para pacientes y camas.</t>
  </si>
  <si>
    <t>Verificar:
1. Que cuenten mínimo con cinco paquetes de cada sutura y que los empaques estén íntegros.
2. Que la fecha de caducidad de los insumos sea vigente.
3. Que los recipientes de antisépticos tengan rótulo con fecha de llenado.
4. Que haya como mínimo dos equipos de sutura o de cirugía menor, con rótulo de fecha de esterilización.
5. Que la ropa este en buenas condiciones y limpia y que se disponga de ropa para pacientes y camas.</t>
  </si>
  <si>
    <t>Verificar:
1. Registro y control del sistema de abasto de los insumos.
2. Registro y control del sistema de surtimiento de la ropa.
3. Registro  de  los  procedimientos realizados.</t>
  </si>
  <si>
    <t>Verificar existencia del siguiente medicamento: analgésicos, soluciones intravenosas, anestésicos locales, antibióticos.</t>
  </si>
  <si>
    <t>Verificar:
1. Existencia.
2. Suficiencia.
3. Sistema de abasto.
4. Fecha de caducidad.
5. Empaques íntegros.
6. Rótulo de fecha de la apertura del medicamento (no mayor de siete días).</t>
  </si>
  <si>
    <t>Verificar existencia del siguiente equipo: esfigmomanómetro, estetoscopio, estuche de diagnóstico completo, lámpara de haz dirigible, monitor de signos vitales: electrocardiógrafo, presión arterial por método no invasivo, temperatura y oxímetro, ventilador mecánico.</t>
  </si>
  <si>
    <t>Verificar:
1. Inventario del equipo.
2. Bitácora de mantenimiento preventivo y correctivo del equipo.
3. Registro de calibración del esfigmomanómetro.
4. Registro del procedimiento de lavado y esterilización o desinfección de los sensores de oxígeno y los circuitos para ventilación antes de volver a ser usados en otro paciente.</t>
  </si>
  <si>
    <t>Verificar:
1. Existencia del siguiente mobiliario: carro camilla para adultos con barandales (de preferencia radiotransparente), elemento divisorio de material antibacteriano, mesa Pasteur, repisa para monitor de terapia intensiva de tres o cuatro canales, riel portavenoclisis, bote para basura tipo municipal, carro para curaciones, carro para ropa sucia, cubeta de acero inoxidable (bolsa amarilla) y otra con (bolsa roja), mueble para guarda de equipo e insumos.
2. Que se cuente con pilas y focos de repuesto para el estuche de diagnóstico.</t>
  </si>
  <si>
    <t>NOM-027-SSA3-2013, en su numeral
7.2.9 y en su apéndice B.3. NOM-016- SSA3-2012, en sus numerales, 6.1, 6.1.1, 6.1.2, 6.1.3, 6.1.4, 6.1.5, 6.1.6, 6.2 , 6.2.1, 6.2.2, 6.2.3, 6.2.4, 6.2.5, 6.2.6, 6.6.9.1.2.7de su apéndice Q; NOM-045-SSA2-2005, en su numeral 10.6.4, 10.6.6.</t>
  </si>
  <si>
    <t>Verificar existencia del siguiente instrumental: instrumental para sutura o de cirugía menor.</t>
  </si>
  <si>
    <t>Verificar:
1. Que el instrumental este en buenas condiciones.
2. Que el empaque del instrumental para sutura o de cirugía menor este rotulado con fecha de esterilización.</t>
  </si>
  <si>
    <t>NOM-027-SSA3-2013, en su numeral 6.  NOM-045-SSA2-2005,  en  su
numeral 10.6.7.</t>
  </si>
  <si>
    <t>Verificar:
1. Que los manuales sean de conocimiento y aplicación por parte del personal.
2. Que estén actualizados (vigencia de dos años).
3. Que estén autorizados por las autoridades correspondientes.
4. Referir aquellos pacientes que requieran de servicios de mayor grado de complejidad y reciban atención resolutiva.</t>
  </si>
  <si>
    <t>Verificar:
1. Manual de organización.
2. Manual de procedimientos.
3. Manual de bioseguridad.
4. Directorio actualizado de establecimientos para la referencia de pacientes a unidades de mayor complejidad.</t>
  </si>
  <si>
    <t>NOM-004-SSA3-2012, en su numeral
6. Consejo de Salubridad General Protocolo Técnico para Infarto Agudo al Miocardio (con elevación del segmento ST). GPC-IMSS-357-13 diagnóstico y tratamiento del infarto agudo al miocardio con elevación del segmento ST en el adulto mayor. GPC-IMSS-672-13 intervenciones de enfermería en la atención del adulto mayor con infarto agudo al miocardio. Algoritmos de atención médica infarto agudo de miocardio (plan estratégico sectorial para la difusión e implementación de guías de práctica clínica).</t>
  </si>
  <si>
    <t>Verificar:
1. Existencia de casos.
2. Existencia de protocolo específico de atención.
3. Programa para el diagnóstico y tratamiento para la estabilización de pacientes en urgencias.</t>
  </si>
  <si>
    <t>Verificar:
1. Proceso de atención de la patología.
2. Registros en historia clínica, nota de ingreso, nota de evolución, nota de interconsulta, nota de referencia/ traslado, nota de egreso (en su caso), hoja de enfermería, valoración e intervención de enfermería, hoja de los servicios auxiliares de diagnóstico y tratamiento, cartas de consentimiento informado para los distintos procedimientos, nota de defunción y certificado de defunción (en su caso).
3. Apego a las guías de práctica clínica correspondientes, así como a los manuales de procedimiento técnico- médicos u protocolos de atención médica.</t>
  </si>
  <si>
    <t>Verificar:
1. Expediente clínico.
2. censo  de  ingreso  y  egreso  de pacientes.
3. Diagnóstico de morbi-mortalidad.
3. Sistemas de información.
4. Guías de práctica clínica.
5. Protocolos de atención médica.
6. Manuales de procedimientos técnico- médicos.
7. Manuales  de  procedimientos  de enfermería.</t>
  </si>
  <si>
    <t>Verificar:
1. Existencia.
2. Suficiencia.
3. Sistema de abasto.
4. Fecha   de   esterilización   y   de caducidad.
5. Empaques íntegros.
7. Rótulo de fecha de la apertura del medicamento (no mayor de siete días).</t>
  </si>
  <si>
    <t>Verificar:
1. Bitácora de mantenimiento de equipo.
2. Sistema de abasto de material y medicamentos.</t>
  </si>
  <si>
    <t>Verificar que se tenga acceso al procedimiento documentado para la identificación del paciente Acción Esencial 1 (A, B, D).</t>
  </si>
  <si>
    <t>Verificar:
1. Que el personal de salud identifique al paciente en el momento en que este solicita la atención y previo a la realización de procedimientos.
2. Que la identificación del paciente se efectue siempre por lo menos con dos identificadores: nombre completo y la fecha de nacimiento (año, mes y día).
3. Que el personal de salud compruebe el nombre completo del paciente y fecha de nacimiento.
4. Que en caso de que el paciente no esté consciente o en pacientes con cualquier tipo de discapacidad que impida la comunicación, los datos se validan con su familiar, antes de realizar cualquier procedimiento al paciente.</t>
  </si>
  <si>
    <t>Verificar:
1. Identificación (tarjeta de cabecera o pie de cama o brazalete o pulsera).
2. Identificación     del      paciente en soluciones intravenosas y dispositivos.
3. Registros del área (nota de primera vez y notas de atención subsecuente, consentimientos informados, hojas diarias) cuenten con los dos identificadores.</t>
  </si>
  <si>
    <t>Verificar que el área cuente con un procedimiento documentado para la comunicación efectiva Acción Esencial 2 (A, B, C, D, F, G) definido y aplicado al Establecimiento</t>
  </si>
  <si>
    <t>Verificar:
1. Que se cuente con una bitácora específica para el registro de órdenes verbales y/o telefónicas.
2. Que se conozca y siga el procedimiento establecido de Escuchar-Repetir-Confirmar- Transcribir, la comunicación durante la transferencia, referencia, contrarreferencia y egreso.</t>
  </si>
  <si>
    <t>Verificar registros de supervisión de seguimiento, llenado de la bitácora específica de registro de órdenes verbales y/o telefónicas, llenado en expediente clínico.</t>
  </si>
  <si>
    <t>Verificar:
1. Que se tenga acceso al procedimiento para la seguridad en el proceso de medicación.
2. Que el personal conozca lo relativo al procedimiento de seguridad en el proceso de medicación sabiendo:
a. Prescripción, transcripción, dispensación, recepción y almacenamiento y administración de medicamentos.
3. Que sepan la doble verificación en la preparación administración de medicamentos de alto riesgo.
4. La notificación de eventos adversos relacionados con la medicación.</t>
  </si>
  <si>
    <t>Verificar:
1. Alertas visuales en medicamentos con aspecto o nombre parecido.
2. Lista de medicamentes con aspecto y nombre parecido.</t>
  </si>
  <si>
    <t>Verificar que el área cuente con un procedimiento documentado para la seguridad en los procedimientos: Acción Esencial 4B, definido y aplicado al establecimiento.</t>
  </si>
  <si>
    <t>Verificar:
1. Que se conozca y aplique el procedimiento que incluye: a. Aplicación del Tiempo Fuera para procedimientos fuera de quirófano.
2. Que personal cuente con la capacitación para su aplicación.</t>
  </si>
  <si>
    <t>Guía de equipamiento para carros rojos de CENETEC 2016.</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</si>
  <si>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</si>
  <si>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t>
  </si>
  <si>
    <t>Monitor-Desfibrilador con paletas con gel.</t>
  </si>
  <si>
    <t>Verificar:
1. Identificación del inventario del equipo médico.
2. Bitácora de mantenimiento preventivo y correctivo del equipo médico.</t>
  </si>
  <si>
    <t>Verificar existencia, vigencia, suficiencia y estado de conservación.</t>
  </si>
  <si>
    <t>Adrenalina (epinefrina) solución inyectable 1 mg / 1 ml.</t>
  </si>
  <si>
    <t>Amiodarona solución inyectable 150 mg
/ 3 ml.</t>
  </si>
  <si>
    <t>Bicarbonato de sodio solución inyectable al 7.5% (0.75 g).</t>
  </si>
  <si>
    <t>Diazepam solución inyectable 10 mg / 2 ml ó Midazolam solución inyectable 5 mg / ml.</t>
  </si>
  <si>
    <t>Dopamina solución inyectable 200 mg / 5 ml. *</t>
  </si>
  <si>
    <t>Esmolol solución inyectable 2.5 g / 10 ml *</t>
  </si>
  <si>
    <t>Nitroglicerina solución intravenosa 50 mg /10 ml. *</t>
  </si>
  <si>
    <t>Sulfato de Magnesio solución inyectable 1g / 10 ml.</t>
  </si>
  <si>
    <t>Catéter venoso periférico corto .</t>
  </si>
  <si>
    <t>Sonda de aspiración .</t>
  </si>
  <si>
    <t>Accesos  vasculares:  a)  Catéteres percutáneos. b) Catéter venoso central.</t>
  </si>
  <si>
    <t>Bolsa  autoinflable  para  reanimación (adulto).</t>
  </si>
  <si>
    <t>CALIFICACIÓN URGENCIAS</t>
  </si>
  <si>
    <t>Verificar que se cuente con licencia sanitaria.</t>
  </si>
  <si>
    <t>Verificar que el permiso sanitario se encuentre en lugar visible al público.</t>
  </si>
  <si>
    <t>Verificar que exista señalización.</t>
  </si>
  <si>
    <t>No Aplica</t>
  </si>
  <si>
    <t>NOM-002-STPS-2010, en su numeral
7.17. Modelos de unidades médicas SS 2006.</t>
  </si>
  <si>
    <t>Verificar:
1. Que exista sala de espera.
2. Que cuente con extintores.</t>
  </si>
  <si>
    <t>Verificar:
1. Que se encuentre limpia.
2. Que el mobiliario se encuentre en buen estado.
3. Que los extintores estén colocados de acuerdo a la NOM-002- STPS-2010 y la fecha de la carga este vigente.</t>
  </si>
  <si>
    <t>Verificar:
1. Bitácora de limpieza.
2. Inventario de mobiliario.
3. Registro y calendario de la recarga de los extintores.</t>
  </si>
  <si>
    <t>NOM-001-SEDE-2012,  artículo  517,
en su numeral 517-2, 517-30.</t>
  </si>
  <si>
    <t>Verificar en el área que el equipo este conectado a los contactos grado hospital.</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</si>
  <si>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 infecciosas.</t>
  </si>
  <si>
    <t>NOM-016-SSA3-2012, en su numeral
5.1.7. NOM-045-SSA2-2005, en su numeral 3.1.13, 3.1.13.1.</t>
  </si>
  <si>
    <t>Verificar:
1. Que cuente con acabados que no acumulen polvo, que sean de fácil limpieza y mantenimiento en los pisos, muros y plafones.
2. Que la superficie de los pisos sea antiderrapante y en las áreas húmedas, las superficies serán de materiales repelentes al agua.</t>
  </si>
  <si>
    <t>Verificar:
1. Que el material y acabados sean los correspondientes para mantener la asepsia y limpieza del área requerida.
2. Que la iluminación y ventilación sean adecuadas.
3. Que la infraestructura e instalaciones hidrosanitarias y eléctricas se encuentre en buen estado.</t>
  </si>
  <si>
    <t>Verificar:
1. Bitácora limpieza y desinfección.
2. Bitácora de mantenimiento de la estructura.</t>
  </si>
  <si>
    <t>Modelos de unidades médicas SS 2006. NOM-045-SSA2-2005, en su
numeral 3.1.13, 3.1.13.1.</t>
  </si>
  <si>
    <t>Verificar que cuente con área para control de enfermería.</t>
  </si>
  <si>
    <t>Verificar:
1. Que se cuente con un espacio físico para el trabajo de enfermería.
2. Que esté libre de fuentes de contaminación.
3. Que cuente con el equipo y mobiliario requerido, así como que se disponga del mobiliario para guarda de medicamentos, soluciones y material de curación que utilice.
3. Que se encuentre limpio.</t>
  </si>
  <si>
    <t>Verificar:
1. Inventario de equipo y mobiliario.
2. Bitácora de mantenimiento preventivo y correctivo del equipo y mobiliario.
3. Bitácora de limpieza y desinfección.</t>
  </si>
  <si>
    <t>Verificar que cuente con área para trabajo de médicos.</t>
  </si>
  <si>
    <t>Verificar:
1. Que el espacio físico sea suficiente.
2. Que el mobiliario este en buena condiciones.
3. Que se encuentre limpio.</t>
  </si>
  <si>
    <t>Verificar:
1. Inventario del mobiliario.
2. Bitácora     de     mantenimiento preventivo-correctivo del mobiliario.
3. Bitácora de limpieza y desinfección.</t>
  </si>
  <si>
    <t>NOM-016-SSA3-2012, en su numeral
4.11. Modelos de unidades médicas SS 2006.</t>
  </si>
  <si>
    <t>Verificar que cuente con cuarto de aseo.</t>
  </si>
  <si>
    <t>Verificar:
1. Que este ubicado estratégicamente para evitar la contaminación de áreas que requieran condiciones especiales de asepsia.
2. Que este señalizado.
3. Que cuente con tarja para lavado de instrumentos de aseo.</t>
  </si>
  <si>
    <t>Verificar bitácora de control de limpieza.</t>
  </si>
  <si>
    <t>NOM-016-SSA3-2012, en su numeral
4.12. Modelos de unidades médicas SS 2006.</t>
  </si>
  <si>
    <t>Verificar:
1. Existencia de cuarto séptico.
2. Que cuente con tarja, mesa de trabajo y repisas de acero inoxidable para el aseo y almacenamiento de utensilios varios.</t>
  </si>
  <si>
    <t>Verificar:
1. Que se utilice el cuarto séptico para el almacenamiento, limpieza y sanitización de los recipientes utilizados para recolectar las excretas de pacientes, así como para el acopio de ropa de cama y pacientes.
2. Que su ubicación este cerca al área.</t>
  </si>
  <si>
    <t>Modelos de unidades médicas SS 2006. NOM-045-SSA2-2005, en su numeral 3.1.13, 3.1.13.1.10, 6.4.</t>
  </si>
  <si>
    <t>Verificar existencia de espacio físico para la guarda de ropa limpia.</t>
  </si>
  <si>
    <t>Verificar:
1. Que cuente con el espacio físico.
2. Que se encuentre limpio.
3. Que la ropa se encuentre en buenas condiciones y sea suficiente.</t>
  </si>
  <si>
    <t>Verificar:
1. Bitácora de limpieza y desinfección.
2. Sistema de abasto de ropa.</t>
  </si>
  <si>
    <t>Verificar existencia de espacio físico para la guarda de ropa sucia.</t>
  </si>
  <si>
    <t>Verificar:
1. Que cuente con el espacio.
2. Que cuente con el mobiliario requerido para la colocación de la ropa sucia.</t>
  </si>
  <si>
    <t>Verificar   bitácora   de   limpieza   y desinfección.</t>
  </si>
  <si>
    <t>Verificar que cuente con sanitarios para personal.</t>
  </si>
  <si>
    <t>Verificar:
1. Que se encuentren limpios.
2. Que las instalaciones hidrosanitarias estén en buenas condiciones.
3. Que cuente con lavabo, insumos requeridos para la higiene de manos y con el cartel de la técnica para la higiene de manos.</t>
  </si>
  <si>
    <t>Verificar:
1. Bitácora de limpieza y desinfección.
2. Bitácora de mantenimiento de la estructura.
3. Sistema de abasto de insumos.</t>
  </si>
  <si>
    <t>Verificar:
1. Que cuente con el equipo y mobiliario siguiente: cama-camilla con barandal, monitor de signos vitales con oxímetro de pulso y presión arterial no invasiva, frecuencia cardiaca y frecuencia respiratoria, trazo electrocardiográfico con 12 derivaciones, ventilador mecánico.
2. Que cuente con las instalaciones de gases medicinales y tomas de aire y vacío requeridas.</t>
  </si>
  <si>
    <t>Verificar:
1. Que el equipo y mobiliario del área se encuentre en buenas condiciones.
2. Que el equipo y mobiliario funcionen.
3. Que las instalaciones para gases, tomas de aire, vacío se encuentren en buenas condiciones y sin fugas.
4. Que se encuentre en condiciones de limpieza y desinfección.</t>
  </si>
  <si>
    <t>Verificar:
1. Bitácora de limpieza y desinfección.
2. Bitácora de mantenimiento preventivo y correctivo del equipo y mobiliario.
3. Inventario de equipo y mobiliario.
4. Registro de la desinfección de alto nivel o esterilización en circuitos para ventilación, sensores de oxígeno o de algún equipo o material que implique contacto con secreciones de la vía aérea (que no sean desechables).</t>
  </si>
  <si>
    <t>Verificar que cuente con vestidores.</t>
  </si>
  <si>
    <t>Verificar:
1. Señalización y existencia por género.
2. Que las instalaciones se encuentren limpias.
3. Que las instalaciones hidrosanitarias estén en buenas condiciones generales y funcionales.
4. Que la iluminación sea adecuada.</t>
  </si>
  <si>
    <t>Verificar:
1. Bitácora de mantenimiento preventivo y correctivo de la estructura.
2. Bitácora del procedimiento de desinfección de alto nivel del área.</t>
  </si>
  <si>
    <t>Verificar:
1. Que cuente con tarja o lavabo para el lavado y asepsia prequirúrgica de las manos.
2. Que cuente con los insumos requeridos para el procedimiento.</t>
  </si>
  <si>
    <t>Verificar:
1. Bitácora de mantenimiento preventivo y correctivo de la estructura.
2. Sistema abasto de insumos.
3. Bitácora del procedimiento de desinfección de alto nivel del área.</t>
  </si>
  <si>
    <t>Modelos de unidades médicas SS 2006. NOM-045-SSA2-2005, en su numeral  3.1.13,  3.1.13.1,  10.6.6,
10.6.6.1, 10.6.6.2, 10.6.6.3.</t>
  </si>
  <si>
    <t>Verificar que exista un espacio para guarda de material estéril.</t>
  </si>
  <si>
    <t>Verificar:
1. Que se encuentre limpio.
2. Que cuente con anaqueles que resguarden el material estéril del polvo y la humedad.
3. Que el material estéril este empacado en papel grado médico y cerrado mediante selladora térmica y que se encuentre rotulado con fecha de esterilización, de caducidad y nombre de la persona responsable del proceso.</t>
  </si>
  <si>
    <t>Verificar:
1. Bitácora de limpieza y procedimiento de desinfección de alto nivel del área.
2. Registro    de    esterilización    y desinfección del material.</t>
  </si>
  <si>
    <t>NOM-229-SSA1-2002, en su numeral 5.2.6, 5.2.7. Modelos de unidades médicas SS 2006. NOM-045- SSA2-2005, en su numeral 3.1.13, 3.1.13.1.</t>
  </si>
  <si>
    <t>Verificar que cuente con sala de control.</t>
  </si>
  <si>
    <t>Verificar:
1. Que cuente con los instrumentos de monitorización del paciente.
2. Que su ubicación tenga comunicación directa o electrónica con el paciente.
3. Que el paciente sea observado por contacto visual directo a través de una ventana blindada o mediante otros sistemas (espejos, sistemas de circuito cerrado de televisión).
4. Que cuente con las condiciones de desinfección.</t>
  </si>
  <si>
    <t>Verificar:
1. Bitácora de limpieza y del procedimiento de desinfección de alto nivel del área.
2. Memoria analítica de cálculo de los blindajes, verificación de blindajes y dictamen de blindajes.</t>
  </si>
  <si>
    <t>NOM-229-SSA1-2002, en su numeral 5.2, 5.2.5, 5.6, 5.8, 6.2.2.3.4. NOM-
045-SSA2-2005, en su numeral 10.6.4, 10.6.7.1. 3.1.13.1. NOM-006-
SSA3-2011, en su apéndice B. Modelos de unidades médicas SS 2006.</t>
  </si>
  <si>
    <t>Verificar:
1 Que la sala se encuentre limpia y desinfectada.
2. Que cuente con el mobiliario y equipo requerido.
3. Que cuente con instalaciones para gases medicinales, aire y vacío.</t>
  </si>
  <si>
    <t>Verificar:
1. Que el equipo y mobiliario se encuentre en buenas condiciones.
2. Que el equipo y mobiliario funcione.
3. Que cuente con blindaje adecuado (zona controlada mediante elementos estructurales o de construcción tales como pisos, paredes y techo).
4. Que cuente con control variable de luz ambiental incandescente que favorezca la visualización de los monitores.</t>
  </si>
  <si>
    <t>Verificar:
1. Bitácora de mantenimiento preventivo y correctivo de la estructura.
2. Bitácora de mantenimiento preventivo- correctivo del equipo y mobiliario.
3. Inventario de equipo y mobiliario.
4. Bitácora del procedimiento de desinfección de alto nivel del área.
5. Memoria analítica de cálculo de los blindajes, verificación de blindajes y dictamen de blindajes.</t>
  </si>
  <si>
    <t>NOM-006-SSA3-2011, en su apéndice A.</t>
  </si>
  <si>
    <t>Verificar:
1. Que el equipo, material e instrumental de anestesiología se encuentre en buenas condiciones y esté funcional.
2. Que los medicamentos se encuentren en buenas condiciones y con fecha de caducidad vigente.</t>
  </si>
  <si>
    <t>Verificar:
1. Inventario de equipo e instrumental.
2. Bitácora de mantenimiento preventivo y correctivo de los equipos de anestesia (funcionamiento de las alarmas y mantenerlas activas).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t>
  </si>
  <si>
    <t>Modelos de unidades médicas SS 2006.</t>
  </si>
  <si>
    <t>Verificar que cuente con cuarto de potencia.</t>
  </si>
  <si>
    <t>Verificar se encuentren los dispositivos de protección contra sobre intensidades, el transformador de aislamiento y su sistema de vigilancia.</t>
  </si>
  <si>
    <t>Verificar bitácora de mantenimiento y registro de eventualidades.</t>
  </si>
  <si>
    <t>Verificar que exista soporte con arco montado al piso o al techo (para el caso de Angiógrafo arco biplanar deberá contar con un soporte montado al piso y otro al techo).</t>
  </si>
  <si>
    <t>Verificar que se encuentre en buenas condiciones de orden, limpieza y funcionamiento.</t>
  </si>
  <si>
    <t>Verificar:
1. Inventario de equipo.
2.   Bitácora de mantenimiento preventivo y correctivo (para todo el Angiógrafo).</t>
  </si>
  <si>
    <t>Verificar:
1. Que cuente con sistema de rayos X.
2. Que cuente con filtros para reducción de dosis seleccionada automáticamente.</t>
  </si>
  <si>
    <t>Verificar:
1. Que el equipo funcione.
2. Que  el  equipo  este  en  buenas condiciones.</t>
  </si>
  <si>
    <t>Verificar:
1. Que exista mesa.
2. Que cuente con capacidad de movimiento flotante  transversal y vertical,  soporte  de  peso  del paciente de 200 kg o mayor.</t>
  </si>
  <si>
    <t>Verificar:
1. Inventario de equipo.
2. Bitácora de mantenimiento preventivo y correctivo (para todo el Angiógrafo).</t>
  </si>
  <si>
    <t>Verificar:
1. Inventario de equipo.
2. Bitácora de mantenimiento preventivo y correctivo (para todo el angiógrafo).</t>
  </si>
  <si>
    <t>Verificar:
1. Que cuente con estación de post procesamiento de imagen.
2. Que cuente con dos monitores.
3. Que cuente con paquete para generación y medición de imágenes 3D para angiografía, programa de supresión de hueso en 3D, superposición del modelo 3D en la fluoroscopía en tiempo real, adquisición de imágenes tomográficas o imágenes de bajo contraste.</t>
  </si>
  <si>
    <t>Verificar:
1. Que exista sistema de poligrafía integrado o interfasado al equipo.
2. Que cuente con cuatro entradas de presión invasiva y con manejo en la misma consola del equipo.
3. Que cuente con medición integrada de signos vitales y presión sanguínea no invasiva.
4.   Que cuente con respiración / CO2.
5. Que cuente con medición y cálculos integrados del gasto cardiaco.
6. Que cuente con ECG de 12 derivaciones.
7. Que cuente con tres monitores a color de 17 pulgadas o mayor, con tecnología LCD en el área de control y uno en la sala de exploración.
8. Que cuente con impresora de papel laser.</t>
  </si>
  <si>
    <t>Verificar:
1. Que existan los accesorios requeridos.
2. Que cuente con filtros de contorno o de compensación o de cuña, DICOM send y print.
3. Que cuente con paquete de seguimiento automático del bolo o angiografía periférica por pasos.
4. Que cuente con inyector de medios de contraste.
5. Que cuente con unidad de energía interrumpible.
6. Que cuente con consumibles: jeringas de 150 cc para inyector, discos CD-R o DVD.
7. Que cuente con dos mamparas móviles de acrílico y una suspendida a techo en equivalencia a plomo.
8. Que cuente con cortinas de plomo para la mesa.</t>
  </si>
  <si>
    <t>Verificar:
1. Que los accesorios funcionen.
2. Que los accesorios esten buenas condiciones.</t>
  </si>
  <si>
    <t>Verificar:
1. Sistema de abasto de consumibles.
2. Inventario.
3. Bitácora de mantenimiento preventivo- correctivo.</t>
  </si>
  <si>
    <t>NOM-229-SSA1-2002, en su numeral 17, 18.20, 18.20.7, tabla 1.</t>
  </si>
  <si>
    <t>Verificar:
1. Que cuente con el equipo de protección requerido: mandil plomado con espesor equivalente de al menos 0.5 mm de plomo, collarín protector de tiroides, anteojos para protección de cristalino, guantes plomados para procedimientos, equipo para protección de gónadas.
2. Que cuenten con dosímetros.</t>
  </si>
  <si>
    <t>Verificar:
1. Que el equipo este en buenas condiciones.
2. Que los equipos sean uno por cada persona que participe en el procedimiento.
3. Que el personal porte dosímetro individual.</t>
  </si>
  <si>
    <t>Verificar:
1. Sistema de abasto.
2. Programa de vigilancia radiológica ocupacional (registro de las evaluaciones anuales de la exposición ocupacional de cada trabajador).
3. Registro y difusión de la lectura de los dosímetros.
4. Constancia del curso de protección y seguridad radiológica.</t>
  </si>
  <si>
    <t>Verificar que cuente con unidad de asistencia circulatoria con balón intra- aórtico.</t>
  </si>
  <si>
    <t>Verificar:
1. Que el equipo se encuentren en buenas condiciones.
2. Que el equipo funcione.
3. Que cuente con los insumos para la colocación del balón intra-aórtico.</t>
  </si>
  <si>
    <t>Verificar:
1. Inventario del equipo.
2. Bitácora      de      mantenimiento preventivo y correctivo del equipo.
3. Sistema de abasto de los insumos.</t>
  </si>
  <si>
    <t>Verificar que exista desfibrilador con capacidad de uso como marcapasos.</t>
  </si>
  <si>
    <t>Verificar:
1. Que el equipo se encuentren en buenas condiciones.
2. Que el equipo funcione.
3. Que cuente con los  insumos para la colocación de marcapaso cardiaco temporal bipolar, inductor de electrodo y electrodo para marcapaso temporal.</t>
  </si>
  <si>
    <t>Verificar que existan los siguientes insumos: para cateterismo cardiaco, para perfusión miocárdica, para angioplastia, para coronariografía: catéter de dilatación coronaria, prótesis endovascular (stents), sistema de aspiración de trombos, catéter endovenoso central, catéter para línea arterial, catéter venoso central largo y corto, catéter Sawn Ganz.</t>
  </si>
  <si>
    <t>Verificar:
1. Que  el  equipo  y  material  se encuentren en buenas condiciones.
2. Que el equipo funcione.
3. Que el material este vigente.
4. Que los insumos se encuentren en un empaque íntegro y vigente.</t>
  </si>
  <si>
    <t>Verificar que cuente con el medicamento requerido para la atención de infarto agudo al miocardio: para terapia asociada a angioplastia: abciximab, tirofiban, para terapia antiplaquetaria: ácido acetil salicílico, clopidogrel, para terapia antitrombínica: enoxaparina, heparina no fraccionada, para terapia antiisquémica: metoprolol, isosorbide, trinitrato de glicerilo, artovastatina, para terapia analgésica: morfina, para fibrinólisis: tenecteplasa, estreptoquinasa, alteplase.</t>
  </si>
  <si>
    <t>Verificar que los medicamentos se encuentren en buenas condiciones y con fecha de caducidad vigente.</t>
  </si>
  <si>
    <t>Verificar:
1. Proceso de atención de la patología.
2. Registros en la nota médica de hemodinamia, nota pre-anestésica, nota de vigilancia y registro anestésico, carta de consentimiento informado, hoja de enfermería, valoración e intervención de enfermería, hoja de los servicios auxiliares de diagnóstico y tratamiento.
3. Apego a las guías de práctica clínica correspondientes, así como a los manuales de procedimiento técnico- médicos o protocolos de atención médica.</t>
  </si>
  <si>
    <t>Verificar:
1. Expediente clínico.
2. Censo  de  ingreso  y  egreso  de pacientes.
3. Diagnóstico de morbi-mortalidad.
3. Sistemas de información.
4. Guías de Práctica Clínica.
5. Protocolos de atención médica.
6. Manuales de procedimientos técnico- médicos.
7. Manuales  de  procedimientos  de enfermería.</t>
  </si>
  <si>
    <t>Verificar que se tenga acceso al procedimiento documentado para la identificación del paciente: Acción Esencial 1 (definido y aplicado al establecimiento).</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</si>
  <si>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(año, mes y día).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</si>
  <si>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que el área cuente con un procedimiento documentado para la comunicación efectiva: Acción Esencial 2 (definido y aplicado al establecimiento).</t>
  </si>
  <si>
    <t>Verificar:
1. Que se cuente con una bitácora específica para el registro de órdenes verbales y/o telefónicas.
2. Que se conoce y sigue el procedimiento establecido de Escuchar-Repetir- Confirmar-Transcribir, la comunicación durante la transferencia, referencia, contra referencia y egreso.</t>
  </si>
  <si>
    <t>Verificar:
1. Los registros de supervisión de seguimiento.
2. El llenado de la bitácora específica de registro de órdenes verbales y/o telefónicas.
3. El llenado en expediente clínico.</t>
  </si>
  <si>
    <t>Verificar que el establecimiento cuente con un procedimiento documentado para la seguridad en el proceso de medicación: Acción Esencial 3 (definido y aplicado al establecimiento).</t>
  </si>
  <si>
    <t>Verificar:
1. Que se tenga acceso al procedimiento para la seguridad en el proceso de medicación.
2. Que el personal conozca lo relativo al procedimiento de seguridad en el proceso de medicación sabiendo: a. Prescripción, transcripción, dispensación, recepción y almacenamiento y administración de medicamentos.
3. Que sepan la doble verificación en la preparación administración de medicamentos de alto riesgo.
4. La notificación de eventos adversos relacionados con la medicación.</t>
  </si>
  <si>
    <t>Verificar:
1. Alertas visuales en medicamentos con aspecto o nombre parecido.
2. Lista de medicamentes con aspecto y nombre parecido</t>
  </si>
  <si>
    <t>Verificar que el área cuente con un procedimiento documentado para la seguridad en los procedimientos: Acción Esencial 4 (definido y aplicado al establecimiento).</t>
  </si>
  <si>
    <t>Verificar:
1. Que se conozca y aplique el procedimiento que incluye: a. Aplicación del Tiempo Fuera para procedimientos fuera de quirófano.
2. Que el personal cuente con la capacitación para su aplicación.</t>
  </si>
  <si>
    <t>Verificar que el área cuente con un procedimiento documentado para la reducción de riesgo de infecciones asociadas a la atención de la salud: Acción Esencial 5 (definido y aplicado al establecimiento).</t>
  </si>
  <si>
    <t>Verificar:
1. Que el personal este capacitado y conozco la técnica de higiene de manos.
2. Verificar la calidad del agua.</t>
  </si>
  <si>
    <t>Verificar:
1. Registro de la capacitación.
2. Registro del control de la calidad del agua.</t>
  </si>
  <si>
    <t>Verificar que el área cuente con un procedimiento documentado para la reducción de riesgo del daño al paciente por causa de caídas: Acción Esencial 6 (definido y aplicado al establecimiento).</t>
  </si>
  <si>
    <t>Verificar:
1. Que se realice la evaluación y re- evaluación del riesgo de caídas.
2. Que se realice las acciones para prevención de caídas.</t>
  </si>
  <si>
    <t>Verificar registro de las evaluaciones y re-evaluaciones.</t>
  </si>
  <si>
    <t>Verificar:
1. Identificación del inventario del equipo médico.
2.   Bitácora de mantenimiento preventivo y correctivo del equipo médico.</t>
  </si>
  <si>
    <t>Bicarbonato    de    sodio    solución inyectable al 7.5% (0.75 g).</t>
  </si>
  <si>
    <t>Esmolol solución inyectable 2.5 g / 10 ml. *</t>
  </si>
  <si>
    <t>Glucosa solución inyectable al 50% (adultos).</t>
  </si>
  <si>
    <t>Nitroprusiato    de    sodio    solución inyectable 50 mg.*</t>
  </si>
  <si>
    <t>Bolsa autoinflable para reanimación (adulto).</t>
  </si>
  <si>
    <t>Marcapasos externo transitorio.</t>
  </si>
  <si>
    <t>Verificar:
1. Existencia.
2. Suficiencia.
3.   Caducidad o fecha de esterilización.
4. Ubicación.
5. Empaques íntegros.</t>
  </si>
  <si>
    <t>Marcapasos transvenoso transitorio con accesorios.</t>
  </si>
  <si>
    <t>CALIFICACIÓN HEMODINAMIA</t>
  </si>
  <si>
    <t>NOM-016-SSA3-2012, en su numeral 4.13, 5.1.10, 5.1.13.1, 6.6, 6.6.1,
6.6.1.1, 6.6.7.4, 6.6.1.1.1, 6.6.1.1.2,
6.6.1.1.3, 6.6.1.1.4, apéndice G. NOM-
001-SEDE-2012, artículo 517, en su numeral 517-2, 517-30.</t>
  </si>
  <si>
    <t>Verificar:
1. Señalización.
2. Condiciones generales en el área.</t>
  </si>
  <si>
    <t>Verificar:
1. Existencia y ubicación de la señalización, rutas de evacuación y directorio.
2. Limpieza de las instalaciones.
3.   Iluminación yventilación adecuadas;
4. Instalaciones hidrosanitarias funcionando   adecuadamente.
5. Las dimensiones y circulaciones de las áreas  deberán  permitir el desarrollo de las funciones y actividades propias del personal de enfermería.</t>
  </si>
  <si>
    <t>Verificar:
1. Manuales de organización y procedimientos del servicio.
2. Bitácora de limpieza firmada por turno y por supervisor o jefe del servicio.
3. Bitácora de mantenimiento preventivo y correctivo.
4. Bitácora para el registro de indicaciones verbales y telefónicas.</t>
  </si>
  <si>
    <t>Verificar Equipo Médico:
1. Carro para curación.
2. Mesa mayo con charola.
3. Mesa Pasteur.
4. Portavenoclisis rodable.
5. Caja    para    desinfección    de instrumentos.
6. Carro porta lebrillos.
7. Electrocardiógrafo  móvil  de  12 derivaciones.
8. Esfigmomanómetro.
9. Sistema   de   intercomunicación bidireccional.
10. Estetoscopio.
11.Estuche de diagnóstico completo, con pilas y focos de repuesto.
12.Lámpara de haz dirigible.
13. Pinza de traslado.
14.Termómetros  clínicos  digitales (baterías de repuesto).
15.Torundero con tapa. 16.Lebrillos.</t>
  </si>
  <si>
    <t>Verificar:
1. Existencia de un Programa para la Gestión del Equipo y Tecnología Biomédica.
2. Existencia, funcionalidad y buen estado del equipo.
3. Que el equipo de curaciones este en buenas condiciones con rótulo de fecha de esterilización del paquete (no mayor de 7 días).
4. Que la central de enfermería se encuentre ubicada en un espacio físico libre y rápido acceso a las áreas en donde se encuentren internados los pacientes a su cargo.</t>
  </si>
  <si>
    <t>Verificar:
1. Inventario del equipo médico.
2. Bitácora de mantenimiento preventivo y correctivo del equipo médico.
3. Informe de calibración del equipo médico presentando los certificados vigentes de los instrumentos de prueba que a su vez deberán estar calibrados con trazabilidad a patrones nacionales.</t>
  </si>
  <si>
    <t>ACUERDO por el que se declara la obligatoriedad de la implementación, para todos los integrantes del Sistema Nacional de Salud, del documento denominado Acciones Esenciales para la Seguridad del Paciente. DOF 08/09/17.    AESP    2A.    NOM-016-
SSA3-2012, en su numeral 4.13, 5.1.10, 5.1.13.1, 6.6, 6.6.1, 6.6.1.1,
6.6.7.4, 6.6.1.1.1, 6.6.1.1.2, 6.6.1.1.3,
6.6.1.1.4,  apéndice  G.  NOM-001-
SEDE-2012, artículo 517, en su numeral 517-2, 517-30.</t>
  </si>
  <si>
    <t>Verificar Mobiliario:
1. Asiento.
2. Bote para basura tipo municipal (bolsa cualquier color, excepto rojo o amarillo).
3. Bote para RPBI (bolsa roja).
4. Carro de curación.
5. Lavabo, jabón y despachador de toallas desechables.
6. Mesa alta con tarja.
7. Mesa Mayo con charola.
8. Mesa Pasteur.
9. Mostrador escritorio.
10. Sistema porta expedientes.
11. Tarja para lavado de instrumental, insumos para el lavado de este.
12. Anaquel o vitrina para guarda de medicamentos.</t>
  </si>
  <si>
    <t>Verificar:
1. Existencia, funcionalidad.
2. Que el mobiliario se encuentre en buenas condiciones físicas así como los contenedores de RPBI.
3. Que el lavabo cuente con el cartel con la técnica de higiene de manos (evaluar la técnica de higiene de manos en el personal).</t>
  </si>
  <si>
    <t>Verificar:
1. Bitácoras    de    mantenimiento preventivo-correctivo del mobiliario.
2. Bitácora de recolección de RPBI.</t>
  </si>
  <si>
    <t>Verificar que cuente con lo siguiente:
1. Medicamentos requeridos en el área.
2. Material   para   los   diferentes procedimientos requeridos.</t>
  </si>
  <si>
    <t>Verificar:
1. Existencia.
2. Suficiencia.
3. Sistema de abasto.
4. Fecha de esterilización y de caducidad.
5. Empaques íntegros.
6. Rótulo de fecha de la apertura del medicamento (no mayor de siete días).</t>
  </si>
  <si>
    <t>Consejo de Salubridad General Protocolo Técnico para Infarto Agudo al Miocardio (con elevación del segmento ST). GPC- IMSS-357-13 diagnóstico y tratamiento del infarto agudo al miocardio con elevación del segmento ST en el adulto mayor. GPC-IMSS-672-13 intervenciones de enfermería en la atención del adulto mayor con infarto agudo al miocardio.</t>
  </si>
  <si>
    <t>Verificar que cuente con el medicamento requerido para la atención de infarto agudo al miocardio: para terapia antiplaquetaria: ácido acetil salicílico, clopidogrel, para terapia antitrombínica: enoxaparina, heparina no fraccionada, para terapia antiisquémica: Metoprolol, Isosorbide, Trinitrato de glicerilo, Artovastatina, para Terapia Analgésica: Morfina, para Fibrinólisis: Tenecteplasa, Estreptoquinasa, Alteplase.</t>
  </si>
  <si>
    <t>NOM-087-SEMARNAT-SSA1-2002, en
su numeral 4 y 6.</t>
  </si>
  <si>
    <t>Verificar:
1. Que exista la señalización de la circulación de los contenedores hacia el almacén temporal.
2. Que los R.P.B.I. estén identificados y separados en los contenedores correspondientes de acuerdo a sus características físicas y biológica infecciosas.</t>
  </si>
  <si>
    <t>Verificar que las áreas de hospitalización cuenten con la siguiente Infraestructura :
1. Una toma fija por cama para el suministro de oxígeno.
2. Una toma fija de aire comprimido por cada dos camas.
3. Una toma fija de aspiración controlada, pudiendo ser esta última por medio de equipos portátiles.
4. Sanitario y regaderas por cada seis camas de hospitalización.</t>
  </si>
  <si>
    <t>Verificar:
1. Limpieza, sanitización y revisiones de seguridad de las áreas de hospitalización.
2. Existencia y funcionamiento de todas  las instalaciones hidrosanitarias, de gases medicinales y eléctricas.</t>
  </si>
  <si>
    <t>Verificar:
1. Bitácora de limpieza firmada por turno y por supervisor o jefe del servicio.
2. Bitácora de mantenimiento preventivo y correctivo.
3. Bitácora de mantenimiento a las tomas de oxígeno y aire.</t>
  </si>
  <si>
    <t>Verificar Mobiliario en área de encamados:
1. Bote para basura tipo municipal (bolsa de cualquier color, excepto rojo o amarillo).
2. Bote para RPBI (bolsa roja).
3. Banqueta de altura.
4. Mesa puente.
5. Cama de hospitalización adultos con barandales.
6. Elemento divisorio de material antibacteriano en caso de áreas de hospitalización comunes.
7. Lámpara de cabecera.
8. Lavabo, dispensador de jabón líquido germicida y despachador de toallas desechables para el aseo de manos.</t>
  </si>
  <si>
    <t>Verificar:
1. Existencia, funcionalidad y buen estado de mobiliario.
2. Manejo de RPBI de acuerdo a lo normado.
3. El lavabo de aseo de manos debe contar con: el cartel de 5 momentos de aseo de manos, y aplicado por el personal.
4. Abasto de insumos necesario para lavado de manos.
5. Existencia de espacios tributarios y privacidad para la atención.</t>
  </si>
  <si>
    <t>Verificar:
1. Bitácora de mantenimiento preventivo y correctivo del equipo y mobiliario.
2. Abasto de insumos.</t>
  </si>
  <si>
    <t>Verificar: Equipo:
1. Báscula con estadímetro.
2. Sistema de comunicación bidireccional, así como de llamado de emergencia, conectado a la central de enfermeras.</t>
  </si>
  <si>
    <t>Verificar:
1. Existencia, funcionalidad y buen estado del equipo.
2. Calibración de báscula.
3. Funcionalidad del sistema de comunicación, y del llamado de emergencia.</t>
  </si>
  <si>
    <t>Verificar:
1. Bitácora de mantenimiento preventivo-correctivo del equipo y mobiliario.
2. Registro de calibración de las básculas por jornada laboral.</t>
  </si>
  <si>
    <t>Verificar:
1. Existencia.
2. Ubicación.
3. Señalización.
4. Filtro de aislamiento con lavabo el cual deberá contar con cartel de higiene de manos.
5. Sistema de aire acondicionado con filtros de alta eficiencia.
6. Equipo médico: monitor de signos vitales, bomba de infusión volumétrica, flujómetro de pared estándar, aspirador neumático de pared o portátil.</t>
  </si>
  <si>
    <t>Verificar:
1. Limpieza.
2. Infraestructura e instalaciones hidrosanitarias en buenas condiciones.
3. Procedimiento establecido, conocido y aplicado para el recambio de filtros HEPA, que permita la circulación cuando menos de seis veces y el recambio de dos volúmenes por hora.
4. Abasto suficiente insumos para protección del personal y de familiares para el acceso al cuarto de aislados (gorros, cubrebocas y batas de algodón o desechables).
5. Abasto suficiente de material para la higiene de manos: jabón (líquido o gel), toallas desechables.
6. Evaluar la técnica de higiene de manos en el personal.
7. Mobiliario funcional y en buen estado.</t>
  </si>
  <si>
    <t>Verificar:
1. Bitácora de limpieza firmada por turno y por supervisor o jefe del servicio.
2. Bitácora de mantenimiento preventivo y correctivo del equipo.
3. Bitácora de mantenimiento a las tomas de oxígeno y aire.
4. Bitácora de mantenimiento y recambio del sistema de aire.</t>
  </si>
  <si>
    <t>ACUERDO por el que se declara la obligatoriedad de la implementación, para todos los integrantes del Sistema Nacional de Salud, del documento denominado Acciones Esenciales para la Seguridad del Paciente. DOF 08/09/17. AESP 1.</t>
  </si>
  <si>
    <t>Verificar:
1. Brazaletes.
2. Rótulos en cabecera.
3. Membretes en soluciones, sondas y catéteres.</t>
  </si>
  <si>
    <t>Verificar:
1. Que exista identificación en brazaletes y cabecera por lo menos con nombre y fecha de nacimiento del paciente, fecha y hora de ingreso.
2. Membrete en soluciones con nombre, fecha y hora de inicio y término.
3. Sondas y catéteres con membrete que contenga nombre, fecha y hora.
4. Revisar  hojas   de   enfermería y soluciones que se estén administrando al paciente.</t>
  </si>
  <si>
    <t>Verificar   registros   de   ingreso   y membretes.</t>
  </si>
  <si>
    <t>numeral 6.6.7.1 de la NOM- 016-SSA3-2012.             Establece las características mínimas de infraestructura y equipamiento de hospitales y consultorios de atención médica especializada.</t>
  </si>
  <si>
    <t>Verificar:
1. Existencia.
2. Ubicación.
3. señalización.
4. Mobiliario y equipo de cómputo.</t>
  </si>
  <si>
    <t>Verificar:
1. Limpieza.
2. Infraestructura en buen estado.
3. Mobiliario en buenas condiciones.</t>
  </si>
  <si>
    <t>Verificar bitácora de limpieza firmada por turno y por supervisor o jefe del servicio.</t>
  </si>
  <si>
    <t>Verificar:
1. Sanitarios independientes para hombres y mujeres, papel sanitario y bote de campana o de pedal para basura.
2. Lavabo con cartel de la técnica de higiene de manos.</t>
  </si>
  <si>
    <t>Verificar:
1. Limpieza e higiene de los sanitarios
2. Sin fugas de agua o drenaje.
3. Abasto e insumo para la higiene de manos: jabón (líquido o gel), toallas desechables.</t>
  </si>
  <si>
    <t>Verificar:
1. Bitácora de limpieza firmada por turno y por supervisor o jefe del servicio.
2. Bitácora de mantenimiento preventivo y correctivo.</t>
  </si>
  <si>
    <t>Los numerales 4.12. de la NOM- 016-SSA3-2012.         Establece las características mínimas de infraestructura y equipamiento de hospitales y consultorios de atención médica especializada.</t>
  </si>
  <si>
    <t>Verificar:
1. Cuarto séptico cercano al área, con tarja, mesa de trabajo y repisas de acero inoxidable para el almacenamiento de utensilios varios.
2. Área de lavado de instrumental, con agua corriente, tarja y área de secado.</t>
  </si>
  <si>
    <t>Verificar:
1. Que se utilice el cuarto séptico para el almacenamiento, limpieza y sanitización de los recipientes utilizados para recolectar las excretas de pacientes, así como para el acopio de ropa de cama y pacientes.
2. Que su ubicación sea accesible.</t>
  </si>
  <si>
    <t>Verificar bitácora de control de limpieza y exhaustivos del área firmada por el jefe de turno o supervisor.</t>
  </si>
  <si>
    <t>Los numerales 4.11. de la NOM- 016-SSA3-2012.         Establece las características mínimas de infraestructura y equipamiento de hospitales y consultorios de atención médica especializada.</t>
  </si>
  <si>
    <t>Verificar:
1. Existencia.
2. Ubicación.
3. Señalización.
4. Tarja para lavado de instrumentos de aseo.</t>
  </si>
  <si>
    <t>Verificar que el cuarto de aseo este ubicado estratégicamente para evitar la contaminación de áreas que requieran condiciones especiales de asepsia.</t>
  </si>
  <si>
    <t>Apartados 5., 6.1. NORMA Oficial Mexicana   NOM-022-SSA3-2012,
que instituye las condiciones para la administración de la terapia de infusión en los Estados Unidos Mexicanos.  Protocolo  para  el manejo estandarizado del paciente con catéter periférico central y permanente. Primera Edición: Agosto de 2011. Secretaría de Salud, DGCES. NOM-087-ECOL-SSA1-2002
NOM-015-SSA3-2012, NOM-045-SSA2-2005</t>
  </si>
  <si>
    <t>Verificar:
1. Que en la puerta de la clínica de terapia de infusión exista identificador.
3. Que se cuente con las facilidades arquitectónicas para efectuar los procedimientos en  condiciones adecuadas de iluminación, ventilación, limpieza.
4. Considerar que la infraestructura facilite el acceso y salida de las personas con discapacidad y adultos mayores.
5. Que las instalaciones hidráulicas y eléctricas se encuentren en buenas condiciones.
6. Que se cumpla con la integridad de las áreas según la normatividad.
7. Que el personal conozca la técnica de higiene de manos (evaluar la técnica).
8. Que la señalización de la circulación de los contenedores este colocada del área generadora hacia el almacén temporal.
9. Que los R.P.B.I. Estén identificados y separados en los contenedores correspondientes de acuerdo a sus características físicas y biológico infecciosas.
10. Queel mobiliario yequiposeencuentre en buenas condiciones y funcione.
11. Que el instrumental este en buenas condiciones.
12. Que el empaque del instrumental este rotulado con la fecha de esterilización y contenido del empaque.
13. Abasto e insumo para la higiene de manos: jabón (líquido o gel), toallas desechables.</t>
  </si>
  <si>
    <t>Verificar:
1. Bitácora de aseo actualizada firmada por el jefe de servicio o supervisor.
2. Bitácora de mantenimiento de la infraestructura.
3. Inventario. del equipo médico.
4. Bitácora de mantenimiento preventivo y correctivo del equipo médico.
5.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</si>
  <si>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Apartados 5., 6.1. NORMA Oficial Mexicana   NOM-022-SSA3-2012,
que instituye las condiciones para la administración de la terapia de infusión en los Estados Unidos Mexicanos. Protocolo para el manejo estandarizado del paciente con catéter periférico central y permanente. Primera Edición: Agosto de 2011. Secretaría de Salud, DGCES.</t>
  </si>
  <si>
    <t>Verificar la disponibilidad de los insumos siguientes:
1. Solución a infundirse, solución para dilución de medicamentos, equipo de volumen medido, equipo de venoclisis (macro, micro o/y set de bomba), conectores libres de agujas y/o llave de paso y apósito transparente estéril semipermeable, contenedores para las soluciones intravenosas libres de PVC, manufacturados con EVA o de vidrio.
2. Catéteres venosos centrales de los siguientes: inserción periférica (PICC), de tunelización, de implantación interna para paciente adulto de material de poliuretano y o silicona, agujas de Gripper o Huber N° 19, 20 y 22 longitud de 3/4 , 1 , 1 1/2. Curvas y con extensión. Llaves de paso.
3. Antisépticos:  clorhexidina   al 2%, alcohol isopropílico al 70%, solución yodada al 10%, en envases o presentación individual, que se cuente con stock de equipos de volumen medido, venoclisis (macro, micro o set de bomba), conectores libres de aguja y/o llave de paso y apósitos transparente estéril semi permeable de diferentes tamaños.</t>
  </si>
  <si>
    <t>Verificar:
1. Que se cuente con un stock de soluciones intravenosas necesarias para el inicio de la terapia de infusión prescrita.
2. Membretes de identificación que cuente por lo menos con nombre completo y fecha de nacimiento (AESP 1A).
3. Quelos antisépticos quesedisponen en envases o frascos con tapa y fecha de preparación, en el caso de antisépticos a granel cuenten con la fecha de apertura.</t>
  </si>
  <si>
    <t>Verificar:
1. Existencia del Sistema de abasto.
2. Bitácora de consumo y control de caducidades.</t>
  </si>
  <si>
    <t>Verifica:
1. Que la infusión intravenosa sea realizada por personal profesional de la salud y/o técnico del área de la salud capacitados en el manejo de la terapia de infusión intravenosa.
2. Que exista un profesional responsable de la clínica de terapia de infusión intravenosa.
3. Que se cuente con el protocolo para el manejo estandarizado de la terapia de infusión intravenosa
4. Que se cuente con un programa de educación o capacitación sobre proceso de Terapia de Infusión.</t>
  </si>
  <si>
    <t>Verificar que el personal asignado al área conozca y aplique del protocolo de terapia de infusión y de la NOM-022- SSA2-2012.</t>
  </si>
  <si>
    <t>Verificar:
1. Registros en el expediente clínico del paciente de la terapia de infusión.
2. Existencia  del  programa de capacitación en terapia de infusión con carta programática y listas de asistencia.
3. Bitácoras de registro de instalación, vigilancia y retiro de los dispositivos de acceso vascular.
4. Cuente con el documento NOM-022- SSA2-2012 (físico o electrónico).
5. Concentrado de los informes mensuales registrados en la plataforma de clínica de catéteres de la CPE y cédula de informe mensual de catéteres.</t>
  </si>
  <si>
    <t>Verificar:
1. Proceso de atención de la patología.
2. Registros en historia clínica, nota de ingreso, nota de evolución, nota de interconsulta, nota de referencia/ traslado, nota de egreso (en su caso), nota de identificación del síndrome geriátrico asociado a infarto agudo al miocardio (en su caso), hojadeenfermería, valoración e intervención de enfermería, hoja de los servicios auxiliares de diagnóstico y tratamiento, cartas de consentimiento informado para los distintos procedimientos, nota de defunción y certificado de defunción (en su caso).
3. Apego a las guías de práctica clínica correspondientes, así como a los manuales de procedimiento técnico- médicos u protocolos de atención médica.</t>
  </si>
  <si>
    <t>Verificar:
1. Expediente clínico.
2. Censo  de  ingreso  y  egreso  de pacientes.
3. Diagnóstico de morbi-mortalidad.
4. Sistemas de información.
5. Guías de Práctica Clínica.
6. Protocolos de atención médica.
7. Manuales de procedimientos técnico- médicos.
8. Manuales  de  procedimientos  de enfermería.</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</si>
  <si>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(año, mes y día).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</si>
  <si>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Que se cuente con una bitácora específica para el registro de órdenes verbales y/o telefónicas.
2. Que se conozca y siga el procedimiento establecido de Escuchar-Repetir-Confirmar- Transcribir, la comunicación durante la transferencia, referencia, contra referencia y egreso.</t>
  </si>
  <si>
    <t>Verificar los registros de supervisión de seguimiento, llenado de la bitácora específica de registro de órdenes verbales y/o telefónicas, llenado en expediente clínico.</t>
  </si>
  <si>
    <t>Verificar:
1. Las alertas visuales en medicamentos con aspecto o nombre parecido.
2. Lista de medicamentes con aspecto y nombre parecido.</t>
  </si>
  <si>
    <t>Verificar:
1. Los  registros  de  supervisión  de seguimiento.
2. Las constancias de capacitación o listas de asistencia.</t>
  </si>
  <si>
    <t>Verificar:
1. Que el personal este capacitado y conozca la técnica de higiene de manos.
2. La calidad del agua.</t>
  </si>
  <si>
    <t>Verificar:
1. El registro de la capacitación.
2. El registro del control de la calidad del agua.</t>
  </si>
  <si>
    <t>Verificar el registro de las evaluaciones y re-evaluaciones.</t>
  </si>
  <si>
    <t>Verificar que cuenten con el Carro Rojo para el manejo del paro cardiorespiratorio.</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</si>
  <si>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 desfibrilador.
5. Protocolo de manejo de los medicamentos de alto riesgo y electrolíticos.</t>
  </si>
  <si>
    <t>Verifica:
1. Existencia.
2. Que se encuentre lleno y con fecha de última recarga de oxígeno.
3. Fecha de vencimiento o caducidad.</t>
  </si>
  <si>
    <t>Diazepam solución inyectable 10 mg / 2 ml. O Midazolam solución inyectable 5 mg
/ ml.</t>
  </si>
  <si>
    <t>Esmolol solución inyectable 2.5 g / 10 ml.*</t>
  </si>
  <si>
    <t>Vecuronio,  Rocuronio  o  Pancuronio solución inyectable 4 mg/ml.</t>
  </si>
  <si>
    <t>Glucosa  solución  inyectable  al  50% (adultos) .</t>
  </si>
  <si>
    <t>Nitroglicerina solución intravenosa 50 mg
/10 ml. *</t>
  </si>
  <si>
    <t>Nitroprusiato de sodio solución inyectable 50 mg. *</t>
  </si>
  <si>
    <t>Accesos   vasculares:   a)   Catéteres percutáneos. b) Catéter venoso central</t>
  </si>
  <si>
    <t>Guía      metálica      para      cánulas endotraqueales (adulto).</t>
  </si>
  <si>
    <t>CALIFICACIÓN   HOSPITALIZACIÓN</t>
  </si>
  <si>
    <t>NOM-016-SSA3-2012, en su numeral 4.12, 5.1.10, 6.6.2.2.9. NOM-045-
SSA2-2005, en su numeral 10.6.7.1,
10.6.7.2. NOM-025-SSA3-2013, en su numeral 5.2.12, 5.2.12.1. ACUERDO por el que se declara la obligatoriedad de la implementación, para todos los integrantes del Sistema Nacional de Salud, del documento denominado Acciones Esenciales para la Seguridad del Paciente. DOF 08/09/17. AESP 6C.</t>
  </si>
  <si>
    <t>NOM-025-SSA3-2013, en su numeral 5.2.1.1</t>
  </si>
  <si>
    <t>Verificar ubicación del servicio.</t>
  </si>
  <si>
    <t>No Aplica.</t>
  </si>
  <si>
    <t>NOM-025-SSA3-2013, en su numeral
5.2.21. NOM-002-STPS-2010, en su numeral 7.17. NOM-030-SSA3-2013, en su numeral 6.4.1.1, 6.4.6, 6.8. ACUERDO por el que se declara la obligatoriedad de la implementación, para todos los integrantes del Sistema Nacional de Salud, del documento denominado Acciones Esenciales para la Seguridad del Paciente. DOF 08/09/17. AESP 5B.</t>
  </si>
  <si>
    <t>Verificar:
1. Que exista sala de espera con servicios de sanitarios.
2. Que los sanitarios para el personal y sanitarios para público y familiares, cuenten con módulo de higiene de manos, cartel de la técnica de higiene de manos.
3. Que cuente con extintores.</t>
  </si>
  <si>
    <t>Verificar:
1. Que el mobiliario se encuentre en buen estado.
2. Que se reserve como mínimo, un asiento para personas con muletas o bastones.
3. Que los extintores estén colocados de acuerdo a la NOM-002- STPS-2010 y la fecha de la carga este vigente.
4. Que los sanitarios sean independientes para hombres y mujeres.
5. Que tengan papel sanitario y bote de campana o de pedal para basura.
6. Que se disponga de un inodoro y lavabo para uso de personas con discapacidad.
7. Que no se presente fugas de agua o drenaje.
8. Que se encuentren limpios e higiénicos.
9. Que el módulo de higiene de manos cuente con jabón (líquido o gel), toallas desechables.
10. Vigencia de recarga.
11. El conocimiento en el personal del uso de los extintores de acuerdo con la normativa e identifique las situaciones para su uso.
12. Instrucciones de seguridad aplicables en cada área y al alcance de los trabajadores.
13. Que no se almacenen materiales o coloquen objetos que obstruyan e interfieran el acceso al equipo contra incendio.</t>
  </si>
  <si>
    <t>Verificar:
1. Inventario de mobiliario.
2. Bitácora del mantenimiento preventivo y correctivo de la estructura y del mobiliario.
3. Registro y calendario de la recarga de los extintores.
4. Registro y control del sistema de abasto de los insumos para la higiene de manos.
5. Bitácora de limpieza firmada por turno y por supervisor o jefe del servicio.
6. Registro de la evaluación al personal en la técnica para la higiene de manos.
7. Instructivo.
8. Registro mensual de verificación de funcionalidad de los extintores.
9. Registro de la capacitación del uso del manejo de extintores.
10.Manual de manejo de extintores.</t>
  </si>
  <si>
    <t>NOM-016-SSA3-2012, en su numeral
4.12. NOM-025-SSA3-2013, en su numeral 5.2.20 .</t>
  </si>
  <si>
    <t>NOM-016-SSA3-2012, en su numeral
6.6.6.8 .</t>
  </si>
  <si>
    <t>Verificar:
1. Que existan lavabos para el área general y que cuente con dispensadores con jabón germicida líquido, gel (alcohol isopropílico) y toallas desechables o sistema de aire para secado de manos, bote para basura municipal.
2. Que esté colocado el cartel de la técnica para la higiene de manos.</t>
  </si>
  <si>
    <t>Verificar:
1. Que existan los insumos para la higiene de manos.
2. Que las instalaciones no tengan fugas hidrosanitarias.
3. Que el mobiliario se encuentre en buenas condiciones.</t>
  </si>
  <si>
    <t>NOM-001-SEDE-2012, en su artículo 517, en su numeral 517-2, 517-30.</t>
  </si>
  <si>
    <t>NOM-025-SSA3-2013, en su numeral 5.2.1.2, 5.2.1.2.1, 5.2.2. NOM-016-
SSA3-2012, en su numeral 4.14. NOM-045-SSA2-2005, en su numeral
10.6.1.2 .</t>
  </si>
  <si>
    <t>Verificar:
1. Que exista control de acceso (filtro de acceso) a la unidad para visitantes, familiares y personal médico y paramédico.
2. Que cuente con puerta y pasillos.
3. Que se encuentre ubicado el lavabo de manos con dispensadores con jabón germicida líquido, gel (alcohol isopropílico) y toallas desechables o sistema de aire para secado de manos, bote para basura municipal, que este colocado el cartel de la técnica para la higiene de manos.
4. Que cuente con  material  para la colocación de las barreras de protección (bata, gorro y cubre boca ya sean desechables o reusables).</t>
  </si>
  <si>
    <t>Verificar:
1. Que el área de acceso este señalizada e identificada.
2. Que se mantengan las condiciones de asepsia.
3. Que la puerta y los pasillos por los que transitan, tanto el personal como los pacientes, el mobiliario y equipo médico hospitalarios, tengan las dimensiones óptimas para cumplir con su función.
4. Que el personal y familiares ingresen a la unidad a través del filtro de acceso.
5. Que las barreras de protección estén buen estado y que se utilicen.
6. Que el personal médico y paramédico así como familiares conozcan y realicen la técnica de higiene de manos (evaluar la técnica).
7. Que existan los insumos para la higiene de manos.
8. Que las instalaciones no tengan fugas hidrosanitarias.
9. Que el mobiliario se encuentre en buenas condiciones.</t>
  </si>
  <si>
    <t>NOM-025-SSA3-2013, en su numeral 5.3.1.6.</t>
  </si>
  <si>
    <t>Verificar existencia de auxiliares de diagnóstico y tratamiento.</t>
  </si>
  <si>
    <t>Verificar que la atención de los servicios sea las 24 horas del día los 365 días del año.</t>
  </si>
  <si>
    <t>Verificar expediente clínico (resultados de laboratorio y gabinete integrados e interpretados, así como solicitud de hemoderivados).</t>
  </si>
  <si>
    <t>Verificar:
1. Que los cubículos o módulos para la atención de los pacientes, cuenten con el espacio suficiente para la ubicación de la cama y el equipo de monitoreo o soporte.
2. Que las paredes, pisos y techos de los cubículos o módulos, sean de material liso, resistente y lavable.
3. Que en cada cubículo existan al menos 16 contactos eléctricos grado médico.
4. Que en cada cubículo existan dos tomas fijas para el suministro de oxígeno medicinal, una toma fija de aire comprimido, así como al menos dos tomas fijas de aspiración controlada y canastilla con frasco empotrado en la pared.</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</si>
  <si>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t>
  </si>
  <si>
    <t>Verificar que en cada cubículo o módulo exista el siguiente mobiliario: bote para basura municipal (bolsa de cualquier color, excepto rojo o amarillo), bote con bolsa roja para RPBI, contenedor para punzocortantes y depósito para vidrio, cama de hospitalización tipo hidráulica, de múltiples posiciones, con cabecera desmontable o abatible, con barandales integrados y con ruedas (preferentemente con capacidad para pesar a los pacientes).</t>
  </si>
  <si>
    <t>Verificar:
1. Inventario del mobiliario.
2. Bitácora de mantenimiento preventivo y correctivo del mobiliario.
3. Registro del procedimiento del aseo, limpieza y desinfección de las camas cada vez que la ocupe un nuevo paciente, cuando se desocupe o en 48 horas si no se ha ocupado.</t>
  </si>
  <si>
    <t>Verificar que exista el siguiente equipo por cubículo o módulo: bombas de infusión continúa, dispositivos para suministrar oxígeno  con  sistemas de humidificación, estetoscopio, lámpara de haz dirigible, monitor con capacidad para registro de: trazo electrocardiográfico de dos canales, presión arterial invasiva y no invasiva, temperatura y oximetría de pulso, termómetro con porta termómetro, ventilador mecánico de presión y de volumen.</t>
  </si>
  <si>
    <t>Verificar:
1. Que el equipo se encuentren en buenas condiciones.
2. Que el equipo funcione.
3. Que el cambio del humidificador y equipos de apoyo respiratorio se realice máximo cada semana o en su caso al menos que exista contaminación   documentada.
4. Que el equipo de infusión este rotulado con la fecha, hora y nombre de la persona que lo instaló.</t>
  </si>
  <si>
    <t>Verificar que exista el siguiente equipo y mobiliario por servicio: electrocardiógrafo móvil de 12 derivaciones, estuche de diagnóstico completo, lámpara de mano, monitor de transporte, negatoscopio u otros tipos de aparatos para valoración de estudios radiológicos y de imagenología, ventilador de transporte, dispositivo para movilizar al paciente que puede ser una grúa, camilla para traslado con barandales abatibles y dispositivos para la colocación del equipo necesario para soporte vital, esfigmomanómetro.</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</si>
  <si>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
5. Que existan los insumos para la higiene de manos.
6. Que las instalaciones no tengan fugas hidrosanitarias.
7. Que el mobiliario se encuentre en buenas condiciones.</t>
  </si>
  <si>
    <t>Verificar:
1. Bitácora de mantenimiento preventivo y correctivo de la estructura y mobiliario.
2. Bitácora de control de aseo y limpieza del área firmada por el jefe de turno o supervisor.
3. Registro y control del sistema de abasto de los insumos para la higiene de manos.
4. Registro del control y mantenimiento del sistema de inyección y extracción.</t>
  </si>
  <si>
    <t>NOM-025-SSA3-2013, en su numeral 3.2,   5.2.9,   5.2.10.   NOM-016-
SSA3-2012, en su numeral 6.6.1, 6.6.1.1, 6.6.1.1.1, 6.6.1.1.2, 6.6.1.1.4 ,
apéndice G. NOM-045-SSA2-2005, en su numeral 10.6.6, 10.6.7. Consejo de Salubridad General Protocolo Técnico para Infarto Agudo al Miocardio (con elevación del segmento ST). GPC-IMSS-357-13 diagnóstico y tratamiento del infarto agudo al miocardio con elevación del segmento ST en el adulto mayor.</t>
  </si>
  <si>
    <t>Verificar:
1. Que las áreas, dimensiones y circulaciones permitan el desarrollo de las funciones y actividades propias del personal de enfermería.
2. Que el sistema de comunicación bidireccional y de alarma funcione.
3. Que el espacio físico o mobiliario para guarda de medicamentos, soluciones y material de curación este en buenas condiciones, limpio y ordenado.
4. Que los medicamentos y el material se encuentren en buenas condiciones y con fecha de caducidad vigente.</t>
  </si>
  <si>
    <t>Verificar:
1. Bitácora de mantenimiento de equipo.
2. Bitácora de control de aseo y limpieza del área firmada por el jefe de turno o supervisor.
3. Sistema de abasto de material y medicamentos.</t>
  </si>
  <si>
    <t>Verificar:
1. Que exista el siguiente mobiliario: asiento, bote para basura tipo municipal (bolsa cualquier color, excepto rojo o amarillo), bote para RPBI (bolsa roja), carro de curación, despachador de toallas desechables, lavabo con cartel de la técnica de higiene de manos, mesa alta con tarja, mesa Mayo con charola, mesa Pasteur, mostrador escritorio, mueble para guarda de equipo e insumos, sistema porta expedientes, surtidor de jabón.
2. Que exista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t>
  </si>
  <si>
    <t>Verificar:
1. Que el mobiliario y equipo se encuentren en buenas condiciones.
2. Que el mobiliario y equipo funcionen.
3. Que el personal conozca la técnica de higiene de manos (evaluar técnica).
4. Que existan los insumos para la higiene de manos.
5. Que el instrumental de curaciones este en buenas condiciones.
6. Que el empaque del instrumental esté rotulado con la fecha de esterilización.</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</si>
  <si>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</si>
  <si>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NOM-025-SSA3-2013, en su apéndice
C. NOM-045-SSA2-2005, en su numeral 10.6.6, 10.6.6.4.</t>
  </si>
  <si>
    <t>Verificar la existencia del siguiente instrumental: equipo para aspiración de secreciones, con y sin circuitos cerrados, equipo para punción torácica, equipo para abordaje de acceso vascular central y periférico: catéter percutáneo y venoclisis, recipiente para desinfección de instrumentos.</t>
  </si>
  <si>
    <t>Verificar:
1. Que el instrumental este en buenas condiciones.
2. Que el empaque del instrumental este rotulado con la fecha de esterilización.
3. Que los recipientes que contengan desinfectante permanezcan tapados y rotulados con el nombre del producto, la fecha de preparación y caducidad.</t>
  </si>
  <si>
    <t>Verificar:
1.   Resguardo del instrumental.
2. Bitácora de uso de los desinfectantes.</t>
  </si>
  <si>
    <t>NOM-045-SSA2-2005,    en    su numeral 10.6.3.4, 10.6.3.6, 10.6.3.7,
10.6.3.11, 10.6.3.12.</t>
  </si>
  <si>
    <t>Verificar:
1. Existencia de un espacio físico y cerrado.
2. Que cuente con acceso limitado.
3. Que cuenten con mesa de acero inoxidable, cubrebocas, jeringa, gasas y dispositivos seguros y adecuados para extraer e inyectar el medicamento.</t>
  </si>
  <si>
    <t>Verificar:
1. Que el área esté señalizada.
2. Que el personal se lave las manos y use cubrebocas.
3. Que los catéteres venosos centrales y periféricos estén rotulados con fecha, hora y nombre del médico o enfermera responsables  de su instalación y de la curación o antisepsia del sitio de inserción del catéter.
4. Que el sitio de inserción de las cánulas intravasculares periféricas y de los catéteres vasculares este cubierto con gasa estéril o un apósito estéril semipermeable.
5. Que las ampolletas de vidrio o plástico se utilicen exclusivamente al momento de abrirse y se deseche el remanente.
6. Que la utilización de frascos ámpula sea con técnica de asepsia y siguiendo las instrucciones de conservación y uso de los fabricantes.</t>
  </si>
  <si>
    <t>Verificar:
1. Registro y control de la clínica de catéteres.
2. Sistema de abasto del material para la preparación de medicamentos y del material de cuidado de catéter.
3. Registro de la preparación de medicamentos y mezclas de soluciones.
4. Manual de procedimientos de enfermería.</t>
  </si>
  <si>
    <t>NOM-045-SSA2-2005, en su numeral 10.6.3.13, ,10.6.3.14, 10.6.3.15.</t>
  </si>
  <si>
    <t>Verificar:
1. Que cuente con campana de flujo laminar horizontal.
2. Que exista espacio físico específico.
3. Que se cuente con los insumos requeridos para la nutrición parenteral y enteral.
4. En caso de que el servicio sea subrogado se deberá cumplir con lo establecido en la NOM-249- SSA1-2010.</t>
  </si>
  <si>
    <t>Verificar:
1. Que la preparación de la nutrición parenteral se realice con técnica de barrera máxima.
2. Que la campana de flujo laminar se encuentre en buen estado, funcional y limpia.
3. Que al realizar la conexión  de las bolsas se conserve la técnica de barrera máxima y se evite la contaminación.
4. Que la infusión de la nutrición parenteral sea exclusivamente a través de un catéter venoso central.
5. Que la línea del catéter sea manipulada con técnica estéril sólo para el cambio de las bolsas o equipos dedicados a la nutrición parenteral.
6. Que la nutrición enteral se preparare en un área exclusiva por personal capacitado.
7. Que los insumos para la nutrición parenteral y enteral se encuentren en buenas condiciones y con fecha de caducidad vigente.</t>
  </si>
  <si>
    <t>Verificar:
1. Inventario de equipo (en su caso).
2. Bitácora de mantenimiento preventivo-correctivo de la campana de flujo laminar.
3. Manual de la operación del equipo.
4. Registro del lavado y desinfección de alto nivel de la campana de flujo laminar.
5. Registro del lavado y esterilización o de la desinfección de alto nivel del espacio físico.
6. Nota médica del procedimiento y hoja de enfermería.
7. Registro y control de la clínica de catéteres.
8. Sistema de abasto de los insumos para la preparación de la nutrición parenteral y enteral (en su caso).
9. Manual de procedimientos de enfermería para nutrición parenteral y enteral.
10.Control de la solicitud del servicio y entrega-recepción de la nutrición parenteral y enteral por parte del proveedor.</t>
  </si>
  <si>
    <t>NOM-025-SSA3-2013, en su numeral
5.2.19 .</t>
  </si>
  <si>
    <t>Verificar:
1. Existencia del área o espacio físico.
2. Que cuente con tomas de corriente suficiente para asegurar la recarga de los equipos.</t>
  </si>
  <si>
    <t>Verificar:
1. Que el área este señalizada.
2. Que las tomas de corriente estén en buenas condiciones y funcionen.
3. Que  el  equipo  cuente  con  los membretes de limpieza y aseo.</t>
  </si>
  <si>
    <t>Verificar:
1. Bitácora de mantenimiento preventivo y correctivo de la estructura.
2. Resguardo e inventario de equipo.</t>
  </si>
  <si>
    <t>NOM-025-SSA3-2013, en su numeral
5.2.16. NOM-016-SSA3-2012, en su numeral 6.6.6.10 .</t>
  </si>
  <si>
    <t>Verificar que exista el área de lavado para material e instrumental, con agua corriente, tarja y área de secado, material para el lavado y asepsia.</t>
  </si>
  <si>
    <t>Verificar:
1. Que las instalaciones no tengan fugas hidrosanitarias.
2. Que el mobiliario se encuentre en buenas condiciones.</t>
  </si>
  <si>
    <t>NOM-025-SSA3-2013, en su numeral
5.3.1.5 .</t>
  </si>
  <si>
    <t>Verificar existencia de los manuales correspondientes al servicio: bitácora de mantenimiento predictivo, preventivo y correctivo del equipo, código de bioética, guías diagnóstico-terapéuticas (de acuerdo con las patologías prevalentes), manuales de bioseguridad para el paciente, el personal y el servicio, manuales de funcionamiento de los equipos del servicio, manual de organización y funcionamiento, manuales de procedimientos técnico- médicos y administrativos, criterios de ingreso, selección y egreso.</t>
  </si>
  <si>
    <t>Verificar:
1. Que los manuales sean de conocimiento y aplicación por parte del personal.
2. Que estén actualizados (vigencia de dos años).
3. Que estén autorizados por las autoridades correspondientes.</t>
  </si>
  <si>
    <t>NOM-025-SSA3-2013, en su numeral 5.2.15.</t>
  </si>
  <si>
    <t>Verificar:
1. Que   exista   el   espacio   físico especifico.
2. Que cuente con mobiliario.</t>
  </si>
  <si>
    <t>Verificar:
1. Que el espacio sea suficiente.
2. Que el mobiliario este en buena condiciones.</t>
  </si>
  <si>
    <t>Verificar:
1. Inventario del mobiliario.
2. Bitácora     de     mantenimiento preventivo-correctivo del mobiliario.</t>
  </si>
  <si>
    <t>NOM-025-SSA3-2013, en su numeral
5.3.2.2 .</t>
  </si>
  <si>
    <t>Verificar:
1. Proceso de atención de la patología.
2. Registros en historia clínica, nota de ingreso, nota de evolución, nota de interconsulta, nota de referencia/traslado, nota de egreso (en su caso), hoja de enfermería, hoja de los servicios auxiliares de diagnóstico y tratamiento, cartas de consentimiento informado para los distintos procedimientos, nota de defunción y certificado de defunción (en su caso).
3. Apego a las guías de práctica clínica correspondientes, así como a los manuales de procedimiento técnico- médicos u protocolos de atención médica.</t>
  </si>
  <si>
    <t>Verificar:
1. Expediente clínico.
2. Censo  de  ingreso  y  egreso  de pacientes.
3. Diagnóstico de morbimortalidad.
3. Sistemas de información.
4. Guías de práctica clínica.
5. Protocolos de atención médica.
6. Manuales de procedimientos técnico- médicos.
7. Manuales  de  procedimientos  de enfermería.</t>
  </si>
  <si>
    <t>NOM-004-SSA3-2012, en su numeral
6. Consejo de Salubridad General Protocolo Técnico para Infarto Agudo al Miocardio (con elevación del segmento ST). GPC-IMSS-357-13  diagnóstico y tratamiento del infarto agudo al miocardio con elevación del segmento ST en el adulto mayor. GPC-IMSS-672-13 intervenciones de enfermería en la atención del adulto mayor con infarto agudo al miocardio. Algoritmos de atención médica infarto agudo de miocardio (plan estratégico sectorial para la difusión e implementación de guías de práctica clínica).</t>
  </si>
  <si>
    <t>Verificar:
1. Proceso de atención de la patología.
2. Registros en historia clínica, nota de ingreso, nota de evolución, nota de interconsulta, nota de referencia/traslado, nota de egreso (en su caso), hoja de enfermería, valoración e intervención de enfermería, hoja de los servicios auxiliares de diagnóstico y tratamiento, cartas de consentimiento informado para los distintos procedimientos, nota de defunción y certificado de defunción (en su caso).
3. Apego a las guías de práctica clínica correspondientes, así como a los manuales de procedimiento técnico-médicos u protocolos de atención médica.</t>
  </si>
  <si>
    <t>Verificar que se tenga acceso al procedimiento documentado para la identificación del paciente Acción Esencial 1 (A, B, C, D).</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</si>
  <si>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y año).
3. Que el personal de salud comprueba el nombre completo del paciente y fecha de nacimiento.
4. Que en caso de que el paciente no esté consciente o en pacientes con cualquier tipo de discapacidad que impida la comunicación, los datos se validan con su familiar, antes de realizar cualquier procedimiento al paciente.</t>
  </si>
  <si>
    <t>Verificar
1. Los registros de supervisión de seguimiento.
2. Llenado de la bitácora específica de registro de órdenes verbales y/o telefónicas.
3. Llenado en expediente clínico.</t>
  </si>
  <si>
    <t>Verificar que el área cuente con un procedimiento documentado para la comunicación efectiva Acción Esencial 2 (A, B, C, D, F, G) definido y aplicado al establecimiento.</t>
  </si>
  <si>
    <t>Verificar:
1. Que se conoce y sigue el procedimiento establecido de Escuchar-Escribir-Leer-Confirmar- Transcribir, al emitir-recibir órdenes verbales y/o telefónicas.
2. Que se conoce y aplica la Técnica SAER durante la transferencia, referencia, contra referencia y egreso.</t>
  </si>
  <si>
    <t>Verificar:
1. La existencia de alertas visuales en medicamentos con aspecto o nombre parecido.
2. Que se cuente con la lista de medicamentes con aspecto y nombre parecido.</t>
  </si>
  <si>
    <t>Verificar que el establecimiento cuente con un procedimiento documentado para la seguridad en el proceso de medicación Acción Esencial 3 (A, B, C, D, E, F, G, H, I) definido y aplicado al Establecimiento.</t>
  </si>
  <si>
    <t>Verificar:
1. Existencia de un Programa para la Gestión del Equipo y Tecnología Biomédica.
2. Que el equipo médico se encuentre funcionando y en buenas condiciones..</t>
  </si>
  <si>
    <t>Verificar:
1. Existencia
2. Que se encuentre lleno y con fecha de última recarga de oxígeno
3. fecha de vencimiento o caducidad.</t>
  </si>
  <si>
    <t>Nitroprusiato  de  sodio  solución inyectable 50 mg. *</t>
  </si>
  <si>
    <t>Bolsa autoinflable para reanimación adulto.</t>
  </si>
  <si>
    <t>Verificar:
1.  Existencia.
2. Suficiencia.
3.   Caducidad o fecha de esterilización.
4. Ubicación.
5. Empaques íntegros.</t>
  </si>
  <si>
    <t>CALIFICACIÓN UNIDAD DE CUIDADOS INTENSIVOS</t>
  </si>
  <si>
    <t>NOM-016-SSA3-2012, en su numeral 4.12,  5.1.10,  6.6.2.2.9,  6.6.5.1.
NOM-045-SSA2-2005, en su numeral 10.6.7, 10.6.7.2 ACUERDO por el
que se declara la obligatoriedad de la implementación, para todos los integrantes del Sistema Nacional de Salud, del documento denominado Acciones Esenciales para la Seguridad del Paciente. DOF 08/09/17. AESP 6C.</t>
  </si>
  <si>
    <t>Verificar:
1. Que exista señalización.
2. Que se encuentre limpia y mantenga la asepsia correspondiente.
3. Que cuente con iluminación y ventilación.
4. Que cuente con infraestructura e instalaciones hidrosanitarias y eléctricas.
5. Calidad del agua.
6. Los factores del entorno arquitectónico asociados a riesgo de caídas de pacientes.</t>
  </si>
  <si>
    <t>Verificar:
1. Que el área esté debidamente señalizada con rotulo de acceso restringido.
2. Que la iluminación y ventilación sean adecuadas.
3. Que la infraestructura e instalaciones hidrosanitarias y eléctricas se encuentre en buen estado.
4. Abasto e insumos para la higiene de manos: jabón (líquido o gel) y toallas desechables.</t>
  </si>
  <si>
    <t>NOM-087-ECOL-SSA1-2002, en su numeral 4 y 6. NOM-017-SSA2-1994,
Para la vigilancia epidemiológica. NOM-045-SSA2-2005,      Para      la
vigilancia epidemiológica, prevención y control de las infecciones nosocomiales.</t>
  </si>
  <si>
    <t>Verificar:
1. Existencia de contenedores para el manejo del R.P.B.I.
2. Que existan las siguientes áreas: atención de pacientes ambulatorios, área para la limpieza, preparación y acondicionamiento de los equipos que se utilizarán para pacientes ambulatorios u hospitalizados y área para el depósito y guarda de insumos y equipos.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</si>
  <si>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
3. Que las áreas estén limpias.
4. Que la dimensión de los espacios sea suficiente para permitir la circulación del personal y para la ubicación de los equipos y mobiliario.
5. Que las áreas estén ordenadas.
6. Que en el almacén se encuentren los insumos y equipo requeridos.</t>
  </si>
  <si>
    <t>Verificar:
1. Bitácora de registro de la recolección del R.P.B.I. con los datos específicos como fecha, peso, tipo de residuo, firma del responsable del área y firma del responsable de la recolección.
2. Bitácora de control de aseo y limpieza del área firmada por el jefe de turno o supervisor.
3. Registro del sistema de abasto de los insumos.</t>
  </si>
  <si>
    <t>NOM-016-SSA3-2012, en su numeral 6.6.10.1, en su apéndice R. NOM- 045-SSA2-2005, en su numeral 10.6.4.2 ,10.6.4, 10.6.4.4, 10.6.6.5,
10.6.6, 10.6.7. Programa Médico Arquitectónico para el diseño de Hospitales 2015 DGPLADES-OMS- OPS. Guía de Equipamiento CENETEC.</t>
  </si>
  <si>
    <t>Verificar que cuente con el siguiente mobiliario: mesa con tarja, lavadero de acero inoxidable, mueble con zona baja de almacenamiento y para empotrar lavadero, vitrina para instrumental y material estéril.</t>
  </si>
  <si>
    <t>Verificar:
1. Que el equipo este en buenas condiciones.
2. Que el equipo funcione.
3. Que los circuitos para ventilación e inhaloterapia, las bolsas de reanimación respiratoria y sensores de oxígeno utilizados si no son desechables, deben ser lavados y esterilizados o someterlos a desinfección de alto nivel antes de volver a ser usados en otro paciente.
4. Que los humidificadores y equipos de apoyo respiratorio no invasivo estén esterilizados o sometidos a desinfección de alto nivel y que el cambio de estos se realice máximo cada semana, a menos que exista contaminación documentada.</t>
  </si>
  <si>
    <t>Verificar:
1. Inventario de equipo.
2. Bitácora de mantenimiento preventivo y correctivo del equipo.
3. Bitácora de mantenimiento, utilización y funcionamiento del esterilizador.
4. Registro de los controles de calidad físicos, químicos o biológicos.
5. Registro del lavado, esterilización o desinfección de alto nivel de los circuitos para ventilación e inhaloterapia, las bolsas de reanimación respiratoria y sensores de oxígeno.
6. Registro de la fecha y hora de cada cambio de los humidificadores y equipos de apoyo respiratorio.</t>
  </si>
  <si>
    <t>Verificar que cuente con el siguiente equipo: esterilizador, espirómetro o su equivalente tecnológico, vaporizador humedecedor, nebulizador, micronebulizador o su equivalente tecnológico, lavadora de equipo de inhaloterapia, unidad de secado, flujómetro de pared estándar, oxímetro de pulso, percutor electrónico.</t>
  </si>
  <si>
    <t>Verificar que los recipientes que contengan desinfectante estén tapados y rotulados con el nombre del producto, la fecha de preparación y caducidad.</t>
  </si>
  <si>
    <t>Verificar bitácora de productividad y registro de esterilización.</t>
  </si>
  <si>
    <t>Verificar que cuente con vitrina para instrumental y material estéril.</t>
  </si>
  <si>
    <t>Verificar:
1. Que el mobiliario este en buenas condiciones.
2. Que el mobiliario funcione.
3. Que el equipo y material este empacado en papel grado médico y cerrado mediante selladora térmica y rotulado con fecha de esterilización, de caducidad y nombre de la persona responsable del proceso.</t>
  </si>
  <si>
    <t>Verificar:
1. Inventario de mobiliario.
2. Bitácora de mantenimiento preventivo y correctivo del mobiliario.
3. Manual de procedimientos.
4. Resguardo de instrumental.
5. Bitácora de mantenimiento del instrumental, así como el procedimiento de baja y alta del mismo.
6. Bitácora de uso de los desinfectantes.
7. Registro del procedimiento de esterilización y desinfección de alto nivel de los humidificadores y equipos de apoyo respiratorio no invasivo (registrarse la fecha y hora de cambio)</t>
  </si>
  <si>
    <t>Verificar que cuente con mueble de almacenamiento.</t>
  </si>
  <si>
    <t>Verificar:
1. Que el mobiliario este en buenas condiciones.
2. Que el mobiliario funcione.
3. Que en el almacén se encuentren los insumos y equipo requeridos.</t>
  </si>
  <si>
    <t>Verificar registro del sistema de abasto de los insumos.</t>
  </si>
  <si>
    <t>Verificar:
1. Que la ubicación este cercana a la unidad de urgencias o a los servicios de consulta externa.
2. Que cada cubículo tenga las dimensiones requeridas.
3. Que las conexiones centrales de oxígeno y gases medicinales no tengan fugas.
4. Que de preferencia las mangueras, conectores, tubos, boquillas, mascarillas y otros sean de material desechable o  bien  reutilizables previa esterilización.</t>
  </si>
  <si>
    <t>Verificar:
1. Bitácora de mantenimiento preventivo-correctivo de las conexiones de oxígenos y gases medicinales.
2. Sistema de abasto de los aditamentos para las conexiones centrales.</t>
  </si>
  <si>
    <t>Verificar que el establecimiento cuente con un procedimiento documentado para la comunicación efectiva Acción Esencial 2 (D, E) y 3B definido y aplicado al Establecimiento .</t>
  </si>
  <si>
    <t>Verificar que:
1. Las prescripciones médicas y anotaciones en documentos del expediente clínico estén con letra legible, sin abreviaturas, sin enmendaduras, tachaduras, para mejorar la comunicación efectiva.
2. Comunica los resultados críticos a los pacientes de conformidad con el procedimiento establecido.</t>
  </si>
  <si>
    <t>Verificar que el área cuente con un procedimiento documentado para la seguridad en el proceso de medicación Acción Esencial 3A, 3C, 3D, 3E, 3F.</t>
  </si>
  <si>
    <t>Verificar que se realiza la doble verificación en la preparación administración de medicamentos de alto riesgo (insulinas).</t>
  </si>
  <si>
    <t>Verificar los registros de notificación de eventos adversos relacionados con la medicación.</t>
  </si>
  <si>
    <t>CALIFICACIÓN   INHALOTERAPIA</t>
  </si>
  <si>
    <t>Verificar:
1. Que el documento cuente con las características y tipo de servicios a que esté destinado el establecimiento.
2. Que este exhibida en un lugar visible del área.
3. que esté vigente.</t>
  </si>
  <si>
    <t>Verificar que cuente con aviso de responsable sanitario.</t>
  </si>
  <si>
    <t>Verificar:
1. Que el documento cuente con las características requeridas.
2. Que este exhibido en un lugar visible del área.
3. Que esté vigente y actualizado.</t>
  </si>
  <si>
    <t>6.7 Servicios generales, 6.7.1. 6.7.1.1 y 6.7.1.2 de la NOM-016-SSA3-2012.</t>
  </si>
  <si>
    <t>Verificar:
1. Que exista la farmacia.
2. Que se encuentre en el vestíbulo principal del establecimiento.
3. Que cuente con área de mostrador o ventanilla de despacho.
4. Que exista el área de almacén para estiba.
5. Que cuente con extintores.</t>
  </si>
  <si>
    <t>Verificar:
1. Que la ubicación de la farmacia cuente con las áreas suficientes para la recepción y entrega de los insumos.
2. Que se encuentre limpia.
3. Que el mobiliario este en buenas condiciones.
4. Que los extintores estén colocados de acuerdo a la NOM-002-STPS-2010 y la fecha de la carga este vigente.</t>
  </si>
  <si>
    <t>Verificar:
1. Bitácora de mantenimiento de la estructura.
2. Bitácora de control de aseo y limpieza del área firmada por el jefe de turno o supervisor.
3. Registro y calendario de la recarga de los extintores.</t>
  </si>
  <si>
    <t>Verificar:
1. Que se cuenta con refrigerador exclusivo para el área de farmacia.
2. Que se cuente con contactos grado hospital con un color distintivo o una marca.</t>
  </si>
  <si>
    <t>Verificar:
1. Revisar en el área su funcionamiento a través del equipo conectado a los contactos grado hospital.
2. Que esté limpio y sin oxidación.
3. Que los medicamentos estén colocados en orden y en un área específica los medicamentos controlados.
4. Que no se guarden objetos ajenos.
5. Que se lleve control de temperatura.
6. Que los medicamentos estén identificados.</t>
  </si>
  <si>
    <t>Numeral 5. Disposiciones generales aplicables a los establecimientos para la atención médica hospitalaria 5.1 Los establecimientos para la atención médica hospitalaria deberán: 5.1.10 de la NOM-016-SSA3-2012.</t>
  </si>
  <si>
    <t>Verificar que cuente con área específica para cada medicamento controlado en el equipo de refrigeración.</t>
  </si>
  <si>
    <t>Verificar:
1. Que  se  cuente  con  registros de la temperatura interna del refrigerador donde se conserven los medicamentos, insulinas y demás insumos para la salud entre 2°C y 8°C por lo menos tres veces al día y que no exista contenido ajeno como alimentos.
2. Que se realice el seguimiento y control de mantenimiento preventivo y correctivo.
3. Que se lleve a cabo el registro y seguimiento de control de temperatura en bitácora (de acuerdo al programa de trabajo).</t>
  </si>
  <si>
    <t>Verificar registro de medicamentos resguardados en el área y en el refrigerador.</t>
  </si>
  <si>
    <t>LGS en su artículo 240. NOM-220- SSA1-2012, Instalación y operación de la farmacovigilancia. SICAD COFEPRIS, en su numeral 2.2.2.</t>
  </si>
  <si>
    <t>Verificar que cuente con mueble con cerradura para guarda de medicamentos controlados que no requieran refrigeración.</t>
  </si>
  <si>
    <t>Verificar:
1. Que exista y se utilice un mobiliario exclusivo para medicamentos controlados bajo control bajo llave por el personal responsable.
2. Que se lleve control y seguimiento en mantenimiento preventivo y correctivo (limpieza) del mobiliario con bitácora.
2. Que cuenten con los libros de control correspondientes.</t>
  </si>
  <si>
    <t>Verificar:
1. Registro documental del control llevado a cabo, de medicamentos controlados que estén siendo utilizados por el establecimiento.
2. Recetas especiales para estupefacientes con código de barras asignado por la Secretaría de salud o autoridades de salud estales y prescritas por profesionales autorizados.
3. Libro de contabilidad de estupefacientes.</t>
  </si>
  <si>
    <t>FARMACOPEA. SICAD COFEPRIS 2015,
en su numeral, 2.2.2, 3, 3.3, 5.2.</t>
  </si>
  <si>
    <t>Verificar:
1. Que se cuente con mobiliario y estantería de material resistente a los agentes limpiadores.
2. Que cuente con tarimas.
3. Que las paredes, pisos y techos sean lisos y limpios.
4. Ventilación natural o artificial suficiente.
5. Que exista un área de resguardo específica para conservar los medicamentos   caducos.</t>
  </si>
  <si>
    <t>CALIFICACIÓN FARMACIA</t>
  </si>
  <si>
    <t>Consejo de Salubridad General Protocolo Técnico para Infarto Agudo al  Miocardio  (con  elevación  del segmento ST).</t>
  </si>
  <si>
    <t>EPINEFRINA SOLUCIÓN INYECTABLE. Cada
ampolleta contiene: Epinefrina 1 mg (1:1000). Envase con 50 ampolletas con 1 ml.</t>
  </si>
  <si>
    <t>BUPRENORFINA PARCHE. Cada parche contiene: Buprenorfina 30 mg. Envase con 4 parches.</t>
  </si>
  <si>
    <t>BUPRENORFINA PARCHE. Cada parche contiene: Buprenorfina 20 mg. Envase con 4 parches.</t>
  </si>
  <si>
    <t>BUPRENORFINA  SOLUCIÓN  INYECTABLE.
Cada ampolleta o frasco ámpula contiene: Clorhidrato de buprenorfina equivalente a 0.3 mg de buprenorfina. Envase con 6 ampolletas o frascos ámpula con 1 ml.</t>
  </si>
  <si>
    <t>BUPRENORFINA TABLETA SUBLINGUAL. Cada
tableta sublingual contiene: Clorhidrato de buprenorfina equivalente a 0.2 mg. de buprenorfina. Envase con 10 tabletas.</t>
  </si>
  <si>
    <t>BUPRENORFINA TABLETA SUBLINGUAL. Cada
tableta sublingual contiene: Clorhidrato de buprenorfina equivalente a 0.2 mg. de buprenorfina. Envase con 20 tabletas.</t>
  </si>
  <si>
    <t>NALBUFINA. AMPOLLETAS. Sol. Inyectable 10
mg/ml.</t>
  </si>
  <si>
    <t>OXICODONA  TABLETA  DE  LIBERACIÓN
PROLONGADA. Cada tableta contiene: Clorhidrato de Oxicodona 10 mg. Envase con 30 tabletas de liberación prolongada.</t>
  </si>
  <si>
    <t>OXICODONA  TABLETA  DE  LIBERACIÓN
PROLONGADA. Cada tableta contiene: Clorhidrato de Oxicodona 20 mg. Envase con 30 tabletas de liberación prolongada.</t>
  </si>
  <si>
    <t>TRAMADOL SOLUCIÓN INYECTABLE. Cada
ampolleta contiene: Clorhidrato de tramadol 100 mg. Envase con 5 ampolletas de 2 ml.</t>
  </si>
  <si>
    <t>TRAMADOL-PARACETAMOL TABLETA. Cada
tableta contiene: Clorhidrato de tramadol 37.5 mg. Paracetamol 325.0 mg. Envase con 20 tabletas.</t>
  </si>
  <si>
    <t>BUPIVACAÍNA SOLUCIÓN INYECTABLE. Cada
ml contiene: Clorhidrato de bupivacaína 5 mg. Envase con 30 ml.</t>
  </si>
  <si>
    <t>BUPIVACAÍNA SOLUCIÓN INYECTABLE. Cada
ampolleta contiene: Clorhidrato de bupivacaína 15 mg. Dextrosa anhidra o glucosa anhidra 240 mg, o glucosa monohidratada equivalente a 240 mg de glucosa anhidra. Envase con 5 ampolletas con 3 ml.</t>
  </si>
  <si>
    <t>DESFLURANO LÍQUIDO. Cada envase contiene: Desflurano 240 ml. Envase con 240 ml.</t>
  </si>
  <si>
    <t>DEXMEDETOMIDINA SOLUCIÓN INYECTABLE.
Cada frasco ámpula contiene: Clorhidrato de dexmedetomidina 200 μg. Envase con 1 frasco ámpula.</t>
  </si>
  <si>
    <t>ETOMIDATO SOLUCIÓN INYECTABLE. Cada
ampolleta contiene: Etomidato 20 mg. Envase con 5 ampolletas con 10 ml.</t>
  </si>
  <si>
    <t>FENTANILO  SOLUCIÓN  INYECTABLE.  Cada
ampolleta o frasco ámpula contiene: Citrato de fentanilo equivalente a 0.5 mg de fentanilo. Envase con 6 ampolletas o frascos ámpula con 10 ml.</t>
  </si>
  <si>
    <t>KETAMINA  SOLUCIÓN  INYECTABLE.  Cada
frasco ámpula contiene: Clorhidrato de ketamina equivalente a 500 mg de ketamina. Envase con un frasco ámpula de 10 ml.</t>
  </si>
  <si>
    <t>LIDOCAÍNA SOLUCIÓN AL 10%. Cada 100 ml
contiene: Lidocaína 10.0 g. Envase con 115 ml con atomizador manual.</t>
  </si>
  <si>
    <t>LIDOCAÍNA SOLUCIÓN INYECTABLE AL 1%. Cada
frasco ámpula contiene: Clorhidrato de lidocaína 500 mg. Envase con 5 frascos ámpula de 50 ml.</t>
  </si>
  <si>
    <t>1.Verificar sistema de abasto.</t>
  </si>
  <si>
    <t>LIDOCAÍNA SOLUCIÓN INYECTABLE AL 2%.Cada
frasco ámpula contiene: Clorhidrato de lidocaína 1g. Envase con 5 frascos ámpula con 50 ml.</t>
  </si>
  <si>
    <t>LIDOCAÍNA SOLUCIÓN INYECTABLE AL 5%.Cada
ampolleta contiene: Clorhidrato de lidocaína 100 mg. Glucosa monohidratada 150 mg. Envase con 50 ampolletas con 2 ml.</t>
  </si>
  <si>
    <t>LIDOCAÍNA, EPINEFRINA SOLUCIÓN INYECTABLE
AL 2%. Cada frasco ámpula contiene: Clorhidrato de lidocaína 1 g. Epinefrina (1:200000) 0.25 mg. Envase con 5 frascos ámpula con 50 ml.</t>
  </si>
  <si>
    <t>LIDOCAÍNA, EPINEFRINA SOLUCIÓN INYECTABLE
AL 2%. Cada cartucho dental contiene: Clorhidrato de lidocaína 36 mg. Epinefrina (1:100000) 0.018 mg. Envase con 50 cartuchos dentales con 1.8 ml.</t>
  </si>
  <si>
    <t>PROPOFOL  EMULSIÓN  INYECTABLE.  Cada
ampolleta o frasco ámpula contiene: Propofol
200 mg. En emulsión con edetato disódico (dihidratado). Envase con 5 ampolletas o frascos ámpula de 20 ml.</t>
  </si>
  <si>
    <t>ROPIVACAÍNA SOLUCIÓN INYECTABLE. Cada
ampolleta contiene: Clorhidrato de ropivacaína monohidratadaequivalentea 40 mgdeclorhidrato de ropivacaína. Envase con 5 ampolletas con 20 ml.</t>
  </si>
  <si>
    <t>SEVOFLURANO LÍQUIDO O SOLUCIÓN. Cada
envase contiene: Sevoflurano 250 ml. Envase con 250 ml de líquido o solución.</t>
  </si>
  <si>
    <t>TIOPENTAL SÓDICO SOLUCIÓN INYECTABLE.
Cada frasco ámpula con polvo contiene: Tiopental sódico 0.5 g. Envase con frasco ámpula y diluyente con 20 ml.</t>
  </si>
  <si>
    <t>NADROPARINA SOLUCIÓN INYECTABLE. Cada
jeringa contiene: Nadroparina cálcica 2 850 UI Axa. Envase con 2 jeringas con 0.3 ml.</t>
  </si>
  <si>
    <t>NADROPARINA SOLUCIÓN INYECTABLE. Cada
jeringa contiene: Nadroparina cálcica 2 850 UI Axa. Envase con 10 jeringas con 0.3 ml.</t>
  </si>
  <si>
    <t>NADROPARINA SOLUCIÓN INYECTABLE. Cada
jeringa contiene: Nadroparina cálcica 15 200 UI Axa. Envase con 2 jeringas con 0.8 ml.</t>
  </si>
  <si>
    <t>NADROPARINA SOLUCIÓN INYECTABLE. Cada
jeringa prellenada contiene: Nadroparina cálcica 5700 UI Axa. Envase con 2 jeringas prellenadas con 0.6 ml.</t>
  </si>
  <si>
    <t>NADROPARINA SOLUCIÓN INYECTABLE. Cada
jeringa prellenada contiene: Nadroparina cálcica 3800 UI Axa. Envase con 2 jeringas prellenadas con 0.4 ml.</t>
  </si>
  <si>
    <t>WARFARINA TABLETA. Cada tableta contiene: Warfarina sódica 5 mg. Envase con 25 tabletas.</t>
  </si>
  <si>
    <t>ATROPINA  SOLUCIÓN  INYECTABLE.  Cada
ampolleta contiene: Sulfato de atropina 1 mg. Envase con 50 ampolletas con 1 ml.</t>
  </si>
  <si>
    <t>NITROPRUSIATO   DE   SODIO   SOLUCIÓN
INYECTABLE. Cada frasco ámpula con polvo o solución contiene: Nitroprusiato de sodio 50 mg. Envase con un frasco ámpula con o sin diluyente.</t>
  </si>
  <si>
    <t>CLONAZEPAM SOLUCIÓN INYECTABLE. Cada
ml contiene: Clonazepam 1 mg. Envase con 5 ampolletas con un ml.</t>
  </si>
  <si>
    <t>DIAZEPAM  SOLUCIÓN  INYECTABLE.  Cada
ampolleta contiene: Diazepam 10 mg. Envase con 50 ampolletas de 2 ml.</t>
  </si>
  <si>
    <t>MIDAZOLAM SOLUCIÓN INYECTABLE. Cada
ampolleta contiene: Clorhidrato de midazolam equivalente a 5 mg de midazolam o midazolam 5 mg. Envase con 5 ampolletas con 5 ml.</t>
  </si>
  <si>
    <t>MIDAZOLAM SOLUCIÓN INYECTABLE. Cada
ampolleta contiene: Clorhidrato de midazolam equivalente a 15 mg de midazolam o midazolam 15 mg. Envase con 5 ampolletas con 3 ml.</t>
  </si>
  <si>
    <t>MIDAZOLAM SOLUCIÓN INYECTABLE. Cada
ampolleta contiene: Clorhidrato de midazolam equivalente a 50 mg de midazolam o midazolam 50 mg. Envase con 5 ampolletas con 10 ml.</t>
  </si>
  <si>
    <t>DESMOPRESINA. Tabletas de 60 μg.</t>
  </si>
  <si>
    <t>DIGOXINA. Cada tableta contiene: Digoxina
0.25 mg.</t>
  </si>
  <si>
    <t>DOBUTAMINA. Cada frasco ámpula o ampolleta contiene: Clorhidrato de dobutamina equivalente a 250 mg de dobutamina.</t>
  </si>
  <si>
    <t>DOPAMINA. Cada ampolleta contiene: Clorhidrato de dopamina 200 mg. Envase con 5 ampolletas con 5 ml.</t>
  </si>
  <si>
    <t>FUROSEMIDA.  Cada  ampolleta  contiene: Furosemida 20 mg.</t>
  </si>
  <si>
    <t>LEVOSIMENDAN. Solución inyectable cada ml contiene: Levosimendan 2.5 mg</t>
  </si>
  <si>
    <t>MILRINONA. Cada frasco ámpula contiene: Lactato de milrinona equivalente a 20 mg de milrinona. Envase con un frasco ámpula con 20 ml (1 mg/1 ml).</t>
  </si>
  <si>
    <t>NOREPINEFRINA. Solución inyectable. Cada ampolleta contiene: Bitartrato de norepinefrina equivalente a 4 mg de norepinefrina.</t>
  </si>
  <si>
    <t>BESILATO   DE   CISATRACURIO   SOLUCIÓN
INYECTABLE. Cada ml contiene: Besilato de cisatracurio equivalente a 2 mg de cisatracurio. Envase con 1 ampolleta con 5 ml.</t>
  </si>
  <si>
    <t>BROMURO   DE   ROCURONIO   SOLUCIÓN
INYECTABLE. Cada ampolleta o frasco ámpula contiene: Bromuro de rocuronio 50 mg. Envase con 12 ampolletas o frascos ámpula de 5 ml.</t>
  </si>
  <si>
    <t>CLORURO  DE  SUXAMETONIO,    SOLUCIÓN
INYECTABLE. Cada ampolleta contiene: Cloruro de suxametonio 40 mg. Envase con 5 ampolletas con 2 ml.</t>
  </si>
  <si>
    <t>METOCARBAMOL TABLETA. Cada tableta contiene: Metocarbamol 400 mg. Envase con 30 tabletas.</t>
  </si>
  <si>
    <t>VECURONIO SOLUCIÓN INYECTABLE. Cada frasco
ámpula con liofilizado contiene: Bromuro de Vecuronio 4 mg. Envase con 50 frascos ámpula y 50 ampolletas con 1 ml de diluyente (4 mg/mL).</t>
  </si>
  <si>
    <t>ALTEPLASA. Cada frasco ámpula con liofilizado contiene: Alteplasa (activador tisular del plasminógeno humano) 50 mg.</t>
  </si>
  <si>
    <t>ESTREPTOQUINASA. Cada frasco ámpula con liofilizado contiene: Estreptoquinasa 1,500,000 UI.</t>
  </si>
  <si>
    <t>TENECTEPLASA. Solución inyectable 50 mg.</t>
  </si>
  <si>
    <t>AMIODARONA SOLUCIÓN INYECTABLE. Cada
ampolleta contiene: Clorhidrato de amiodarona 150 mg. Envase con 6 ampolletas de 3 ml.</t>
  </si>
  <si>
    <t>ENALAPRIL. Cada cápsula o tableta contiene: Maleato de enalapril 10 mg.</t>
  </si>
  <si>
    <t>SIMVASTATINA.  Cada  tableta  contiene: Simvastatina 20 mg.</t>
  </si>
  <si>
    <t>ALMIDÓN SOLUCIÓN INYECTABLE AL 10%.
Cada 100 ml contienen: Poli (o-2 hidroxietil) almidón o pentalmidón o hidroxietil almidón (200/0.5) 10 g. Envase con 250 ml.</t>
  </si>
  <si>
    <t>BICARBONATO   DE   SODIO   SOLUCIÓN
INYECTABLE AL 7.5%. Cada frasco ámpula contiene: Bicarbonato de sodio 3.75 g. Envase con frasco ámpula de 50 ml. El envase con 50 ml contiene: Bicarbonato de sodio 44.5 mEq.</t>
  </si>
  <si>
    <t>BICARBONATO   DE   SODIO   SOLUCIÓN
INYECTABLE AL 7.5%. Cada ampolleta contiene: Bicarbonato de sodio 0.75 g. Envase con 50 ampolletas de 10 ml. Cada ampolleta con 10 ml contiene: Bicarbonato de sodio 8.9 mEq.</t>
  </si>
  <si>
    <t>CLORURO DE POTASIO SOLUCIÓN INYECTABLE.
Cada ampolleta contiene: Cloruro de potasio
1.49 g (20 mEq de potasio, 20 mEq de cloro). Envase con 50 ampolletas con 10 ml.</t>
  </si>
  <si>
    <t>CLORURO DE SODIO SOLUCIÓN INYECTABLE AL
0.9%.Cada 100 ml contienen: Cloruro de sodio
0.9 g. Agua inyectable 100 ml. Envase con 250 ml. Contiene: Sodio 38.5 mEq. Cloruro 38.5 mEq.</t>
  </si>
  <si>
    <t>CLORURO DE SODIO SOLUCIÓN INYECTABLE AL
0.9%.Cada 100 ml contienen: Cloruro de sodio
0.9 g. Agua inyectable 100 ml. Envase con 500 ml. Contiene: Sodio 77 mEq. Cloruro 77 mEq.</t>
  </si>
  <si>
    <t>CLORURO DE SODIO SOLUCIÓN INYECTABLE AL
0.9%.Cada 100 ml contienen: Cloruro de sodio
0.9 g. Agua inyectable 100 ml. Envase con 50 ml.</t>
  </si>
  <si>
    <t>DEXTRÁN SOLUCIÓN INYECTABLE AL 10%.
Cada 100 ml contienen: Dextrán (40 000) 10 g, glucosa 5 g. Envase con 500 ml.</t>
  </si>
  <si>
    <t>DEXTRÁN SOLUCIÓN INYECTABLE AL 6%.Cada
100 ml contienen: Dextrán (60 000) 6 g. Cloruro de sodio 7.5 g. Envase con 250 ml.</t>
  </si>
  <si>
    <t>ELECTROLITOS ORALES POLVO. (Fórmula
de osmolaridad baja). Cada sobre con polvo contiene: Glucosa anhidra 13.5 g. Cloruro de potasio 1.5 g. Cloruro de sodio 2.6 g. Citrato trisódico dihidratado 2.9 g. Envase con 20.5 g.</t>
  </si>
  <si>
    <t>ELECTROLITOS ORALES SOLUCIÓN. Cada sobre
con polvo contiene: Glucosa 20.0 g. Cloruro de potasio 1.5 g. Cloruro de sodio 3.5 g. Citrato trisódico dihidratado 2.9 g. Envase con 27.9 g.</t>
  </si>
  <si>
    <t>FOSFATO DE POTASIO SOLUCIÓN INYECTABLE.
Cada ampolleta contiene: Fosfato de potasio dibásico 1.550 g. Fosfato de potasio monobásico 0.300 g. (Potasio 20 mEq) (Fosfato 20 mEq). Envase con 50 ampolletas con 10 ml.</t>
  </si>
  <si>
    <t>GLUCONATO     DE     CALCIO     SOLUCIÓN
INYECTABLE. Cada ampolleta contiene: Gluconato de calcio 1 g equivalente a 0.093 g de calcio ionizable. Envase con 50 ampolletas de 10 ml.</t>
  </si>
  <si>
    <t>GLUCONATO     DE     CALCIO     SOLUCIÓN
INYECTABLE. Cada ampolleta contiene: Gluconato de calcio 1 g equivalente a 0.093 g de calcio ionizable. Envase con 100 ampolletas de 10 ml.</t>
  </si>
  <si>
    <t>GLUCOSA SOLUCIÓN INYECTABLE AL 10%.Cada
100 ml contienen: Glucosa anhidra o glucosa 10 g, o glucosa monohidratada equivalente a
10.0 g de glucosa. Envase con 500 ml. Contiene: Glucosa 50.0 g.</t>
  </si>
  <si>
    <t>GLUCOSA SOLUCIÓN INYECTABLE AL 10%.
Cada 100 ml contienen: Glucosa anhidra o glucosa 10 g, o glucosa monohidratada equivalente a 10.0 g de glucosa. Envase con 1000 ml. Contiene: Glucosa 100 g.</t>
  </si>
  <si>
    <t>GLUCOSA SOLUCIÓN INYECTABLE AL 5%. Cada
100 ml contienen: Glucosa anhidra o glucosa 5 g, o glucosa monohidratada equivalente a 5 g de glucosa. Envase con 50 ml. Contiene: Glucosa
2.5 g.</t>
  </si>
  <si>
    <t>GLUCOSA SOLUCIÓN INYECTABLE AL 5%. Cada
100 ml contienen: Glucosa anhidra o glucosa 5 g, o glucosa monohidratada equivalente a 5 g de glucosa. Envase con 100 ml. Contiene: Glucosa 5 g.</t>
  </si>
  <si>
    <t>GLUCOSA SOLUCIÓN INYECTABLE AL 5%. Cada
100 ml contienen: Glucosa anhidra o glucosa 5 g, o glucosa monohidratada equivalente a 5 g de glucosa. Envase con bolsa de 50 ml y adaptador para vial.</t>
  </si>
  <si>
    <t>GLUCOSA SOLUCIÓN INYECTABLE AL 5%. Cada
100 ml contienen: Glucosa anhidra o glucosa 5 g, o glucosa monohidratada equivalente a 5 g de glucosa. Envase con bolsa de 100 ml y adaptador para vial.</t>
  </si>
  <si>
    <t>GLUCOSA SOLUCIÓN INYECTABLE AL 50 %.
Cada 100 ml contienen: Glucosa anhidra o glucosa 50 g. Agua inyectable 100 ml, o glucosa monohidratada equivalente a 50 g de glucosa. Envase con 250 ml. Contiene: Glucosa 125 g.</t>
  </si>
  <si>
    <t>GLUCOSA SOLUCIÓN INYECTABLE AL 50 %.
Cada 100 ml contienen: Glucosa anhidra o glucosa 50 g, o glucosa monohidratada equivalente a 50 g de glucosa. Envase con 50 ml. Contiene: Glucosa 25.0 g.</t>
  </si>
  <si>
    <t>POLIGELINA SOLUCIÓN INYECTABLE. Cada 100
ml contienen: Poligelina 3.5 g. Envase con 500 ml con o sin equipo para su administración.</t>
  </si>
  <si>
    <t>POLIGELINA SOLUCIÓN INYECTABLE. Cada 100 ml
contienen: Polimerizado de gelatina succinilada degradada 4.0 g. Envase con 500 ml.</t>
  </si>
  <si>
    <t>SOLUCIÓN HARTMANN SOLUCIÓN INYECTABLE.
Cada 100 ml contienen: Cloruro de sodio 0.600
g. Cloruro de potasio 0.030 g. Cloruro de calcio dihidratado 0.020 g. Lactato de sodio 0.310 g. Envase con 1 000 ml. Miliequivalentes por litro: Sodio (130), Potasio (4), Calcio (3), Cloruro
(109) y Lactato (28).</t>
  </si>
  <si>
    <t>SULFATO DE MAGNESIO SOLUCIÓN INYECTABLE.
Cada ampolleta contiene: Sulfato de magnesio 1 g (magnesio 8.1 mEq, sulfato 8.1 mEq). Envase con 100 ampolletas de 10 ml con 1 g (100 mg/1 ml).</t>
  </si>
  <si>
    <t>ADENOSINA SOLUCIÓN INYECTABLE. Cada frasco
ámpula contiene: Adenosina 6 mg. Envase con 6 frascos ámpula con 2 ml.</t>
  </si>
  <si>
    <t>ESMOLOL SOLUCIÓN INYECTABLE. Cada frasco
ámpula contiene: Clorhidrato de Esmolol 100 mg. Envase con un frasco ámpula con 10 ml (10 mg/ ml).</t>
  </si>
  <si>
    <t>VERAPAMILO SOLUCIÓN INYECTABLE. Cada
ampolleta contiene: Clorhidrato de verapamilo 5mg. Envase con 2 ml (2.5 mg /mL).</t>
  </si>
  <si>
    <t>MORFINA   SOLUCIÓN   INYECTABLE.   Cada
ampolleta contiene: Sulfato de morfina pentahidratada 2.5 mg. Envase con 5 ampolletas con 2.5 ml.</t>
  </si>
  <si>
    <t>MORFINA TABLETA. Cada tableta contiene: Sulfato de morfina pentahidratado equivalente a 30 mg de sulfato de morfina. Envase con 20 tabletas.</t>
  </si>
  <si>
    <t>ÁCIDO ACETILSALICÍLICO. Cada tableta contiene: Ácido acetilsalicílico 500 mg.</t>
  </si>
  <si>
    <t>CLOPIDOGREL o Bisulfato de clopidogrel (Polimorfo forma 2). Cada gragea o tableta contiene equivalente a 75 mg de clopidogrel.</t>
  </si>
  <si>
    <t>ENOXAPARINA SOLUCIÓN INYECTABLE. Cada jeringa
contiene: Enoxaparina sódica 40 mg. Envase con 2 jeringas de 0.4 ml.</t>
  </si>
  <si>
    <t>ENOXAPARINA SOLUCIÓN INYECTABLE. Cada jeringa
contiene: Enoxaparina sódica 60 mg. Envase con 2 jeringas de 0.6 ml.</t>
  </si>
  <si>
    <t>ENOXAPARINA SOLUCIÓN INYECTABLE. Cada jeringa
contiene: Enoxaparina sódica 20 mg. Envase con 2 jeringas de 0.2 ml.</t>
  </si>
  <si>
    <t>HEPARINA SOLUCIÓN INYECTABLE. Cada frasco
ámpula contiene: Heparina sódica equivalente a 10 000 UI de heparina. Envase con 50 frascos ámpula con 10 ml (1000 UI/mL).</t>
  </si>
  <si>
    <t>HEPARINA SOLUCIÓN INYECTABLE. Cada frasco
ámpula contiene: Heparina sódica equivalente a 25 000 UI de heparina. Envase con 50 frascos ámpula con 5 ml (5 000 UI/mL).</t>
  </si>
  <si>
    <t>ATORVASTATINA. Tableta de 20 mg.</t>
  </si>
  <si>
    <t>DINITRATO DE ISOSORBIDA. Cada tableta sublingual contiene 5 mg.</t>
  </si>
  <si>
    <t>TARTRATO DE METOPROLOL. Tableta de 100 mg.</t>
  </si>
  <si>
    <t>TRINITRATO DE GLICERILO. Parche 5 mg.</t>
  </si>
  <si>
    <t>TRINITRATO DE GLICERILO. Solución inyectable 50 mg/10 ml.</t>
  </si>
  <si>
    <t>ABCIXIMAB. Solución inyectable 10 mg/5 ml.</t>
  </si>
  <si>
    <t>TIROFIBAN. Cada  frasco ámpula o  bolsa contiene: Clorhidrato de tirofiban equivalente a
12.5 mg de tirofiban.</t>
  </si>
  <si>
    <t>HIDRALAZINA SOLUCIÓN INYECTABLE. Cada
ampolleta contiene: Clorhidrato de hidralazina 10 mg. Envase con 5 ampolletas con 1 ml.</t>
  </si>
  <si>
    <t>HIDRALAZINA SOLUCIÓN INYECTABLE. Cada
ampolleta contiene: Clorhidrato de hidralazina 20 mg. Envase con 5 ampolletas con 1 ml.</t>
  </si>
  <si>
    <t>CALIFICACIÓN FARMACIA MEDICAMENTOS</t>
  </si>
  <si>
    <t>NOM-016-SSA3-2012, en su numeral 5.1.10.</t>
  </si>
  <si>
    <t>Verificar existencia de señalización.</t>
  </si>
  <si>
    <t>Verificar:
1. Que la señalización sea la correspondiente: peligro, la prohibición de fumar y de manejar aceites o lubricantes de origen mineral y de áreas de acceso restringido.
2. Señalización, rótulo de acceso restringido a personal ajeno y de peligro.</t>
  </si>
  <si>
    <t>NOM-016-SSA3-2012, en su numeral
6. NOM-003-SEGOB-2011, en su numeral 5. ACUERDO por el que se declara la obligatoriedad de la implementación, para todos los integrantes del Sistema Nacional de Salud, del documento denominado Acciones Esenciales para la Seguridad del Paciente. DOF 08/09/17. AESP 6C.</t>
  </si>
  <si>
    <t>Verificar que la infraestructura este en buen estado.</t>
  </si>
  <si>
    <t>Verificar:
1. Que las instalaciones estén limpias.
2. Que la iluminación y ventilación sean adecuadas.
3. Que la instalación hidrosanitaria y eléctrica se encuentren en buen estado.
4. Que este establecida la ruta de evacuación y salidas de emergencia.
5. Que en el piso este señalado el área tributaria y seguridad con pintura.
6. Que el drenaje tenga trampa de grasa.
7. Que los extintores estén colocados de acuerdo a la NOM-002-STPS-2010 y la fecha de la carga este vigente.
8. El conocimiento en el personal del uso de los extintores de acuerdo con la normativa e identifique las situaciones para su uso.
9. Instrucciones de seguridad aplicables en cada área y al alcance de los trabajadores.
10. Que no se almacenen materiales o coloquen objetos que obstruyan e interfieran el acceso al equipo contra incendio.
11. Que las tuberías estén identificadas de acuerdo al código de colores vigentes.
12. Las tuberías deberán tener rotulado la dirección de flujo.</t>
  </si>
  <si>
    <t>Verificar:
1. Bitácora de limpieza firmada por turno y por supervisor o jefe del servicio.
2. Bitácora de mantenimiento preventivo y correctivo de la estructura e instalaciones.
3. Registro de los resultados de la revisión mensual de los extintores: fecha de revisión, nombre del personal que realizó la revisión, resultados, anomalías identificadas y seguimiento de las mismas.
4. Calendario de la recarga de los extintores.
5. Registro mensual de verificación de funcionalidad.
6. Registro de la capacitación del uso del manejo de extintores. 7. Manual de manejo de extintores.</t>
  </si>
  <si>
    <t>NOM-016-SSA3-2012, en su numeral 6.3.</t>
  </si>
  <si>
    <t>Verificar la existencia de un manifold exclusivo para oxígeno y otro en su caso, para óxido nitroso.</t>
  </si>
  <si>
    <t>NOM-016-SSA3-2012, en su numeral 6.4.</t>
  </si>
  <si>
    <t>Verificar:
1. Existencia de almacenamiento y distribución de agua potable para uso y consumo en las áreas del establecimiento.
2. Que se cuente con tomas especiales en los servicios que requieran agua, así como en los sistemas de distribución para emergencia.</t>
  </si>
  <si>
    <t>Verificar:
1. Que la capacidad mínima de las cisternas cubran los requerimientos internos del establecimiento al menos por 24 horas.
2. Que la calidad del agua sea la adecuada.</t>
  </si>
  <si>
    <t>NOM-001-SEDE-2012, artículo 517,en su numeral 517-2. N O M - 0 1 6 - SSA3-2012, en su numeral 6.7.6.</t>
  </si>
  <si>
    <t>Verificar existencia de planta de luz de emergencia.</t>
  </si>
  <si>
    <t>Verificar:
1. Que se encuentre en buenas condiciones y funcional.
2. Que el restablecimiento de la energía sea en un lapso de 10 segundos.
3. Señalización, rótulo de acceso restringido a personal ajeno y de peligro.</t>
  </si>
  <si>
    <t>Verificar:
1. Bitácora del mantenimiento preventivo-correctivo de la planta de energía.
2. Registro del llenado del diésel.
3. Registro del llenado de aceite.
4. Bitácora de pruebas de arranque de la planta de energía.
5. Programa de incidencias y simulacros de la planta de energía, con el registro de estos.</t>
  </si>
  <si>
    <t>NOM-017-STPS-2008, en su tabla A1.</t>
  </si>
  <si>
    <t>Verificar la existencia de equipo para protección del personal: cascos, tapones auditivos, guantes de carnaza, material aislante de electricidad, calzado de seguridad.</t>
  </si>
  <si>
    <t>Verificar que el equipo de protección este en buenas condiciones.</t>
  </si>
  <si>
    <t>Verificar:
1. Que exista el espacio físico para el almacén temporal.
2. Que cuente con: una báscula apropiada  para  el  volumen que genera el establecimiento, contenedores para recipientes de punzocortantes, contenedores para residuos peligrosos biológico- infecciosos (RPBI) y con sistema de refrigeración o refrigeradores para la conservación de los residuos patológicos humano o animal.
3. Que se cuente con el equipo de protección requerido.</t>
  </si>
  <si>
    <t>Verificar:
1. Que el área, los contenedores y los carros de recolección se encuentren limpios.
2. Que está separado del: área de los pacientes, almacén de medicamentos y materiales, cocinas, comedores, instalaciones sanitarias, sitios de reunión, áreas de esparcimiento, oficinas, talleres y lavanderías.
3. Que este techado, de fácil acceso, para la recolección y transporte, sin riesgos de inundación e ingreso de animales.
4. Que cuente con señalamientos y letreros alusivos a la peligrosidad de los mismos, en lugares y formas visibles.
5. Que el acceso al área sólo se permita a personal responsable de estas actividades.
6. Que los contenedores metálicos o de plástico tengan tapa y estén rotulados con el símbolo universal de riesgo biológico, con la leyenda "RESIDUOS PELIGROSOS BIOLÓGICO-INFECCIOSOS".
7. Que cuenten con sistemas de refrigeración o refrigeradores para la conservación de los residuos patológicos humano o animales.
8. Que el periodo de almacenamiento temporal no pase de 7 a 15 días.
9. Que el personal porte el equipo de protección requerido.</t>
  </si>
  <si>
    <t>Verificar:
1. Bitácora de limpieza y desinfección del área, de los contenedores y carros de recolección.
2. Bitácora de mantenimiento preventivo-correctivo del equipo.
3. Hojas de manifiesto de entrega transporte y recepción.
4. Registro de la calibración de las básculas.
5. Calendario de recolección.</t>
  </si>
  <si>
    <t>NOM-016-SSA3-2012, en su numeral 6.7.4.</t>
  </si>
  <si>
    <t>Verificar que cuente con: almacén de recepción y entrega, vestidores, sanitarios y baños con regadera para el personal, diferenciados para hombres y mujeres.</t>
  </si>
  <si>
    <t>Verificar:
1. Que se cuente con las facilidades para la distribución de la ropa limpia, sin riesgo de contaminación con la ropa sucia que se entrega al prestador del servicio.
2. Que los sanitarios se encuentren limpios.
3. Que la ropa se encuentre en buenas condiciones y limpia.</t>
  </si>
  <si>
    <t>Verificar:
1. Bitácora de limpieza.
2. Manual de operación.</t>
  </si>
  <si>
    <t>NORMA Oficial Mexicana NOM- 002- STPS-2010, Condiciones de seguridad- Prevención y protección contra incendios en los centros de trabajo. Numeral 7, 7.2, 7.3, 7.15. y
7.17.</t>
  </si>
  <si>
    <t>Verificar:
1. Vigencia de recarga.
2. El conocimiento en el personal del uso de los extintores de acuerdo con la normativa e identifique las situaciones para su uso.
3. Instrucciones de seguridad aplicables en cada área al alcance de los trabajadores.
4. Que no se almacenen materiales o coloquen objetos que obstruyan e interfieran el acceso al equipo contra incendio.</t>
  </si>
  <si>
    <t>Verificar:
1. Instructivo.
2. Documento del programa anual para la recarga.
3. Registro mensual de verificación de funcionalidad.
4. Registro de la capacitación del uso del manejo de extintores.
5. Manual de manejo de extintores.
6. Mapa    de    distribución    en    el establecimiento.</t>
  </si>
  <si>
    <t>HEMODINAMIA ( CRITERIO MAYOR)</t>
  </si>
  <si>
    <t xml:space="preserve">UNIDAD DE CUIDADOS INTENSIVOS ADULTOS / CORONARIOS   (CRITERIO MAYOR) </t>
  </si>
  <si>
    <t>Verificar:
1. Plantilla de personal, por área, turno, con las respectivas sumatorias.
2. Registros de asistencia.
3. Expediente de personal (contrato laboral vigente, hoja de adscripción u oficio  de comisión al servicio, título y cédula profesional de la licenciatura, diploma y cédula de la especialidad, en su caso certificación vigente de la especialidad).
4. Capacitación en atención oportuna del Infarto Agudo al Miocardio.
5. Constancia de capacitación respecto a las Acciones Esenciales para la Seguridad del Paciente.
6. Constancia de capacitación en materia de prevención de incendios y atención de emergencias.
7. Programa de cobertura de períodos vacacionales.</t>
  </si>
  <si>
    <t>HOJA DE RESULTADOS</t>
  </si>
  <si>
    <t>Fuente: Dirección General de Información en Salud- Catálogo CLUES y Base de datos SINERHIAS</t>
  </si>
  <si>
    <t>Tipo de Criterio</t>
  </si>
  <si>
    <t>Puntaje esperado</t>
  </si>
  <si>
    <t>Puntaje alcanzado</t>
  </si>
  <si>
    <t>Estructura</t>
  </si>
  <si>
    <t>Proceso</t>
  </si>
  <si>
    <r>
      <rPr>
        <b/>
        <sz val="12"/>
        <color rgb="FFFFFFFF"/>
        <rFont val="Soberana Sans"/>
        <family val="3"/>
      </rPr>
      <t>DATOS GENERALES DEL ESTABLECIMIENTO CATÁLOGO CLUES</t>
    </r>
  </si>
  <si>
    <r>
      <rPr>
        <b/>
        <sz val="12"/>
        <color rgb="FFFFFFFF"/>
        <rFont val="Soberana Sans"/>
        <family val="3"/>
      </rPr>
      <t>RECURSOS HUMANOS EN SALUD/SINERHIAS</t>
    </r>
  </si>
  <si>
    <r>
      <rPr>
        <b/>
        <sz val="12"/>
        <color rgb="FFFFFFFF"/>
        <rFont val="Soberana Sans"/>
        <family val="3"/>
      </rPr>
      <t>EQUIPAMIENTO / SINERHIAS</t>
    </r>
  </si>
  <si>
    <r>
      <rPr>
        <b/>
        <sz val="12"/>
        <color rgb="FFFFFFFF"/>
        <rFont val="Soberana Sans"/>
        <family val="3"/>
      </rPr>
      <t>INFRAESTRUCTURA FÍSICA/ SINERHIAS</t>
    </r>
  </si>
  <si>
    <r>
      <rPr>
        <b/>
        <sz val="12"/>
        <color rgb="FFFFFFFF"/>
        <rFont val="Soberana Sans"/>
        <family val="3"/>
      </rPr>
      <t>CRITERIOS MAYORES</t>
    </r>
  </si>
  <si>
    <r>
      <t xml:space="preserve">Verificar:
1. plantilla de personal, por área, turno, con las respectivas sumatorias.
2. Registros de asistencia.
3. Expediente de personal (contrato laboral vigente, hoja de adscripción u oficio  de comisión al servicio, </t>
    </r>
    <r>
      <rPr>
        <b/>
        <sz val="12"/>
        <color theme="1"/>
        <rFont val="Soberana Sans"/>
        <family val="3"/>
      </rPr>
      <t>título y cédula profesional de la licenciatura, diploma y cédula de la especialidad, en su caso certificación vigente de la especialidad</t>
    </r>
    <r>
      <rPr>
        <sz val="12"/>
        <color theme="1"/>
        <rFont val="Soberana Sans"/>
        <family val="3"/>
      </rPr>
      <t>).
4. Constancia de capacitación en atención oportuna del Infarto Agudo al Miocardio.
5. Constancia de capacitación respecto a las Acciones Esenciales para la Seguridad del Paciente.
6. Constancia de capacitación en materia de prevención de incendios y atención de emergencias.
7. Programa de cobertura de períodos vacacionales.</t>
    </r>
  </si>
  <si>
    <r>
      <t xml:space="preserve">Verificar:
1. Plantilla de personal, por área, turno, con las respectivas sumatorias.
2. Registros de asistencia.
3. Expediente de personal (contrato laboral vigente, hoja de adscripción u oficio de comisión al servicio, </t>
    </r>
    <r>
      <rPr>
        <b/>
        <sz val="12"/>
        <color theme="1"/>
        <rFont val="Soberana Sans"/>
        <family val="3"/>
      </rPr>
      <t>título y cédula profesional de la licenciatura, diploma y cédula de la especialidad, en su caso certificación vigente de la especialidad y del curso de hemodinamia y/o cardiología intervencionista</t>
    </r>
    <r>
      <rPr>
        <sz val="12"/>
        <color theme="1"/>
        <rFont val="Soberana Sans"/>
        <family val="3"/>
      </rPr>
      <t>).
4. Constancia de capacitación en hemodinamia y/o cardiología intervencionista.
5. Constancia de capacitación en atención oportuna del Infarto Agudo al Miocardio.
6. Constancia de capacitación respecto a las Acciones Esenciales para la Seguridad del Paciente.
7. Constancia de capacitación en materia de prevención de incendios y atención de emergencias.
8. Programa de cobertura de períodos vacacionales.
9. Convenio de prestación de atención de servicios.</t>
    </r>
  </si>
  <si>
    <t>Verificar  infraestructura  en  buenas condiciones.</t>
  </si>
  <si>
    <t>Verificar:
1. Que se ubique en la planta baja del establecimiento.
2. Que el servicio y sus áreas estén señalizadas e identificadas.
3. Que las instalaciones estén limpias.
4. Que la iluminación y ventilación sean adecuadas.
5. Quelasinstalacioneshidrosanitarias y eléctricas se encuentren en buen estado.
6. Que este establecida la ruta de evacuación y salida de emergencia. Verificar que el personal conozca la salida de emergencia más cercana.
7. Que este actualizado el directorio de establecimientos para la atención médica para la referencia de pacientes.
8. Los factores del entorno arquitectónico asociados a riesgo de caídas de pacientes.</t>
  </si>
  <si>
    <t>Verificar:
1. Bitácora de aseo y limpieza actualizada y firmada por turno y por supervisor o jefe del servicio.
2. Bitácora del mantenimiento preventivo y correctivo de la estructura e instalaciones.</t>
  </si>
  <si>
    <t>Verificar:
1. Existencia de sanitarios para el personal, pacientes y público en general.
2. Lavabo con el cartel de la técnica de higiene de manos.
3. Verificar calidad de agua.</t>
  </si>
  <si>
    <t>Verificar:
1. Que los sanitarios sean independientes para hombres y mujeres.
2. Que tengan papel sanitario y bote de campana o de pedal para basura.
3. Que se disponga de un inodoro y lavabo para uso de personas con discapacidad.
4. Que no se presente fugas de agua o drenaje.
5. Que se encuentren limpios.
6. Abasto e insumos para higiene de manos: jabón (líquido o gel) y toallas desechables.
7. Evaluar técnica de higiene de manos.</t>
  </si>
  <si>
    <t>Verificar:
1. Registro y control del sistema de abasto de los insumos para la higiene de manos.
2. Bitácora de limpieza firmada por turno y por supervisor o jefe del servicio.
3. Bitácora del mantenimiento preventivo y correctivo de la estructura.
4. Registro y calendario de controles de calidad de agua.
5. Registro de la evaluación al personal en la técnica para la higiene de manos.</t>
  </si>
  <si>
    <t>Verificar:
1. Existencia de la sala de espera.
2. Que cuente con aire acondicionado
3. Que cuente con extintores.</t>
  </si>
  <si>
    <t>Verificar:
1. Que el mobiliario se encuentre en buen estado.
2. Que se reserve como mínimo, un asiento para personas con muletas o bastones.
3. Que los extintores estén colocados de acuerdo a la NOM-002-STPS-2010 y la fecha de la carga este vigente.
4. Que funcione el aire acondicionado.
5. Que el personal tenga conocimiento del uso de los extintores de acuerdo con la normativa e identifique las situaciones para su uso.
6. Instrucciones de seguridad aplicables en cada área y al alcance de los trabajadores.
7. Que no se almacenen materiales o coloquen objetos que obstruyan e interfieran el acceso al equipo contra incendios.</t>
  </si>
  <si>
    <t>Verificar:
1. Inventario de mobiliario.
2. Bitácora del mantenimiento preventivo y correctivo de la estructura, del aire acondicionado y del mobiliario.
3. Registro y calendario de la recarga de los extintores.
4. Registro de la capacitación del uso del manejo de extintores.
5. Manual de manejo de extintores.</t>
  </si>
  <si>
    <t>Verificar Existencia de contenedores para el manejo del R.P.B.I.</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</si>
  <si>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biológico infecciosas.
3. Que el personal conozca el horario de recolección de RPBI así como la ruta.</t>
  </si>
  <si>
    <t>Verificar la bitácora de registro de la recolección del R.P.B.I. (datos específicos como fecha, peso, tipo de residuo, firma del responsable del área y firma del responsable de la recolección).</t>
  </si>
  <si>
    <t>NOM-001-SEDE-2012, Artículo 517,
en su numeral 517-30.</t>
  </si>
  <si>
    <t>Verificar revisar en el área que el equipo este conectado a los contactos grado hospital.</t>
  </si>
  <si>
    <t>NOM-027-SSA3-2013, en su numeral 7.5.</t>
  </si>
  <si>
    <t>Verifica existencia de sala de operaciones disponible, banco de sangre o servicio de transfusión, laboratorio clínico, servicio de radiología.</t>
  </si>
  <si>
    <t>Verificar:
1. Registro de procedimientos quirúrgicos.
2. Expediente clínico con los resultados de laboratorio y gabinete integrados e interpretados, así como solicitud de hemoderivados.</t>
  </si>
  <si>
    <t>NOM-027-SSA3-2013, en su numeral 7.  NOM-016-SSA3-2012,  en  su
numeral 6.6.9.1.1.</t>
  </si>
  <si>
    <t>Verificar existencia de acceso para ambulancias.</t>
  </si>
  <si>
    <t>Verificar:
1. Que este ubicado en el exterior del establecimiento.
2. Que los señalamientos sean suficientes para orientar a los usuarios.</t>
  </si>
  <si>
    <t>NOM-030-SSA3-2013, en su numeral
6.2.1. NOM-016-SSA3-2012, en su numeral 6.6.9.1.1.</t>
  </si>
  <si>
    <t>Verificar existencia de rampas para el acceso de pacientes.</t>
  </si>
  <si>
    <t>Verificar:
1. Que las rampas tengan protección lateral.
2. Que los señalamientos sean de tipo luminoso y con letras en relieve.
3. Que el piso de las rampas sea firme, uniforme y antiderrapante, evitando acumulación de agua en descansos.</t>
  </si>
  <si>
    <t>NOM-027-SSA3-2013, en su numeral 7.  NOM-016-SSA3-2012,  en  su
numeral 6.6.9.1.2.1.</t>
  </si>
  <si>
    <t>Verificar existencia de estación de camillas y sillas de ruedas.</t>
  </si>
  <si>
    <t>Verificar que su ubicación este junto al pasillo de acceso de ambulancias y vehículos.</t>
  </si>
  <si>
    <r>
      <rPr>
        <b/>
        <sz val="12"/>
        <color rgb="FFFFFFFF"/>
        <rFont val="Soberana Sans"/>
        <family val="3"/>
      </rPr>
      <t>GOBIERNO</t>
    </r>
  </si>
  <si>
    <r>
      <rPr>
        <b/>
        <sz val="12"/>
        <color rgb="FFFFFFFF"/>
        <rFont val="Soberana Sans"/>
        <family val="3"/>
      </rPr>
      <t>CONSULTA EXTERNA</t>
    </r>
  </si>
  <si>
    <r>
      <rPr>
        <b/>
        <sz val="12"/>
        <color rgb="FFFFFFFF"/>
        <rFont val="Soberana Sans"/>
        <family val="3"/>
      </rPr>
      <t>LABORATORIO Y BANCO DE SANGRE</t>
    </r>
  </si>
  <si>
    <r>
      <rPr>
        <b/>
        <sz val="12"/>
        <color rgb="FFFFFFFF"/>
        <rFont val="Soberana Sans"/>
        <family val="3"/>
      </rPr>
      <t>IMAGENOLOGÍA</t>
    </r>
  </si>
  <si>
    <r>
      <rPr>
        <b/>
        <sz val="12"/>
        <color rgb="FFFFFFFF"/>
        <rFont val="Soberana Sans"/>
        <family val="3"/>
      </rPr>
      <t>URGENCIAS</t>
    </r>
  </si>
  <si>
    <r>
      <rPr>
        <b/>
        <sz val="12"/>
        <color rgb="FFFFFFFF"/>
        <rFont val="Soberana Sans"/>
        <family val="3"/>
      </rPr>
      <t>HEMODINAMIA</t>
    </r>
  </si>
  <si>
    <r>
      <rPr>
        <b/>
        <sz val="12"/>
        <color rgb="FFFFFFFF"/>
        <rFont val="Soberana Sans"/>
        <family val="3"/>
      </rPr>
      <t>HOSPITALIZACIÓN</t>
    </r>
  </si>
  <si>
    <r>
      <rPr>
        <b/>
        <sz val="12"/>
        <color rgb="FFFFFFFF"/>
        <rFont val="Soberana Sans"/>
        <family val="3"/>
      </rPr>
      <t>UNIDAD DE CUIDADOS INTENSIVOS ADULTOS o en su caso CORONARIOS</t>
    </r>
  </si>
  <si>
    <r>
      <rPr>
        <b/>
        <sz val="12"/>
        <color rgb="FFFFFFFF"/>
        <rFont val="Soberana Sans"/>
        <family val="3"/>
      </rPr>
      <t>INHALOTERAPIA</t>
    </r>
  </si>
  <si>
    <r>
      <rPr>
        <b/>
        <sz val="12"/>
        <color rgb="FFFFFFFF"/>
        <rFont val="Soberana Sans"/>
        <family val="3"/>
      </rPr>
      <t>FARMACIA ESTRUCTURA</t>
    </r>
  </si>
  <si>
    <r>
      <rPr>
        <b/>
        <sz val="12"/>
        <color rgb="FFFFFFFF"/>
        <rFont val="Soberana Sans"/>
        <family val="3"/>
      </rPr>
      <t>FARMACIA MEDICAMENTOS</t>
    </r>
  </si>
  <si>
    <r>
      <rPr>
        <b/>
        <sz val="12"/>
        <color rgb="FFFFFFFF"/>
        <rFont val="Soberana Sans"/>
        <family val="3"/>
      </rPr>
      <t>SERVICIOS GENERALES</t>
    </r>
  </si>
  <si>
    <t xml:space="preserve">FARMACIA </t>
  </si>
  <si>
    <t>Verificar:
1. Formatos de referencia.
2. Convenio de prestación del servicio de hemodinamia.
3. Registro de pacientes enviados.
4. Expediente clínico
5. Resumen  clínico en  caso de establecimiento privado.</t>
  </si>
  <si>
    <t>Verificar:
1. Minuta de instalación del comité y sus modificaciones (en su caso).
2. Las minutas correspondientes y la evidencia de su envío al CNTS.
3. Documentos probatorios del cumplimiento de sus funciones.</t>
  </si>
  <si>
    <t>CALIFICACIÓN SERVICIOS GENERALES</t>
  </si>
  <si>
    <t>CALIFICACIÓN CONSULTA EXTERNA</t>
  </si>
  <si>
    <t>Verificar:
1. Registros de notificación en el Sistema de Registro de Eventos Adversos y su análisis. En caso de eventos centinela, verificar la existencia del análisis causa raíz.
2. El registro de las acciones de mejora realizadas.</t>
  </si>
  <si>
    <t>Verificar:
1. Que la institución tenga instalado su comité de medicina transfusional y se haya notificado al Centro Nacional de la Transfusión Sanguínea (CNTS).
2. Que sesionen cuando menos cada tres meses o más.
3. Que elaboren minutas de las sesiones efectuadas considerando las funciones establecidas en la normatividad (elaboración de protocolos, lineamientos o guías de práctica transfusional, auditar indicaciones. procedimientos transfusionales y reacciones adversas, revisión de los expedientes clínicos, para supervisar las transfusiones aplicadas, promover actividades docentes en materia de medicina transfusional, promover la donación voluntaria y altruista de sangre).</t>
  </si>
  <si>
    <t>Página web CONAMED 2015, Comisión Nacional de Protección Social en Salud 2015.</t>
  </si>
  <si>
    <t>Verificar:
1. Que cuente con directorio de personal en la entrada del hospital.
2. Que exista señalización que oriente la ubicación de los consultorios por especialidad.
3. Que este colocado en la puerta del consultorio el horario de atención y este identificada la especialidad.
4. Existencia en la circulación principal, de las señales y avisos sobre protección civil, que permitan al personal y usuarios advertir áreas o condiciones que representen riesgo para su salud e integridad física, así como ubicar equipos para la respuesta a emergencias, e instalaciones o servicios de atención a la población en caso de desastre.
5. Ubicación del punto de reunión.
6. Que el personal tenga conocimiento de rutas de evacuación, puertas de emergencia y puntos de reunión más cercanos.
7. Contar con rutas de evacuación.</t>
  </si>
  <si>
    <t>NOM-004-SSA3-2012, Del expediente clínico. Consejo de Salubridad General Protocolo Técnico para Infarto Agudo al Miocardio (con elevación del segmento   ST).   GPC-IMSS-357-13
diagnóstico y tratamiento del infarto agudo al miocardio con elevación del segmento ST en el adulto mayor. GPC-IMSS-672-13 intervenciones de enfermería en la atención del adulto mayor con infarto agudo al miocardio. Algoritmos de atención médica infarto agudo al miocardio (Plan Estratégico Sectorial para la difusión e implementación de Guías de Práctica Clínica).</t>
  </si>
  <si>
    <t>Verificar:
Mobiliario:
1. Banco o silla apropiados para el técnico y actividad que ejecuta.
2. Cubeta, cesto o  soporte  para la bolsa de residuos peligrosos biológico-infecciosos.
3. Mueble para guarda de materiales, equipo o instrumentos esterilizados.
4. Mesa de trabajo con o sin respaldo.
5. Equipo básico o su equivalente tecnológico.
6. Agitador eléctrico rotatorio de uso múltiple de velocidad fija.
7. Gradillas.
8. Refrigerador con termómetro para control de la temperatura.
Equipo
9. Equipo para biometría hemática y coagulación o su equivalente tecnológico.
10.Agitador de pipetas de Thoma.
11.Cámara de Neubauer de cristal, con dos compartimentos de 0.1 milímetro de profundidad, con cubreobjetos de 20x26x0.4 milímetros de grosor uniforme especial para dicha cámara.
12.Centrífuga de mesa, cabezal intercambiable, tacómetro, reloj hasta 60 minutos, con regulador de velocidad hasta 4900 revoluciones por minuto.
13.Centrífuga de mesa para microhematocrito, para tubos capilares en posición horizontal con reloj y freno. Velocidad de 11,500 a 15,000 revoluciones por minuto.</t>
  </si>
  <si>
    <t>Verificar:
1. Que el personal profesional o técnico del laboratorio clínico, que efectúe el mantenimiento preventivo.
2. Que se lleve a cabo un programa de control interno de la calidad para todos los estudios de laboratorio que realizan, que incluya las etapas preanalítica, analítica y postanalítica.
3. Que participen al menos en un programa de evaluación externa de la calidad.
4. Documentalmente, que se ha llevado a cabo la evaluación de cada una de las pruebas incluidas en programas externos y desarrollar una investigación dirigida para solucionar la problemática de aquellos estudios de laboratorio en los que la calidad no sea satisfactoria.
5. Que se realicen los siguientes estudios: biometría hemática completa, química sanguínea de 12 elementos, electrolitos séricos (Na, K, Cl), marcadores bioquímicos cardiacos: mioglobina, creatinfosfoquinasa total y su fracción MB, troponina I, troponina T cuantitativa, tiempos de coagulación (TP, TTP).
6. Que los insumos se encuentren en buenas condiciones y vigentes.</t>
  </si>
  <si>
    <t>Verificar:
1. Bitácora de mantenimiento preventivo y correctivo de equipo y mobiliario.
2. Programa de calibración.
3. Inventario.
4. Manual de manejo de equipo en idioma español.
5. Programa de mantenimiento preventivo y calibración de instrumentos de medición  y del equipo utilizado en el establecimiento.
6. Registro de estudios realizados.
7. Sistema de abasto de los insumos.</t>
  </si>
  <si>
    <t>Verificar:
1. Que se lleve un registro cronológico de los estudios realizados. que conste de: fecha, nombre del usuario, tipo de estudios de laboratorio.
2. Que los resultados obtenidos lleven nombre y firma autógrafa, en su caso, digitalizada o electrónica de la persona que lo realizó.
3. Que los informes de resultados de los estudios de laboratorio deberán tener impresos los valores o intervalos de referencia conforme a los métodos utilizados, además del género y grupo de edad al que corresponden.
4. Que los informes de resultados de los estudios de laboratorio que sean impresos, deberán reportarse en hoja membretada y contener: el nombre o razón social, domicilio del establecimiento, así como el nombre y cédula profesional del responsable sanitario.
5. Que se lleven a cabo los sistemas de control administrativo, técnico y de calidad, tanto internos como externos.</t>
  </si>
  <si>
    <t>Verificar:
1. Bitácora de mantenimiento preventivo y correctivo de mobiliario.
2. Que la solicitud cuente con los datos de identificación del paciente (nombre completo y fecha de nacimiento), fecha y hora y de estudio, identificación del solicitante, estudio solicitado y diagnóstico probable.</t>
  </si>
  <si>
    <t>Verificar:
1. Manual de organización.
2. Manual de procedimientos administrativos.
3. Manual de todos los métodos analíticos utilizados en el laboratorio clínico de que se trate, en idioma español.
4. Bitácora de mantenimiento y calibración de equipo.
5. Manual para la toma, identificación, manejo, conservación y transporte de muestras.
6. Manual de manejo de equipo en idioma español.
7. Manual de seguridad e higiene ocupacional y en su caso, de seguridad radiológica.
8. Manual de procedimientos para el manejo de desechos peligrosos.
9. Programa de mantenimiento preventivo y calibración de instrumentos de medición y del equipo utilizado en el establecimiento.
10.Programa de desinfección y desinfestación del establecimiento, así como la bitácora correspondiente.</t>
  </si>
  <si>
    <t>Verificar:
1. PNO (fomento de la donación voluntaria y altruista de sangre, atención y manejo de los donantes, extracción de unidades de sangre, componentes sanguíneos, muestras, procesamiento, almacenaje, etiquetado, embalaje, traslado de unidades de sangre, componentes sanguíneos o mezclas de éstos, reactivos, planos que incluyan las direcciones a seguir en caso de falla eléctrica o cualquier otra alteración en las condiciones de almacenamiento y de la seguridad.
2. Manual de bioseguridad para el personal expuesto a riesgos biológicos, físicos, mecánicos y químicos, que especifique normas para manipulación, guarda, desecho de los materiales peligrosos.
3. Manual para el manejo de los RPBI.
4. Soporte documental de coordinación entre establecimientos que hacen disposición de sangre, los puestos de sangrado y el banco de sangre.
5. Bitácora del proceso para el embalaje y envío de muestras para pruebas especiales en conjunto con el área de epidemiología.
6. Manual de los procesos para la referencia de pacientes reactivos al área de epidemiología.
7. Evidencia por parte del área de epidemiología a los casos reactivos referidos del banco de sangre.
8. Procedimiento y registros documentales que permitan garantizar la trazabilidad de las unidades de sangre, desde su extracción hasta su destino final.</t>
  </si>
  <si>
    <t>REGLAMENTO de la Ley General de Salud en materia de control sanitario de la disposición de órganos, tejidos y cadáveres de seres humanos, Artículo
40.  NOM-016-SSA3-2012.  Numeral
6. Infraestructura y equipamiento de hospitales. NOM-253-SSA1-2012, para la disposición de sangre humana y sus componentes con fines terapéuticos. Acuerdo por el que el Consejo de Salubridad General, declara la obligatoriedad de la implementación de las “Acciones Esenciales para la Seguridad del Paciente”, en todos los establecimientos de atención médica del Sistema Nacional de Salud. AESP 6C. CENETEC. Guía de equipamiento para los servicios de sangre.</t>
  </si>
  <si>
    <t>Verificar:
1. Que en el área de inmunohematología se realice: identificación de grupos sanguíneos, antígeno RH, biometría hemática, compatibilidad sanguínea, anticuerpos irregulares, fenotipos, pruebas para la detección de los agentes infecciosos transmisibles por transfusión (Treponema pallidum, Virus B de la hepatitis, Virus C de la hepatitis, Virus de la inmunodeficiencia humana tipos 1 y 2, Trepanosoma cruzzi.
2. Que se realicen de acuerdo a la situación epidemiológica de la región podrán incluirse pruebas adicionales: brucela, plasmodium, citomegalovirus, toxoplasma, retrovirus HTLV tipos I y II.</t>
  </si>
  <si>
    <t>Verificar que se encuentren funcionando y en buenas condiciones.</t>
  </si>
  <si>
    <t>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t>
  </si>
  <si>
    <t>Verificar:
1. La existencia de carteles en las salas de espera para alertar a los pacientes.
2. En el interior de las puertas de los sanitarios y vestidores de la zona supervisada que dan ingreso a la sala de Rayos X.
3. Se requiere que en el exterior de las puertas principales de acceso a las salas de Rayos X exista una luz roja que indique que el generador está encendido y su exposición. (dicho dispositivo debe colocarse en lugar y tamaño visible.
4. Se requiere que en el exterior de las puertas de las salas de Rayos X exista un letrero con el símbolo internacional de radiación ionizante de acuerdo con la leyenda descrita en la columna de estructura.
5. En el interior de la sala de Rayos X, debe colocarse en lugar y tamaño visible para el paciente, un cartel con la leyenda correspondiente.</t>
  </si>
  <si>
    <t>Verificar:
1. Programa para la gestión de los desechos radiactivos.
2. Registros para cada uno de los recipientes en uso, en los cuales deben anotarse todos los vertimientos.</t>
  </si>
  <si>
    <t>Verificar:
1. La delimitación de la zona controlada que debe efectuarse mediante elementos estructurales o de construcción tales como pisos, paredes y techo.
2. La sala de Rayos X y el área de ubicación de la consola de control del equipo deben quedar dentro de la zona controlada.
3. Las áreas donde se concentren más de una sala de Rayos X, los pasillos colindantes con cada sala de Rayos X deben formar parte de la zona supervisada.
4. La sala de Rayos X debe estar diseñada de tal forma que exista comunicación directa o electrónica, desde la consola de control con el paciente.
5. Se requiere que en el exterior de las puertas principales de acceso a las salas de Rayos X exista un indicador de luz roja que indique que el generador está encendido y por consiguiente puede haber exposición (paso restringido en ese momento).
6. Debe existir un control variable de luz ambiental incandescente en las salas de fluoroscopia para evitar perjuicio en la agudeza visual de los operadores y para que estos obtengan una mejor información de los monitores del circuito cerrado de televisión y del intensificador de imagen.
7. Que la scondiciones del mobiliario sean adecuadas para el funcionamiento.</t>
  </si>
  <si>
    <t>Verificar:
1. Equipo: chasis con rejilla incluida, chasis  con   rejilla   incorporada y    pantalla    intensificadora tipo universal, equipo de radiodiagnóstico, soporte de tubo, seriógrafo con intensificador de imagen (para equipo con fluoroscopia), bucky vertical espesímetro graduado en cm y/o pulgadas, lámpara de haz dirigible, mampara de protección con vidrio plomoso, mandiles, collarines, protectores de tiroides, protectores de gónadas, mesa fija horizontal con bucky integrado, porta chasis, y portavenoclisis rodable.
2. Medios de contraste, equipo: portavenoclisis rodable.
3. Dispositivos mínimos indispensables de protección radiológica: mandil, guantes de compresión, guantes para intervención, anteojos para protección del cristalino.</t>
  </si>
  <si>
    <t>Verificar:
1. Que para POE y para pacientes la instalación debe contar con dispositivos de protección y equipo en buenas condiciones físicas.
2. Durante los estudios de fluoroscopia, deben extremarse las medidas de protección radiológica, tanto por la necesidad de permanecer cerca del paciente como por el mayor tiempo de exposición, especialmente aquellas asociadas con la protección de gónadas.
3. En la sala de Rayos X deben estar solamente los equipos y accesorios indispensables para los estudios programados.
4. Debe existir un control variable de luz ambiental incandescente en las salas de fluoroscopia.
5. Que se cuente con un programa de mantenimiento preventivo y correctivo del equipo.
6. Que se lleve a cabo control de calidad del sistema de Rayos X.
7. Queda prohibido el uso de sistemas de fluoroscopia directa.</t>
  </si>
  <si>
    <t>Verificar:
1. Que el espacio sea suficiente para carga y descarga de película, así como para colocar cajones para la película radiográfica puesta de canto.
2. Que el piso sea de material anticorrosivo, impermeable y antideslizante.
3. El techo que sea de material que no se descame.
4. Que la lámpara de seguridad para revelado esté colocada a una distancia de por lo menos 1.20 m por arriba de la superficie de las mesas de trabajo y con el tipo de filtro de lámpara de seguridad.
5. Que los muros tengan color claro mate y buen estado de acabado y conservación.
6. La puerta de acceso al cuarto oscuro debe garantizar que no haya penetración de luz.
7. Cuando tengan puertas con bisagras, deben tener pasadores externos por ambos lados, diseñados de forma que impidan que las puertas se abran simultáneamente por ambos lados.
8. Que la arquitectura evite la penetración de la luz.
9. Que el mobiliario se encuentre en buenas condiciones físicas.</t>
  </si>
  <si>
    <t>Verificar que exista el siguiente equipo: lámpara de seguridad para cuarto oscuro, con filtros, revelador de carga automática o manual sistema desecado de radiografías (placas) cuando es revelado manual, sistema para marcar placas, tanque de revelado manual, en su caso, sistema de extracción de aire.</t>
  </si>
  <si>
    <t>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</si>
  <si>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Verificar:
1. Inventario.
2. Bitácora de mantenimiento preventivo- correctivo del mobiliario y equipo.
3. Registro de solicitud de estudios.
4. Reporte de resultados del estudio.
5. Convenio de prestación de atención de servicios en su caso.</t>
  </si>
  <si>
    <t>Verificar:
1. Existencia de sistema de clasificación de urgencias médicas (TRIAGE).
2. Consultorios o cubículos para valoración y determinación de prioridades de atención.</t>
  </si>
  <si>
    <t>Verificar:
1. Que se identifique al paciente.
2. Que el equipo se encuentren en buenas condiciones.
3. Que el equipo funcione.
4. Que exista identificación en brazaletes y cabecera por lo menos con nombre y fecha de nacimiento del paciente, fecha y hora de ingreso, membrete en soluciones con nombre, fecha y hora de inicio y término, sondas y catéteres con membrete que contenga nombre, fecha y hora.
5. En registros  de  la  atención  y  en la nota de ingreso del expediente clínico corroborar que los pacientes no permanezcan más de 12 horas en el servicio de urgencias por causas atribuibles a la atención médica.
6. El médico tratante deberá valorar continua y permanentemente a los pacientes que se encuentran en el área de observación, así como registrar las notas de evolución, por turno o al menos cada 8 horas y cuando existan cambios clínicos y terapéuticos significativos en las condiciones clínicas del paciente.
7. Obtener la carta de consentimiento informado del paciente, familiar, tutor o representante legal.
8. Registrar y hacer el seguimiento en el expediente clínico del paciente, de las notas de interconsultas requeridas, particularmente de los que ameriten manejo quirúrgico o multidisciplinario.</t>
  </si>
  <si>
    <t>Verificar:
1. Existencia del siguiente equipo: electrocardiógrafo móvil de 12 derivaciones, esfigmomanómetro, estetoscopio, estuche de diagnóstico completo,, lámpara de haz dirigible, termómetros digitales.
2. Que se cuente con pilas y focos de repuesto para el estuche de diagnóstico.
3. Que se tengan baterías de repuesto para los termómetros digitales.</t>
  </si>
  <si>
    <t>Verificar:
1. Inventario del mobiliario.
2.    Bitácora de mantenimiento preventivo y correctivo del mobiliairio.3. Registro del procedimiento de limpieza y desinfección de las camas (cada vez que se desocupe).</t>
  </si>
  <si>
    <t>Verificar existencia de los manuales correspondientes al servicio: manual de organización, manual de procedimientos del servicio, manual de bioseguridad para el personal (respecto del manejo de RPBI y de los casos de enfermedades infecto-contagiosas), manual de procedimientos para determinar las características, la frecuencia del aseo y limpieza del área.</t>
  </si>
  <si>
    <t>Verificar:
1. Que cuente además con equipo y material para la atención de infarto agudo al miocardio: catéter endovenoso central, catéter para línea arterial, catéter venoso central largo y corto.
2. Que cuente además con el medicamento  requerido  para la atención de  infarto  agudo al miocardio: para terapia antiplaquetaria: ácido acetil salicílico, clopidogrel, para terapia antitrombínica: enoxaparina, heparina no fraccionada, para terapia anti isquémica: metoprolol, isosorbide, trinitrato de glicerilo, artovastatina, para terapia analgésica: morfina, para fibrinólisis: tenecteplasa, estreptoquinasa, alteplase.</t>
  </si>
  <si>
    <t>Verificar:
1. Que el área esté debidamente señalizada con rótulo de acceso restringido.
2. Que en el exterior de las puertas de acceso exista un indicador de luz roja que indique que el generador está encendido y por consiguiente puede haber exposición (dicho dispositivo debe colocarse en lugar y tamaño visible, junto a un letrero con la leyenda: “CUANDO LA LUZ ESTE ENCENDIDA SOLO PUEDE INGRESAR PERSONAL AUTORIZADO”).
3. Que en el exterior de las puertas exista un  letrero  con el símbolo internacional de radiación ionizante con la leyenda siguiente: “RADIACIONES - ZONA CONTROLADA”.
4. Que en el interior de la sala se coloque en lugar y tamaño visible para el paciente, un cartel con la siguiente leyenda: “EN ESTA SALA SOLAMENTE PUEDE PERMANECER UN PACIENTE A LA VEZ”.
5. Que el personal conozca los flujos de circulación para el acceso restringido al área.</t>
  </si>
  <si>
    <t>Verificar:
1. Que las instalaciones hidrosanitarias y la tarja o lavabo se encuentren en buenas condiciones.
2. Que los insumos sean suficientes para el lavado y asepsia de las manos.</t>
  </si>
  <si>
    <t>Verificar:
1. Existencia por sala de: unidad básica de anestesia, circuito anestésico, oxímetro de pulso, aspirador de pared, aspirador portátil para secreciones, bolsa de re inhalación, monitor de presión arterial sistólica, diastólica y media no invasiva, hojas de laringoscopio (juego) 3-4 rectas, hojas de laringoscopio (juego) 3-4 curvas, mango de laringoscopio, mascarillas de anestesia transparentes, monitor para electrocardiografía continua, tanque de oxígeno o fuente central, ventilador transoperatorio mecánico para adulto, termómetro clínico oral o rectal, tubos endotraqueales con balón, guía flexible para sondas endo- traqueales adulto, cánulas oro faríngeas, equipo de cardioversión: equipo portátil (desfibrilador) con monitor y electrodos adulto, capnógrafo, juego de elementos supra glóticos o su equivalente tecnológico, para pacientes adultos, hoja articulada curva, estetoscopio para anestesiólogo, estetoscopio esofágico adulto, pinza de Magill adulto.
2. Que cuenten con los medicamentos requeridos para el procedimiento anestésico.</t>
  </si>
  <si>
    <t>Verificar:
1. Que exista sistema de adquisición de imagen.
2. Que cuente con al menos dos monitores.
3. Que cuente con monitoreo o despliegue de dosis en el monitor del sistema.
4. Que cuente con angiografía o rastreo de adquisición rotacional y programa para realce para visualizar los stents.</t>
  </si>
  <si>
    <t>Verificar:
1. Que cuente con sistema de procesamiento de imagen.
2. Que cuente con unidad de CD ROM o DVD para grabado, visualización y manejo de imágenes provenientes de disco compacto.
3. Que cuente con dos monitores en la sala de control.
4. Que cuente con medición de estenosis tanto en el equipo como en la estación de trabajo.
5. Que cuente con análisis coronario 3D.</t>
  </si>
  <si>
    <t>Verificar que la ubicación sea de fácil acceso desde las áreas de cirugía, toco cirugía,   urgencias y hospitalización.</t>
  </si>
  <si>
    <t>Verificar:
1. Bitácora de mantenimiento preventivo-correctivo de la estructura y mobiliario.
2. Bitácora de control de aseo y limpieza del área firmada por el jefe de turno o supervisor.
3. Registro y control del sistema de abasto de los insumos para la higiene de manos.</t>
  </si>
  <si>
    <t>Verificar:
1. Que su ubicación tenga libre y rápido acceso a las áreas en donde se encuentren internados los pacientes.
2. Que cuente con un sistema de comunicación bidireccional y de alarma, conectada a cada cubículo o módulo.
3. Que el espacio físico esté libre de fuentes de contaminación.
4. Que se disponga de un espacio físico o mobiliario para guarda de medicamentos, soluciones y material de curación.
5. Que cuenten con el material y los medicamentos requeridos en el área.
6. Que cuente además con equipo y material para la atención de infarto agudo al miocardio: catéter endovenoso central, catéter para línea arterial, catéter venoso central largo y corto.
7. Que cuente además con el medicamento  requerido  para la atención de  infarto  agudo al miocardio: para terapia antiplaquetaria: ácido acetil salicílico, clopidogrel, para terapia antitrombínica: enoxaparina, heparina no fraccionada, para terapia anti isquémica: metoprolol, isosorbide, trinitrato de glicerilo, artovastatina, para terapia analgésica: morfina, para fibrinólisis: tenecteplasa, estreptoquinasa, alteplase.</t>
  </si>
  <si>
    <t>Verificar:
1. Manual de organización.
2. Manual de procedimientos.
3. Manual de bioseguridad.
4. Bitácora de mantenimiento predictivo, preventivo y correctivo del equipo.
5. Código de bioética.
6. Guías diagnóstico-terapéuticas (de acuerdo con la spatologías prevalentes).
7. Manuales de funcionamiento de los equipos del servicio.
8. Manuales de procedimientos técnico- médicos y administrativos.
9. Criterios de ingreso, egreso y exclusión.</t>
  </si>
  <si>
    <t>Verificar:
1. Expediente clínico.
2. Censo  de  ingreso  y  egreso  de pacientes.
3. Diagnóstico de morbo-mortalidad.
4. Sistemas de información.
5. Guías de práctica clínica.
6. Protocolos de atención médica.
7. Manuales de procedimientos técnico- médicos.
8. Manuales  de  procedimientos  de enfermería.</t>
  </si>
  <si>
    <t>Verificar:
1. Que se tenga acceso al procedimiento para la seguridad en el proceso de medicación.
2. Que el personal conozca lo relativo al procedimiento de seguridad en el proceso de medicación sabiendo: prescripción, transcripción, dispensación, recepción, almacenamiento y administración de medicamentos.
3. Que sepan la doble verificación en la preparación y administración de medicamentos de alto riesgo.
4. Notificación de eventos adversos relacionados con la medicación.</t>
  </si>
  <si>
    <t>Verificar  que  cuenten Rojo   para   el   manejo cardiorrespiratorio.</t>
  </si>
  <si>
    <t>Verificar:
1. Que existan los insumos requeridos para el ABC de la reanimación cardiorrespiratoria. (Ver desglose)
2. Quela caducidad del material y medicamentos este vigente.
3. Que los insumos sean suficientes para la atención.
4. Que el personal conozca el manejo del monitor desfibrilador y las maniobras de reanimación cardiorrespiratoria.
5. Que estén identificados los medicamentos de alto riesgo y electrolitos.</t>
  </si>
  <si>
    <t>Verificar:
1. Bitácora de control del carro para el manejo del paro cardiorrespiratorio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 desfibrilador.
5. Protocolo de manejo de los medicamentos de alto riesgo y electrolíticos.</t>
  </si>
  <si>
    <t>Verificar:
1. Bitácora del procedimiento de del área firmada por el jefe de turno o supervisor.
2. Bitácora del mantenimiento preventivo-correctivo de la estructura e instalaciones.
3. Manual de procedimientos para determinar las características, la frecuencia del aseo y limpieza del área.</t>
  </si>
  <si>
    <t>Verificar:
1. Que cuente con cubículos individuales de tratamiento.
2. Que cada cubículo individual será de 5 m².
3. Que cuente con conexiones centrales de oxígeno y gases medicinales, o en su defecto tanques de oxígeno para cada cubículo.</t>
  </si>
  <si>
    <t>Verificar:
1. Que los medicamentos estén ordenados conforme a la organización del establecimiento.
2. Que se conserven en locales con no más de 65% de humedad relativa, bien ventilados a temperatura ambiente (no mayor a 30 °C), al reguardo de la luz y fuentes de contaminación.
3. Que tengan fecha de caducidad vigente.
4. Que el mobiliario y estantería estén en buenas condiciones y limpios.
5. Que las tarimas puedan moverse para revisar que no exista fauna nociva.
6. Que el mobiliario y estantería tenga una separación mínima de 20 cm del piso y del techo.
7. Que el área de resguardo de medicamentos   caducados   sea específica y este bien identificada, aislada y bajo llave.
8.   Que los medicamentos de alto riesgo y electrolitos estén identificados.</t>
  </si>
  <si>
    <t>Verificar:
1. Hoja de requisición de insumos.
2. Recetas médicas.
3. Facturas por compra directa (en su caso).
4. Catálogo de medicamentos.
5. Registro de temperatura y humedad de los anaqueles/almacén.
6. Inventario.
7. Registro y control de antibióticos.
8. Manual de procedimientos internos para manejo de medicamentos caducados e identificación de vigencias.</t>
  </si>
  <si>
    <t>Numeral 6.7 Servicios generales, NOM- 016-SSA3-2012  numeral  6.7.1.1. Numeral 5. Disposiciones generales aplicables a los establecimientos para la atención médica hospitalaria 5.1 Los establecimientos para la atención médica hospitalaria deberán: 5.1.10 de la NOM-016-SSA3-2012.</t>
  </si>
  <si>
    <t>Verificar:
1. Que se encuentre ubicado al exterior del establecimiento principal.
2. Que la señalización sea la correspondiente: peligro, la prohibición de fumar y de manejar aceites o lubricantes de origen mineral y de área de acceso restringido.
3. Si existe rampa vehicular que no sea de asfalto ni de materiales inflamables.
4. Que las líneas de distribución para cada uno de los gases, estén tendidas en el exterior del edificio y fijas a los muros (identificarse con etiquetas y rotulación de color verde para oxígeno y con etiquetas y rótulos azules para óxido nitroso) las tuberías deberán contar con rótulos de dirección de flujo de los fluidos.
5. Que los contenedores de gases medicinales cuenten con los señalamientos y colores para su fácil identificación (para el reemplazo o recarga).
6. Que tenga un conjunto de sensores para el monitoreo de la presión de los gases.
7. Que las alarmas se ubiquen en la central de gases y otra en un área estratégica de control.
8. Que la estructura y las instalaciones estén en buen estado.
9. Que funcione la alarma.
10. Que el personal cuente con equipo de protección.</t>
  </si>
  <si>
    <t>Verificar:
1. Bitácora de la carga y descarga de los contenedores.
2. Registro del monitoreo de la presión de los gases.
3. Bitácora del mantenimiento preventivo-correctivo de la estructura e instalaciones.
4. Manual de buenas prácticas en el manejo de gases medicinales y sus instalaciones.</t>
  </si>
  <si>
    <t>Verificar:
1. Registro de los procedimientos para garantizar, la disponibilidad y la calidad del agua.
2. Bitácora del registro periódico de la calidad del agua, mediante un análisis microbiológico y fisicoquímico conforme los parámetros establecidos.
3. Bitácora del mantenimiento preventivo-correctivo de la estructura e instalaciones.</t>
  </si>
  <si>
    <t>Alcanzado</t>
  </si>
  <si>
    <t>Esperado</t>
  </si>
  <si>
    <r>
      <rPr>
        <b/>
        <sz val="14"/>
        <color theme="0"/>
        <rFont val="Soberana Sans"/>
        <family val="3"/>
      </rPr>
      <t>RESULTADOS</t>
    </r>
  </si>
  <si>
    <r>
      <t xml:space="preserve">Verificar:
</t>
    </r>
    <r>
      <rPr>
        <b/>
        <sz val="12"/>
        <color theme="1"/>
        <rFont val="Soberana Sans"/>
        <family val="3"/>
      </rPr>
      <t>1. Que el equipo funcione.</t>
    </r>
    <r>
      <rPr>
        <sz val="12"/>
        <color theme="1"/>
        <rFont val="Soberana Sans"/>
        <family val="3"/>
      </rPr>
      <t xml:space="preserve">
2. Que  el  equipo  este  en  buenas condiciones.</t>
    </r>
  </si>
  <si>
    <r>
      <t xml:space="preserve">Verificar:
1. Inventario de equipo.
</t>
    </r>
    <r>
      <rPr>
        <b/>
        <sz val="12"/>
        <color theme="1"/>
        <rFont val="Soberana Sans"/>
        <family val="3"/>
      </rPr>
      <t>2.   Bitácora de mantenimiento preventivo y correctivo (para todo el Angiógrafo).</t>
    </r>
  </si>
  <si>
    <t xml:space="preserve">Sala de hemodinamia (servicio propio o subrogado)
</t>
  </si>
  <si>
    <r>
      <t xml:space="preserve">Verificar:
1. Bitácora de mantenimiento preventivo-correctivo de la estructura y mobiliario.
2. Bitácora de control de aseo y limpieza del área firmada por el jefe de turno o supervisor.
</t>
    </r>
    <r>
      <rPr>
        <b/>
        <sz val="12"/>
        <color theme="1"/>
        <rFont val="Soberana Sans"/>
        <family val="3"/>
      </rPr>
      <t>3. Bitácora del procedimiento de desinfección de alto nivel del área.</t>
    </r>
    <r>
      <rPr>
        <sz val="12"/>
        <color theme="1"/>
        <rFont val="Soberana Sans"/>
        <family val="3"/>
      </rPr>
      <t xml:space="preserve">
4. Registro de capacitación al personal de salud y familiares en los flujos de ingreso y egreso.
5. Registro y control del sistema de abasto de los insumos para la higiene de manos.</t>
    </r>
  </si>
  <si>
    <r>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4. Registro del control térmico ambiental y humedad del aire.
</t>
    </r>
    <r>
      <rPr>
        <b/>
        <sz val="12"/>
        <color theme="1"/>
        <rFont val="Soberana Sans"/>
        <family val="3"/>
      </rPr>
      <t>5.</t>
    </r>
    <r>
      <rPr>
        <sz val="12"/>
        <color theme="1"/>
        <rFont val="Soberana Sans"/>
        <family val="3"/>
      </rPr>
      <t xml:space="preserve"> </t>
    </r>
    <r>
      <rPr>
        <b/>
        <sz val="12"/>
        <color theme="1"/>
        <rFont val="Soberana Sans"/>
        <family val="3"/>
      </rPr>
      <t>Registro del recambio de filtros HEPA y del aire filtrado.</t>
    </r>
  </si>
  <si>
    <t xml:space="preserve">Verificar:
1. Bitácora de mantenimiento preventivo y correctivo de la estructura.
2. Bitácora de abasto de insumos para el lavado y asepsia.
</t>
  </si>
  <si>
    <r>
      <t xml:space="preserve">Verificar:
1. Inventario del equipo.
2. Bitácora de mantenimiento preventivo y correctivo del equipo.
</t>
    </r>
    <r>
      <rPr>
        <b/>
        <sz val="12"/>
        <color theme="1"/>
        <rFont val="Soberana Sans"/>
        <family val="3"/>
      </rPr>
      <t>3. Registro del lavado y esterilización o de la desinfección de alto nivel de los  circuitos  para  ventilación e inhaloterapia, las bolsas de reanimación respiratoria y sensores de oxígeno que no sean desechables.
4. Registro de la esterilización o desinfección de los humidificadores y equipos de apoyo respiratorio no invasivo.</t>
    </r>
    <r>
      <rPr>
        <sz val="12"/>
        <color theme="1"/>
        <rFont val="Soberana Sans"/>
        <family val="3"/>
      </rPr>
      <t xml:space="preserve">
5. Registro del cambio del humidificador y equipos de apoyo con la fecha y hora.</t>
    </r>
  </si>
  <si>
    <r>
      <t xml:space="preserve">Verificar:
1. Inventario del equipo.
2. Bitácora de mantenimiento preventivo y correctivo del equipo.
</t>
    </r>
    <r>
      <rPr>
        <b/>
        <sz val="12"/>
        <color theme="1"/>
        <rFont val="Soberana Sans"/>
        <family val="3"/>
      </rPr>
      <t>3. Registro del procedimiento</t>
    </r>
    <r>
      <rPr>
        <sz val="12"/>
        <color theme="1"/>
        <rFont val="Soberana Sans"/>
        <family val="3"/>
      </rPr>
      <t xml:space="preserve"> del aseo, limpieza y </t>
    </r>
    <r>
      <rPr>
        <b/>
        <sz val="12"/>
        <color theme="1"/>
        <rFont val="Soberana Sans"/>
        <family val="3"/>
      </rPr>
      <t>desinfección de las camas</t>
    </r>
    <r>
      <rPr>
        <sz val="12"/>
        <color theme="1"/>
        <rFont val="Soberana Sans"/>
        <family val="3"/>
      </rPr>
      <t xml:space="preserve"> cada vez que la ocupe un nuevo paciente, cuando se desocupe o en 48 horas si no se ha ocupado.
4. Registro del recambio de los tanques de oxígeno.
5. Registro de la calibración del esfigmomanómetro.</t>
    </r>
  </si>
  <si>
    <r>
      <t xml:space="preserve">Verificar:
1. Que el área esté debidamente señalizada con rotulo de acceso restringido.
</t>
    </r>
    <r>
      <rPr>
        <b/>
        <sz val="12"/>
        <color theme="1"/>
        <rFont val="Soberana Sans"/>
        <family val="3"/>
      </rPr>
      <t>2. Que el sistema de control térmico ambiental y de ventilación, mantenga la temperatura ambiental en un rango estable entre 24 y 28°C y que la humedad se mantenga entre 30 y 60%.
3. Que se permita la circulación de aire cuando menos de seis veces y el recambio de dos volúmenes por hora.</t>
    </r>
    <r>
      <rPr>
        <sz val="12"/>
        <color theme="1"/>
        <rFont val="Soberana Sans"/>
        <family val="3"/>
      </rPr>
      <t xml:space="preserve">
4. Que la infraestructura e instalaciones hidrosanitarias y eléctricas se encuentre en buen estado.</t>
    </r>
  </si>
  <si>
    <t xml:space="preserve">Nutrición Parenteral y Enteral (propio o subrogado)
</t>
  </si>
  <si>
    <t xml:space="preserve">Lavado de Instrumental
</t>
  </si>
  <si>
    <t>Requisitos Generales CRITERIO MAYOR</t>
  </si>
  <si>
    <t>Cubículos o Módulos para la Atención CRITERIO MAYOR</t>
  </si>
  <si>
    <t>1. Personas, comunidad, población.
1.2. Comunicación con las personas,
comunidad y población.
2. Liderazgo.                                                                     2.2. Cultura de calidad.
3. Información, conocimiento, innovación y tecnología.
3.2. Análisis e interpretación de la información.
4. Planeación.
4.4. Plan anual de Calidad y Seguridad del
Paciente.
5. Responsabilidad social.
5.2. Promoción de la cultura de
calidad.</t>
  </si>
  <si>
    <t>1. Personas comunidad, población.
1.4. Oferta de servicios.
4. Planeación.
4.3. Planeación operativa.
7. Mejora de procesos.                                                7.1. Administración de procesos estratégicos.</t>
  </si>
  <si>
    <t>1.  Personas, comunidad, población.
1.2. Comunicación con las personas,
comunidad y población.
2. Liderazgo.                                                                                                                                                                                                                  2.. 2. Cultura de 
calidad.
3. Información, conocimiento, innovación y tecnología.
3.2. Análisis e interpretación de la información.
4. Planeación.
4.4. Plan anual de Calidad y Seguridad del
Paciente.
5. Responsabilidad social.
5.2. Promoción de la cultura de
calidad.
7. Mejora de procesos.                                            7.1. Administración de procesos estratégicos.S27</t>
  </si>
  <si>
    <t>3. Información, conocimiento, innovación y tecnología.                                                                                                                                                                                               3.1. Alineación de la información estratégica.
3.2. Análisis e interpretación de la
información.</t>
  </si>
  <si>
    <t xml:space="preserve"> </t>
  </si>
  <si>
    <r>
      <t xml:space="preserve">Verificar:
1. Que exista señalización.
2. Que se encuentre limpia y mantenga la asepsia correspondiente.
</t>
    </r>
    <r>
      <rPr>
        <b/>
        <sz val="12"/>
        <color theme="1"/>
        <rFont val="Soberana Sans"/>
        <family val="3"/>
      </rPr>
      <t>3. Que cuente con iluminación, ventilación, control térmico ambiental y humedad del aire.</t>
    </r>
    <r>
      <rPr>
        <sz val="12"/>
        <color theme="1"/>
        <rFont val="Soberana Sans"/>
        <family val="3"/>
      </rPr>
      <t xml:space="preserve">
</t>
    </r>
    <r>
      <rPr>
        <b/>
        <sz val="12"/>
        <color theme="1"/>
        <rFont val="Soberana Sans"/>
        <family val="3"/>
      </rPr>
      <t>4. Que cuente con filtros de aire de alta eficiencia.</t>
    </r>
    <r>
      <rPr>
        <sz val="12"/>
        <color theme="1"/>
        <rFont val="Soberana Sans"/>
        <family val="3"/>
      </rPr>
      <t xml:space="preserve">
5. Que cuente con infraestructura e instalaciones hidrosanitarias y eléctricas.
6. Que cuente con los factores del entorno arquitectónico asociados a riesgo de caídas de pacientes.</t>
    </r>
  </si>
  <si>
    <t xml:space="preserve">Verificar:
1. Bitácora de mantenimiento preventivo y correctivo de la estructura.
2. Bitácora de abasto de insumos para el lavado y asepsia.
3. Bitácora del procedimiento de desinfección de alto nivel del material e instrumental. </t>
  </si>
  <si>
    <t xml:space="preserve">CÉDULA DE EVALUACIÓN PARA LA ACREDITACIÓN DEL FONDO DE PROTECCIÓN CONTRA GASTOS CATASTRÓFICOS ENFERMEDADES CARDIOVASCULARES EN MENORES DE 65 AÑOS: INFARTO AGUDO AL MIOCARDIO  FPGC - 2018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</si>
</sst>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0;###,000,000,000,000"/>
  </numFmts>
  <fonts count="34" x14ac:knownFonts="1">
    <font>
      <sz val="10"/>
      <color rgb="FF000000"/>
      <name val="Times New Roman"/>
      <charset val="204"/>
    </font>
    <font>
      <sz val="7"/>
      <color rgb="FF000000"/>
      <name val="Times New Roman"/>
      <family val="1"/>
    </font>
    <font>
      <sz val="10"/>
      <name val="Soberana Sans"/>
      <family val="3"/>
    </font>
    <font>
      <b/>
      <sz val="14"/>
      <color indexed="9"/>
      <name val="Soberana Sans"/>
      <family val="3"/>
    </font>
    <font>
      <b/>
      <sz val="14"/>
      <color theme="0"/>
      <name val="Soberana Sans"/>
      <family val="3"/>
    </font>
    <font>
      <sz val="10"/>
      <color rgb="FF000000"/>
      <name val="Soberana Sans"/>
      <family val="3"/>
    </font>
    <font>
      <sz val="10"/>
      <color theme="0"/>
      <name val="Soberana Sans"/>
      <family val="3"/>
    </font>
    <font>
      <sz val="7"/>
      <color theme="0"/>
      <name val="Times New Roman"/>
      <family val="1"/>
    </font>
    <font>
      <sz val="14"/>
      <color theme="0"/>
      <name val="Soberana Sans"/>
      <family val="3"/>
    </font>
    <font>
      <sz val="10"/>
      <name val="Arial"/>
      <family val="2"/>
    </font>
    <font>
      <b/>
      <sz val="14"/>
      <name val="Soberana Titular"/>
      <family val="3"/>
    </font>
    <font>
      <sz val="14"/>
      <name val="Arial"/>
      <family val="2"/>
    </font>
    <font>
      <sz val="10"/>
      <color theme="1"/>
      <name val="Soberana Sans"/>
      <family val="3"/>
    </font>
    <font>
      <b/>
      <sz val="12"/>
      <color theme="0"/>
      <name val="Soberana Sans"/>
      <family val="3"/>
    </font>
    <font>
      <sz val="14"/>
      <color rgb="FF000000"/>
      <name val="Times New Roman"/>
      <family val="1"/>
    </font>
    <font>
      <sz val="14"/>
      <color rgb="FF000000"/>
      <name val="Soberana Sans"/>
      <family val="3"/>
    </font>
    <font>
      <b/>
      <sz val="12"/>
      <name val="Soberana Titular"/>
      <family val="3"/>
    </font>
    <font>
      <b/>
      <sz val="12"/>
      <name val="Soberana Sans"/>
      <family val="3"/>
    </font>
    <font>
      <b/>
      <sz val="12"/>
      <color rgb="FFFFFFFF"/>
      <name val="Soberana Sans"/>
      <family val="3"/>
    </font>
    <font>
      <sz val="12"/>
      <color theme="1"/>
      <name val="Soberana Sans"/>
      <family val="3"/>
    </font>
    <font>
      <sz val="12"/>
      <color rgb="FF000000"/>
      <name val="Soberana Sans"/>
      <family val="3"/>
    </font>
    <font>
      <sz val="12"/>
      <name val="Soberana Sans"/>
      <family val="3"/>
    </font>
    <font>
      <b/>
      <sz val="12"/>
      <color theme="1"/>
      <name val="Soberana Sans"/>
      <family val="3"/>
    </font>
    <font>
      <b/>
      <sz val="12"/>
      <color indexed="9"/>
      <name val="Soberana Sans"/>
      <family val="3"/>
    </font>
    <font>
      <sz val="12"/>
      <color theme="0"/>
      <name val="Soberana Sans"/>
      <family val="3"/>
    </font>
    <font>
      <sz val="12"/>
      <color rgb="FF000000"/>
      <name val="Times New Roman"/>
      <family val="1"/>
    </font>
    <font>
      <sz val="12"/>
      <color theme="0"/>
      <name val="Times New Roman"/>
      <family val="1"/>
    </font>
    <font>
      <sz val="12"/>
      <color rgb="FF58595B"/>
      <name val="Soberana Sans"/>
      <family val="3"/>
    </font>
    <font>
      <sz val="12"/>
      <color theme="1"/>
      <name val="Times New Roman"/>
      <family val="1"/>
    </font>
    <font>
      <sz val="12"/>
      <name val="Times New Roman"/>
      <family val="1"/>
    </font>
    <font>
      <sz val="7"/>
      <name val="Times New Roman"/>
      <family val="1"/>
    </font>
    <font>
      <b/>
      <sz val="12"/>
      <color rgb="FF000000"/>
      <name val="Soberana Sans"/>
      <family val="3"/>
    </font>
    <font>
      <b/>
      <sz val="10"/>
      <name val="Soberana Sans"/>
      <family val="3"/>
    </font>
    <font>
      <b/>
      <sz val="11"/>
      <name val="Soberana Sans"/>
      <family val="3"/>
    </font>
  </fonts>
  <fills count="14">
    <fill>
      <patternFill patternType="none"/>
    </fill>
    <fill>
      <patternFill patternType="gray125"/>
    </fill>
    <fill>
      <patternFill patternType="solid">
        <fgColor rgb="FFD1D3D4"/>
      </patternFill>
    </fill>
    <fill>
      <patternFill patternType="solid">
        <fgColor indexed="23"/>
        <bgColor indexed="5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1" tint="0.499984740745262"/>
        <bgColor indexed="65"/>
      </patternFill>
    </fill>
    <fill>
      <patternFill patternType="solid">
        <fgColor theme="1" tint="0.499984740745262"/>
        <bgColor indexed="26"/>
      </patternFill>
    </fill>
    <fill>
      <patternFill patternType="solid">
        <fgColor rgb="FFA50021"/>
        <bgColor indexed="64"/>
      </patternFill>
    </fill>
    <fill>
      <patternFill patternType="solid">
        <fgColor rgb="FFA50021"/>
        <bgColor indexed="54"/>
      </patternFill>
    </fill>
    <fill>
      <patternFill patternType="solid">
        <fgColor rgb="FFA50021"/>
        <bgColor indexed="26"/>
      </patternFill>
    </fill>
    <fill>
      <patternFill patternType="solid">
        <fgColor rgb="FF8E001B"/>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medium">
        <color indexed="8"/>
      </left>
      <right style="medium">
        <color indexed="8"/>
      </right>
      <top style="thin">
        <color indexed="8"/>
      </top>
      <bottom style="medium">
        <color indexed="8"/>
      </bottom>
      <diagonal/>
    </border>
  </borders>
  <cellStyleXfs count="2">
    <xf numFmtId="0" fontId="0" fillId="0" borderId="0"/>
    <xf numFmtId="0" fontId="9" fillId="0" borderId="0"/>
  </cellStyleXfs>
  <cellXfs count="273">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1" applyFont="1"/>
    <xf numFmtId="0" fontId="0" fillId="0" borderId="0" xfId="0" applyFont="1"/>
    <xf numFmtId="164"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1" fillId="0" borderId="0" xfId="1" applyFont="1" applyFill="1" applyBorder="1"/>
    <xf numFmtId="0" fontId="10" fillId="0" borderId="0" xfId="1" applyFont="1" applyFill="1" applyBorder="1" applyAlignment="1">
      <alignment vertical="center"/>
    </xf>
    <xf numFmtId="0" fontId="11" fillId="0" borderId="0" xfId="1" applyFont="1" applyFill="1"/>
    <xf numFmtId="0" fontId="10" fillId="0" borderId="11" xfId="1"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0" fillId="0" borderId="0"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wrapText="1"/>
    </xf>
    <xf numFmtId="0" fontId="17" fillId="0" borderId="2" xfId="0" applyFont="1" applyFill="1" applyBorder="1" applyAlignment="1">
      <alignment horizontal="left" vertical="center"/>
    </xf>
    <xf numFmtId="164" fontId="19" fillId="0" borderId="1" xfId="0" applyNumberFormat="1" applyFont="1" applyFill="1" applyBorder="1" applyAlignment="1">
      <alignment horizontal="center" vertical="center" wrapText="1"/>
    </xf>
    <xf numFmtId="0" fontId="24" fillId="4" borderId="8" xfId="0" applyFont="1" applyFill="1" applyBorder="1" applyAlignment="1">
      <alignment horizontal="center" vertical="center" wrapText="1"/>
    </xf>
    <xf numFmtId="164" fontId="19" fillId="0" borderId="8" xfId="0" applyNumberFormat="1"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164" fontId="19" fillId="2"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1" fillId="0" borderId="0" xfId="0" applyFont="1" applyFill="1" applyBorder="1" applyAlignment="1">
      <alignment horizontal="left" vertical="center" wrapText="1"/>
    </xf>
    <xf numFmtId="164" fontId="27" fillId="2" borderId="0" xfId="0" applyNumberFormat="1" applyFont="1" applyFill="1" applyBorder="1" applyAlignment="1">
      <alignment horizontal="center" vertical="center" wrapText="1"/>
    </xf>
    <xf numFmtId="0" fontId="20"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164" fontId="19"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164" fontId="21" fillId="2"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2" fillId="5" borderId="11" xfId="0" applyFont="1" applyFill="1" applyBorder="1" applyAlignment="1">
      <alignment vertical="center" wrapText="1"/>
    </xf>
    <xf numFmtId="0" fontId="22" fillId="5" borderId="0" xfId="0" applyFont="1" applyFill="1" applyBorder="1" applyAlignment="1">
      <alignment vertical="center" wrapText="1"/>
    </xf>
    <xf numFmtId="0" fontId="22" fillId="5" borderId="2"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31" fillId="5" borderId="0" xfId="0" applyFont="1" applyFill="1" applyBorder="1" applyAlignment="1">
      <alignment horizontal="center" vertical="center"/>
    </xf>
    <xf numFmtId="0" fontId="21" fillId="0" borderId="20" xfId="0" applyFont="1" applyFill="1" applyBorder="1" applyAlignment="1">
      <alignment horizontal="center" vertical="center" wrapText="1"/>
    </xf>
    <xf numFmtId="0" fontId="21" fillId="5" borderId="0" xfId="0" applyFont="1" applyFill="1" applyBorder="1" applyAlignment="1">
      <alignment horizontal="center" vertical="center"/>
    </xf>
    <xf numFmtId="0" fontId="21" fillId="0" borderId="19" xfId="0" applyFont="1" applyFill="1" applyBorder="1" applyAlignment="1">
      <alignment horizontal="center" vertical="center" wrapText="1"/>
    </xf>
    <xf numFmtId="164" fontId="24" fillId="4" borderId="1" xfId="0" applyNumberFormat="1" applyFont="1" applyFill="1" applyBorder="1" applyAlignment="1">
      <alignment horizontal="center" vertical="center" wrapText="1"/>
    </xf>
    <xf numFmtId="0" fontId="24" fillId="5" borderId="0" xfId="0" applyFont="1" applyFill="1" applyBorder="1" applyAlignment="1">
      <alignment horizontal="center" vertical="center"/>
    </xf>
    <xf numFmtId="0" fontId="24" fillId="4" borderId="19"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5" borderId="11" xfId="0" applyFont="1" applyFill="1" applyBorder="1" applyAlignment="1">
      <alignment horizontal="center" vertical="center" wrapText="1"/>
    </xf>
    <xf numFmtId="164" fontId="24" fillId="5" borderId="0"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5" fillId="5" borderId="0" xfId="0" applyFont="1" applyFill="1" applyBorder="1" applyAlignment="1">
      <alignment horizontal="center" vertical="center"/>
    </xf>
    <xf numFmtId="0" fontId="25" fillId="0" borderId="0" xfId="0" applyFont="1" applyFill="1" applyBorder="1" applyAlignment="1">
      <alignment horizontal="center" vertical="center"/>
    </xf>
    <xf numFmtId="164" fontId="17" fillId="0" borderId="1" xfId="0" applyNumberFormat="1" applyFont="1" applyFill="1" applyBorder="1" applyAlignment="1">
      <alignment horizontal="center" vertical="center" wrapText="1"/>
    </xf>
    <xf numFmtId="0" fontId="25" fillId="5" borderId="15" xfId="0" applyFont="1" applyFill="1" applyBorder="1" applyAlignment="1">
      <alignment horizontal="center" vertical="center"/>
    </xf>
    <xf numFmtId="0" fontId="33" fillId="0" borderId="25" xfId="0" applyFont="1" applyFill="1" applyBorder="1" applyAlignment="1">
      <alignment horizontal="justify" vertical="center" wrapText="1"/>
    </xf>
    <xf numFmtId="10" fontId="19" fillId="0" borderId="0" xfId="0" applyNumberFormat="1" applyFont="1" applyFill="1" applyBorder="1" applyAlignment="1">
      <alignment horizontal="left" vertical="center" wrapText="1"/>
    </xf>
    <xf numFmtId="10" fontId="6" fillId="6" borderId="31" xfId="0" applyNumberFormat="1" applyFont="1" applyFill="1" applyBorder="1" applyAlignment="1">
      <alignment horizontal="center" vertical="center"/>
    </xf>
    <xf numFmtId="10" fontId="21" fillId="0" borderId="0" xfId="0" applyNumberFormat="1"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10" borderId="1" xfId="0" applyFont="1" applyFill="1" applyBorder="1" applyAlignment="1">
      <alignment horizontal="left" vertical="center"/>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24" fillId="4"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25" fillId="0" borderId="0" xfId="0" applyFont="1" applyFill="1" applyBorder="1" applyAlignment="1">
      <alignment horizontal="center" vertical="center"/>
    </xf>
    <xf numFmtId="0" fontId="20"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164" fontId="19" fillId="0" borderId="1" xfId="0" applyNumberFormat="1" applyFont="1" applyFill="1" applyBorder="1" applyAlignment="1" applyProtection="1">
      <alignment horizontal="center" vertical="center" wrapText="1"/>
      <protection locked="0"/>
    </xf>
    <xf numFmtId="164" fontId="19" fillId="0" borderId="10" xfId="0" applyNumberFormat="1" applyFont="1" applyFill="1" applyBorder="1" applyAlignment="1" applyProtection="1">
      <alignment horizontal="center" vertical="center" wrapText="1"/>
      <protection locked="0"/>
    </xf>
    <xf numFmtId="164" fontId="19" fillId="0" borderId="9" xfId="0" applyNumberFormat="1" applyFont="1" applyFill="1" applyBorder="1" applyAlignment="1" applyProtection="1">
      <alignment horizontal="center" vertical="center" wrapText="1"/>
      <protection locked="0"/>
    </xf>
    <xf numFmtId="164" fontId="19" fillId="0" borderId="1" xfId="0" applyNumberFormat="1" applyFont="1" applyFill="1" applyBorder="1" applyAlignment="1" applyProtection="1">
      <alignment horizontal="center" vertical="center" wrapText="1"/>
    </xf>
    <xf numFmtId="164" fontId="21" fillId="0" borderId="1" xfId="0" applyNumberFormat="1" applyFont="1" applyFill="1" applyBorder="1" applyAlignment="1" applyProtection="1">
      <alignment horizontal="center" vertical="center" wrapText="1"/>
      <protection locked="0"/>
    </xf>
    <xf numFmtId="164" fontId="21" fillId="0" borderId="8" xfId="0" applyNumberFormat="1" applyFont="1" applyFill="1" applyBorder="1" applyAlignment="1" applyProtection="1">
      <alignment horizontal="center" vertical="center" wrapText="1"/>
      <protection locked="0"/>
    </xf>
    <xf numFmtId="164" fontId="19" fillId="0" borderId="8"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justify" vertical="center" wrapText="1"/>
    </xf>
    <xf numFmtId="0" fontId="19" fillId="0" borderId="1"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22" fillId="13" borderId="9" xfId="0" applyFont="1" applyFill="1" applyBorder="1" applyAlignment="1">
      <alignment horizontal="justify" vertical="center" wrapText="1"/>
    </xf>
    <xf numFmtId="0" fontId="19" fillId="13" borderId="1"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164" fontId="19" fillId="0" borderId="1" xfId="0" applyNumberFormat="1" applyFont="1" applyFill="1" applyBorder="1" applyAlignment="1">
      <alignment horizontal="justify" vertical="center" wrapText="1"/>
    </xf>
    <xf numFmtId="164" fontId="19" fillId="0" borderId="1" xfId="0" applyNumberFormat="1" applyFont="1" applyFill="1" applyBorder="1" applyAlignment="1" applyProtection="1">
      <alignment horizontal="justify" vertical="center" wrapText="1"/>
    </xf>
    <xf numFmtId="0" fontId="24" fillId="7" borderId="1" xfId="0" applyFont="1" applyFill="1" applyBorder="1" applyAlignment="1">
      <alignment horizontal="justify" vertical="center" wrapText="1"/>
    </xf>
    <xf numFmtId="0" fontId="24" fillId="4" borderId="7"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6" fillId="0" borderId="0" xfId="0" applyFont="1" applyFill="1" applyBorder="1" applyAlignment="1">
      <alignment horizontal="left" vertical="center"/>
    </xf>
    <xf numFmtId="164" fontId="21" fillId="0" borderId="1" xfId="0" applyNumberFormat="1" applyFont="1" applyFill="1" applyBorder="1" applyAlignment="1">
      <alignment horizontal="justify" vertical="center" wrapText="1"/>
    </xf>
    <xf numFmtId="0" fontId="21" fillId="0" borderId="1" xfId="0" applyFont="1" applyFill="1" applyBorder="1" applyAlignment="1">
      <alignment horizontal="justify" vertical="center" wrapText="1"/>
    </xf>
    <xf numFmtId="164" fontId="12" fillId="0" borderId="1" xfId="0" applyNumberFormat="1"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3" fillId="9" borderId="1" xfId="0" applyFont="1" applyFill="1" applyBorder="1" applyAlignment="1">
      <alignment horizontal="justify" vertical="center" wrapText="1"/>
    </xf>
    <xf numFmtId="0" fontId="13" fillId="10" borderId="1" xfId="0" applyFont="1" applyFill="1" applyBorder="1" applyAlignment="1">
      <alignment horizontal="justify" vertical="center"/>
    </xf>
    <xf numFmtId="0" fontId="17" fillId="0" borderId="1" xfId="0" applyFont="1" applyFill="1" applyBorder="1" applyAlignment="1">
      <alignment horizontal="justify" vertical="center" wrapText="1"/>
    </xf>
    <xf numFmtId="0" fontId="17" fillId="0" borderId="1" xfId="0" applyFont="1" applyFill="1" applyBorder="1" applyAlignment="1">
      <alignment horizontal="justify" vertical="center"/>
    </xf>
    <xf numFmtId="0" fontId="17" fillId="0" borderId="2" xfId="0" applyFont="1" applyFill="1" applyBorder="1" applyAlignment="1">
      <alignment horizontal="justify" vertical="center" wrapText="1"/>
    </xf>
    <xf numFmtId="0" fontId="17" fillId="0" borderId="2" xfId="0" applyFont="1" applyFill="1" applyBorder="1" applyAlignment="1">
      <alignment horizontal="justify" vertical="center"/>
    </xf>
    <xf numFmtId="0" fontId="12" fillId="0" borderId="0" xfId="0" applyFont="1" applyFill="1" applyBorder="1" applyAlignment="1">
      <alignment horizontal="justify" vertical="center"/>
    </xf>
    <xf numFmtId="164" fontId="19" fillId="0" borderId="8" xfId="0" applyNumberFormat="1" applyFont="1" applyFill="1" applyBorder="1" applyAlignment="1">
      <alignment horizontal="justify" vertical="center" wrapText="1"/>
    </xf>
    <xf numFmtId="0" fontId="19" fillId="0" borderId="1" xfId="0" applyFont="1" applyFill="1" applyBorder="1" applyAlignment="1" applyProtection="1">
      <alignment horizontal="justify" vertical="center" wrapText="1"/>
    </xf>
    <xf numFmtId="0" fontId="22" fillId="5" borderId="2" xfId="0"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19" fillId="0" borderId="9" xfId="0" applyNumberFormat="1" applyFont="1" applyFill="1" applyBorder="1" applyAlignment="1">
      <alignment horizontal="center" vertical="center" wrapText="1"/>
    </xf>
    <xf numFmtId="165" fontId="19" fillId="0" borderId="1" xfId="0" applyNumberFormat="1" applyFont="1" applyFill="1" applyBorder="1" applyAlignment="1" applyProtection="1">
      <alignment horizontal="center" vertical="center" wrapText="1"/>
    </xf>
    <xf numFmtId="0" fontId="22" fillId="5" borderId="8" xfId="0" applyFont="1" applyFill="1" applyBorder="1" applyAlignment="1">
      <alignment horizontal="left"/>
    </xf>
    <xf numFmtId="0" fontId="22" fillId="5" borderId="9" xfId="0" applyFont="1" applyFill="1" applyBorder="1" applyAlignment="1">
      <alignment horizontal="left"/>
    </xf>
    <xf numFmtId="0" fontId="16" fillId="5" borderId="4" xfId="1" applyFont="1" applyFill="1" applyBorder="1" applyAlignment="1">
      <alignment horizontal="right" vertical="center"/>
    </xf>
    <xf numFmtId="0" fontId="16" fillId="5" borderId="6" xfId="1" applyFont="1" applyFill="1" applyBorder="1" applyAlignment="1">
      <alignment horizontal="right" vertical="center"/>
    </xf>
    <xf numFmtId="0" fontId="16" fillId="5" borderId="11" xfId="1" applyFont="1" applyFill="1" applyBorder="1" applyAlignment="1">
      <alignment horizontal="right" vertical="center"/>
    </xf>
    <xf numFmtId="0" fontId="16" fillId="5" borderId="12" xfId="1" applyFont="1" applyFill="1" applyBorder="1" applyAlignment="1">
      <alignment horizontal="right" vertical="center"/>
    </xf>
    <xf numFmtId="0" fontId="16" fillId="5" borderId="13" xfId="1" applyFont="1" applyFill="1" applyBorder="1" applyAlignment="1">
      <alignment horizontal="right" vertical="center"/>
    </xf>
    <xf numFmtId="0" fontId="16" fillId="5" borderId="14" xfId="1" applyFont="1" applyFill="1" applyBorder="1" applyAlignment="1">
      <alignment horizontal="right" vertical="center"/>
    </xf>
    <xf numFmtId="0" fontId="4" fillId="4" borderId="7" xfId="1" applyFont="1" applyFill="1" applyBorder="1" applyAlignment="1">
      <alignment horizontal="left" vertical="center" wrapText="1"/>
    </xf>
    <xf numFmtId="0" fontId="17" fillId="9"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24" fillId="4" borderId="1"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3" fillId="9" borderId="1"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32" fillId="8" borderId="24"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16" fillId="5" borderId="5" xfId="1" applyFont="1" applyFill="1" applyBorder="1" applyAlignment="1">
      <alignment horizontal="right" vertical="center"/>
    </xf>
    <xf numFmtId="0" fontId="16" fillId="5" borderId="0" xfId="1" applyFont="1" applyFill="1" applyBorder="1" applyAlignment="1">
      <alignment horizontal="right" vertical="center"/>
    </xf>
    <xf numFmtId="0" fontId="16" fillId="5" borderId="15" xfId="1" applyFont="1" applyFill="1" applyBorder="1" applyAlignment="1">
      <alignment horizontal="right" vertical="center"/>
    </xf>
    <xf numFmtId="0" fontId="4" fillId="4" borderId="13" xfId="1" applyFont="1" applyFill="1" applyBorder="1" applyAlignment="1">
      <alignment horizontal="left" vertical="center" wrapText="1"/>
    </xf>
    <xf numFmtId="0" fontId="4" fillId="4" borderId="15"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13" fillId="9" borderId="11"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24" fillId="4" borderId="3"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7" xfId="0" applyFont="1" applyFill="1" applyBorder="1" applyAlignment="1">
      <alignment horizontal="left" vertical="center" wrapText="1"/>
    </xf>
    <xf numFmtId="0" fontId="24" fillId="4" borderId="2"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32" fillId="11" borderId="24" xfId="0" applyFont="1" applyFill="1" applyBorder="1" applyAlignment="1">
      <alignment horizontal="center" vertical="center" wrapText="1"/>
    </xf>
    <xf numFmtId="0" fontId="33" fillId="0" borderId="29" xfId="0" applyFont="1" applyFill="1" applyBorder="1" applyAlignment="1">
      <alignment horizontal="justify" vertical="center" wrapText="1"/>
    </xf>
    <xf numFmtId="0" fontId="33" fillId="0" borderId="30" xfId="0" applyFont="1" applyFill="1" applyBorder="1" applyAlignment="1">
      <alignment horizontal="justify" vertical="center" wrapText="1"/>
    </xf>
    <xf numFmtId="0" fontId="33" fillId="0" borderId="26" xfId="0" applyFont="1" applyFill="1" applyBorder="1" applyAlignment="1">
      <alignment horizontal="justify" vertical="center" wrapText="1"/>
    </xf>
    <xf numFmtId="0" fontId="33" fillId="0" borderId="27" xfId="0" applyFont="1" applyFill="1" applyBorder="1" applyAlignment="1">
      <alignment horizontal="justify" vertical="center" wrapText="1"/>
    </xf>
    <xf numFmtId="0" fontId="33" fillId="0" borderId="28" xfId="0" applyFont="1" applyFill="1" applyBorder="1" applyAlignment="1">
      <alignment horizontal="justify" vertical="center" wrapText="1"/>
    </xf>
    <xf numFmtId="0" fontId="33" fillId="0" borderId="24"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7" xfId="0" applyFont="1" applyFill="1" applyBorder="1" applyAlignment="1">
      <alignment horizontal="justify" vertical="center" wrapText="1"/>
    </xf>
    <xf numFmtId="0" fontId="24" fillId="4" borderId="3" xfId="0" applyFont="1" applyFill="1" applyBorder="1" applyAlignment="1">
      <alignment horizontal="justify" vertical="center" wrapText="1"/>
    </xf>
    <xf numFmtId="164" fontId="19" fillId="0" borderId="9" xfId="0" applyNumberFormat="1" applyFont="1" applyFill="1" applyBorder="1" applyAlignment="1" applyProtection="1">
      <alignment horizontal="center" vertical="center" wrapText="1"/>
      <protection locked="0"/>
    </xf>
    <xf numFmtId="0" fontId="13" fillId="4" borderId="1" xfId="0" applyFont="1" applyFill="1" applyBorder="1" applyAlignment="1">
      <alignment horizontal="justify" vertical="center" wrapText="1"/>
    </xf>
    <xf numFmtId="0" fontId="24" fillId="7" borderId="1" xfId="0" applyFont="1" applyFill="1" applyBorder="1" applyAlignment="1">
      <alignment horizontal="justify" vertical="center" wrapText="1"/>
    </xf>
    <xf numFmtId="0" fontId="24" fillId="6" borderId="1" xfId="0" applyFont="1" applyFill="1" applyBorder="1" applyAlignment="1">
      <alignment horizontal="center" vertical="center" wrapText="1"/>
    </xf>
    <xf numFmtId="0" fontId="24" fillId="7" borderId="2" xfId="0" applyFont="1" applyFill="1" applyBorder="1" applyAlignment="1">
      <alignment horizontal="justify" vertical="center" wrapText="1"/>
    </xf>
    <xf numFmtId="0" fontId="24" fillId="7" borderId="3" xfId="0" applyFont="1" applyFill="1" applyBorder="1" applyAlignment="1">
      <alignment horizontal="justify" vertical="center" wrapText="1"/>
    </xf>
    <xf numFmtId="0" fontId="24" fillId="7" borderId="7" xfId="0" applyFont="1" applyFill="1" applyBorder="1" applyAlignment="1">
      <alignment horizontal="justify" vertical="center" wrapText="1"/>
    </xf>
    <xf numFmtId="0" fontId="13" fillId="4" borderId="7"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5" borderId="1" xfId="0" applyFont="1" applyFill="1" applyBorder="1" applyAlignment="1">
      <alignment horizontal="justify" vertical="center" wrapText="1"/>
    </xf>
    <xf numFmtId="164" fontId="21" fillId="0" borderId="1" xfId="0" applyNumberFormat="1" applyFont="1" applyFill="1" applyBorder="1" applyAlignment="1">
      <alignment horizontal="justify" vertical="center" wrapText="1"/>
    </xf>
    <xf numFmtId="164" fontId="21" fillId="0" borderId="1" xfId="0" applyNumberFormat="1" applyFont="1" applyFill="1" applyBorder="1" applyAlignment="1" applyProtection="1">
      <alignment horizontal="center" vertical="center" wrapText="1"/>
      <protection locked="0"/>
    </xf>
    <xf numFmtId="164" fontId="21" fillId="0" borderId="8" xfId="0" applyNumberFormat="1" applyFont="1" applyFill="1" applyBorder="1" applyAlignment="1" applyProtection="1">
      <alignment horizontal="center" vertical="center" wrapText="1"/>
      <protection locked="0"/>
    </xf>
    <xf numFmtId="0" fontId="10" fillId="5" borderId="4" xfId="1" applyFont="1" applyFill="1" applyBorder="1" applyAlignment="1">
      <alignment horizontal="right" vertical="center"/>
    </xf>
    <xf numFmtId="0" fontId="10" fillId="5" borderId="5" xfId="1" applyFont="1" applyFill="1" applyBorder="1" applyAlignment="1">
      <alignment horizontal="right" vertical="center"/>
    </xf>
    <xf numFmtId="0" fontId="10" fillId="5" borderId="6" xfId="1" applyFont="1" applyFill="1" applyBorder="1" applyAlignment="1">
      <alignment horizontal="right" vertical="center"/>
    </xf>
    <xf numFmtId="0" fontId="10" fillId="5" borderId="11" xfId="1" applyFont="1" applyFill="1" applyBorder="1" applyAlignment="1">
      <alignment horizontal="right" vertical="center"/>
    </xf>
    <xf numFmtId="0" fontId="10" fillId="5" borderId="0" xfId="1" applyFont="1" applyFill="1" applyBorder="1" applyAlignment="1">
      <alignment horizontal="right" vertical="center"/>
    </xf>
    <xf numFmtId="0" fontId="10" fillId="5" borderId="12" xfId="1" applyFont="1" applyFill="1" applyBorder="1" applyAlignment="1">
      <alignment horizontal="right" vertical="center"/>
    </xf>
    <xf numFmtId="0" fontId="10" fillId="5" borderId="13" xfId="1" applyFont="1" applyFill="1" applyBorder="1" applyAlignment="1">
      <alignment horizontal="right" vertical="center"/>
    </xf>
    <xf numFmtId="0" fontId="10" fillId="5" borderId="15" xfId="1" applyFont="1" applyFill="1" applyBorder="1" applyAlignment="1">
      <alignment horizontal="right" vertical="center"/>
    </xf>
    <xf numFmtId="0" fontId="10" fillId="5" borderId="14" xfId="1" applyFont="1" applyFill="1" applyBorder="1" applyAlignment="1">
      <alignment horizontal="right" vertical="center"/>
    </xf>
    <xf numFmtId="0" fontId="6" fillId="4" borderId="1" xfId="0" applyFont="1" applyFill="1" applyBorder="1" applyAlignment="1">
      <alignment horizontal="justify" vertical="center" wrapText="1"/>
    </xf>
    <xf numFmtId="0" fontId="6" fillId="4" borderId="7"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13" fillId="4" borderId="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4" borderId="8" xfId="0"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6" fillId="4" borderId="9" xfId="0" applyFont="1" applyFill="1" applyBorder="1" applyAlignment="1">
      <alignment horizontal="justify" vertical="center" wrapText="1"/>
    </xf>
    <xf numFmtId="0" fontId="13" fillId="4" borderId="13" xfId="1" applyFont="1" applyFill="1" applyBorder="1" applyAlignment="1">
      <alignment horizontal="left" vertical="center" wrapText="1"/>
    </xf>
    <xf numFmtId="0" fontId="13" fillId="4" borderId="15"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9" borderId="1" xfId="0" applyFont="1" applyFill="1" applyBorder="1" applyAlignment="1">
      <alignment horizontal="justify" vertical="center" wrapText="1"/>
    </xf>
    <xf numFmtId="0" fontId="13" fillId="9" borderId="2" xfId="0" applyFont="1" applyFill="1" applyBorder="1" applyAlignment="1">
      <alignment horizontal="justify" vertical="center" wrapText="1"/>
    </xf>
    <xf numFmtId="0" fontId="13" fillId="9" borderId="0" xfId="0" applyFont="1" applyFill="1" applyBorder="1" applyAlignment="1">
      <alignment horizontal="justify" vertical="center" wrapText="1"/>
    </xf>
    <xf numFmtId="0" fontId="32" fillId="8" borderId="24" xfId="0" applyFont="1" applyFill="1" applyBorder="1" applyAlignment="1">
      <alignment horizontal="justify" vertical="center" wrapText="1"/>
    </xf>
    <xf numFmtId="0" fontId="32" fillId="11" borderId="24" xfId="0" applyFont="1" applyFill="1" applyBorder="1" applyAlignment="1">
      <alignment horizontal="justify" vertical="center" wrapText="1"/>
    </xf>
    <xf numFmtId="0" fontId="19" fillId="5" borderId="3"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19" fillId="0" borderId="1" xfId="0" applyFont="1" applyFill="1" applyBorder="1" applyAlignment="1" applyProtection="1">
      <alignment horizontal="justify" vertical="center" wrapText="1"/>
    </xf>
    <xf numFmtId="0" fontId="19" fillId="5" borderId="2" xfId="0" applyFont="1" applyFill="1" applyBorder="1" applyAlignment="1">
      <alignment horizontal="justify" vertical="center" wrapText="1"/>
    </xf>
    <xf numFmtId="0" fontId="24" fillId="4" borderId="1" xfId="0" applyFont="1" applyFill="1" applyBorder="1" applyAlignment="1" applyProtection="1">
      <alignment horizontal="justify" vertical="center" wrapText="1"/>
    </xf>
    <xf numFmtId="0" fontId="13" fillId="4" borderId="2" xfId="0" applyFont="1" applyFill="1" applyBorder="1" applyAlignment="1">
      <alignment horizontal="justify" vertical="center" wrapText="1"/>
    </xf>
    <xf numFmtId="0" fontId="13" fillId="4" borderId="1" xfId="0" applyFont="1" applyFill="1" applyBorder="1" applyAlignment="1" applyProtection="1">
      <alignment horizontal="justify" vertical="center" wrapText="1"/>
      <protection locked="0"/>
    </xf>
    <xf numFmtId="0" fontId="4" fillId="4" borderId="1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21" fillId="0" borderId="8" xfId="0" applyFont="1" applyFill="1" applyBorder="1" applyAlignment="1">
      <alignment horizontal="right" vertical="center" wrapText="1"/>
    </xf>
    <xf numFmtId="0" fontId="21" fillId="0" borderId="10" xfId="0" applyFont="1" applyFill="1" applyBorder="1" applyAlignment="1">
      <alignment horizontal="right" vertical="center" wrapText="1"/>
    </xf>
    <xf numFmtId="0" fontId="21" fillId="0" borderId="9" xfId="0" applyFont="1" applyFill="1" applyBorder="1" applyAlignment="1">
      <alignment horizontal="right"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12" borderId="16"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3" fillId="12" borderId="18" xfId="0" applyFont="1" applyFill="1" applyBorder="1" applyAlignment="1">
      <alignment horizontal="center" vertical="center" wrapText="1"/>
    </xf>
    <xf numFmtId="0" fontId="13" fillId="4" borderId="8"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4" xfId="0" applyFont="1" applyFill="1" applyBorder="1" applyAlignment="1">
      <alignment horizontal="center" vertical="center"/>
    </xf>
    <xf numFmtId="0" fontId="13" fillId="4" borderId="13" xfId="1" applyFont="1" applyFill="1" applyBorder="1" applyAlignment="1">
      <alignment horizontal="center" vertical="center" wrapText="1"/>
    </xf>
    <xf numFmtId="0" fontId="13" fillId="4" borderId="15" xfId="1" applyFont="1" applyFill="1" applyBorder="1" applyAlignment="1">
      <alignment horizontal="center" vertical="center" wrapText="1"/>
    </xf>
    <xf numFmtId="0" fontId="13" fillId="4" borderId="1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328083</xdr:colOff>
      <xdr:row>0</xdr:row>
      <xdr:rowOff>105834</xdr:rowOff>
    </xdr:from>
    <xdr:to>
      <xdr:col>1</xdr:col>
      <xdr:colOff>2478011</xdr:colOff>
      <xdr:row>2</xdr:row>
      <xdr:rowOff>461484</xdr:rowOff>
    </xdr:to>
    <xdr:pic>
      <xdr:nvPicPr>
        <xdr:cNvPr id="3"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5834"/>
          <a:ext cx="2149928" cy="82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299357</xdr:colOff>
      <xdr:row>0</xdr:row>
      <xdr:rowOff>217715</xdr:rowOff>
    </xdr:from>
    <xdr:to>
      <xdr:col>1</xdr:col>
      <xdr:colOff>2081893</xdr:colOff>
      <xdr:row>2</xdr:row>
      <xdr:rowOff>497957</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 y="217715"/>
          <a:ext cx="2122715" cy="81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166687</xdr:rowOff>
    </xdr:from>
    <xdr:to>
      <xdr:col>1</xdr:col>
      <xdr:colOff>2122715</xdr:colOff>
      <xdr:row>2</xdr:row>
      <xdr:rowOff>441827</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66687"/>
          <a:ext cx="2122715" cy="81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285750</xdr:colOff>
      <xdr:row>0</xdr:row>
      <xdr:rowOff>149679</xdr:rowOff>
    </xdr:from>
    <xdr:to>
      <xdr:col>1</xdr:col>
      <xdr:colOff>1782536</xdr:colOff>
      <xdr:row>2</xdr:row>
      <xdr:rowOff>429921</xdr:rowOff>
    </xdr:to>
    <xdr:pic>
      <xdr:nvPicPr>
        <xdr:cNvPr id="3"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49679"/>
          <a:ext cx="2122715" cy="81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81642</xdr:colOff>
      <xdr:row>0</xdr:row>
      <xdr:rowOff>190500</xdr:rowOff>
    </xdr:from>
    <xdr:to>
      <xdr:col>1</xdr:col>
      <xdr:colOff>2204357</xdr:colOff>
      <xdr:row>2</xdr:row>
      <xdr:rowOff>470742</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21" y="190500"/>
          <a:ext cx="2122715" cy="81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296334</xdr:colOff>
      <xdr:row>0</xdr:row>
      <xdr:rowOff>51982</xdr:rowOff>
    </xdr:from>
    <xdr:to>
      <xdr:col>1</xdr:col>
      <xdr:colOff>529166</xdr:colOff>
      <xdr:row>2</xdr:row>
      <xdr:rowOff>333736</xdr:rowOff>
    </xdr:to>
    <xdr:pic>
      <xdr:nvPicPr>
        <xdr:cNvPr id="3"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4" y="51982"/>
          <a:ext cx="1650999" cy="81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0</xdr:row>
      <xdr:rowOff>266700</xdr:rowOff>
    </xdr:from>
    <xdr:to>
      <xdr:col>1</xdr:col>
      <xdr:colOff>2677217</xdr:colOff>
      <xdr:row>2</xdr:row>
      <xdr:rowOff>505631</xdr:rowOff>
    </xdr:to>
    <xdr:pic>
      <xdr:nvPicPr>
        <xdr:cNvPr id="3"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66700"/>
          <a:ext cx="2686742" cy="743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79375</xdr:colOff>
      <xdr:row>0</xdr:row>
      <xdr:rowOff>111125</xdr:rowOff>
    </xdr:from>
    <xdr:to>
      <xdr:col>1</xdr:col>
      <xdr:colOff>2229303</xdr:colOff>
      <xdr:row>2</xdr:row>
      <xdr:rowOff>408567</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111125"/>
          <a:ext cx="2149928" cy="82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111125</xdr:colOff>
      <xdr:row>0</xdr:row>
      <xdr:rowOff>174625</xdr:rowOff>
    </xdr:from>
    <xdr:to>
      <xdr:col>1</xdr:col>
      <xdr:colOff>2261053</xdr:colOff>
      <xdr:row>2</xdr:row>
      <xdr:rowOff>472067</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174625"/>
          <a:ext cx="2149928" cy="82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0</xdr:row>
      <xdr:rowOff>136072</xdr:rowOff>
    </xdr:from>
    <xdr:to>
      <xdr:col>1</xdr:col>
      <xdr:colOff>2081892</xdr:colOff>
      <xdr:row>2</xdr:row>
      <xdr:rowOff>426710</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3" y="136072"/>
          <a:ext cx="2149928" cy="82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0</xdr:row>
      <xdr:rowOff>15875</xdr:rowOff>
    </xdr:from>
    <xdr:to>
      <xdr:col>1</xdr:col>
      <xdr:colOff>2746375</xdr:colOff>
      <xdr:row>2</xdr:row>
      <xdr:rowOff>559366</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5875"/>
          <a:ext cx="2794000" cy="1067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0</xdr:row>
      <xdr:rowOff>54429</xdr:rowOff>
    </xdr:from>
    <xdr:to>
      <xdr:col>1</xdr:col>
      <xdr:colOff>2095499</xdr:colOff>
      <xdr:row>2</xdr:row>
      <xdr:rowOff>331460</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4429"/>
          <a:ext cx="2149928" cy="82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312966</xdr:colOff>
      <xdr:row>0</xdr:row>
      <xdr:rowOff>149679</xdr:rowOff>
    </xdr:from>
    <xdr:to>
      <xdr:col>1</xdr:col>
      <xdr:colOff>2122715</xdr:colOff>
      <xdr:row>2</xdr:row>
      <xdr:rowOff>440317</xdr:rowOff>
    </xdr:to>
    <xdr:pic>
      <xdr:nvPicPr>
        <xdr:cNvPr id="4"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6" y="149679"/>
          <a:ext cx="2149928" cy="82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258536</xdr:colOff>
      <xdr:row>0</xdr:row>
      <xdr:rowOff>176893</xdr:rowOff>
    </xdr:from>
    <xdr:to>
      <xdr:col>1</xdr:col>
      <xdr:colOff>2598964</xdr:colOff>
      <xdr:row>2</xdr:row>
      <xdr:rowOff>656654</xdr:rowOff>
    </xdr:to>
    <xdr:pic>
      <xdr:nvPicPr>
        <xdr:cNvPr id="5" name="Imagen 1" descr="cid:image001.png@01D48D57.DA888C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176893"/>
          <a:ext cx="2680607" cy="1024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B1:C55"/>
  <sheetViews>
    <sheetView zoomScale="140" zoomScaleNormal="140" workbookViewId="0">
      <selection activeCell="B8" sqref="B8"/>
    </sheetView>
  </sheetViews>
  <sheetFormatPr baseColWidth="10" defaultColWidth="12" defaultRowHeight="9" customHeight="1" x14ac:dyDescent="0.25"/>
  <cols>
    <col min="1" max="1" width="5.77734375" style="4" customWidth="1"/>
    <col min="2" max="2" width="107.6640625" style="20" customWidth="1"/>
    <col min="3" max="3" width="90.77734375" style="20" customWidth="1"/>
    <col min="4" max="16384" width="12" style="4"/>
  </cols>
  <sheetData>
    <row r="1" spans="2:3" s="6" customFormat="1" ht="17.399999999999999" x14ac:dyDescent="0.3">
      <c r="B1" s="147" t="s">
        <v>22</v>
      </c>
      <c r="C1" s="148"/>
    </row>
    <row r="2" spans="2:3" s="6" customFormat="1" ht="17.399999999999999" x14ac:dyDescent="0.3">
      <c r="B2" s="149" t="s">
        <v>23</v>
      </c>
      <c r="C2" s="150"/>
    </row>
    <row r="3" spans="2:3" s="6" customFormat="1" ht="51.75" customHeight="1" x14ac:dyDescent="0.3">
      <c r="B3" s="151" t="s">
        <v>288</v>
      </c>
      <c r="C3" s="152"/>
    </row>
    <row r="4" spans="2:3" s="6" customFormat="1" ht="49.5" customHeight="1" x14ac:dyDescent="0.3">
      <c r="B4" s="153" t="s">
        <v>1398</v>
      </c>
      <c r="C4" s="153"/>
    </row>
    <row r="5" spans="2:3" ht="16.8" x14ac:dyDescent="0.25">
      <c r="B5" s="154" t="s">
        <v>1272</v>
      </c>
      <c r="C5" s="154"/>
    </row>
    <row r="6" spans="2:3" ht="15.6" x14ac:dyDescent="0.25">
      <c r="B6" s="17" t="s">
        <v>257</v>
      </c>
      <c r="C6" s="99"/>
    </row>
    <row r="7" spans="2:3" ht="15.6" x14ac:dyDescent="0.25">
      <c r="B7" s="17" t="s">
        <v>304</v>
      </c>
      <c r="C7" s="99"/>
    </row>
    <row r="8" spans="2:3" ht="12.75" customHeight="1" x14ac:dyDescent="0.25">
      <c r="B8" s="17" t="s">
        <v>305</v>
      </c>
      <c r="C8" s="99"/>
    </row>
    <row r="9" spans="2:3" ht="15.6" x14ac:dyDescent="0.25">
      <c r="B9" s="17" t="s">
        <v>306</v>
      </c>
      <c r="C9" s="99"/>
    </row>
    <row r="10" spans="2:3" ht="15.6" x14ac:dyDescent="0.25">
      <c r="B10" s="17" t="s">
        <v>258</v>
      </c>
      <c r="C10" s="99"/>
    </row>
    <row r="11" spans="2:3" ht="15.6" x14ac:dyDescent="0.25">
      <c r="B11" s="17" t="s">
        <v>307</v>
      </c>
      <c r="C11" s="99"/>
    </row>
    <row r="12" spans="2:3" ht="15.6" x14ac:dyDescent="0.25">
      <c r="B12" s="17" t="s">
        <v>308</v>
      </c>
      <c r="C12" s="99"/>
    </row>
    <row r="13" spans="2:3" ht="15.6" x14ac:dyDescent="0.25">
      <c r="B13" s="17" t="s">
        <v>309</v>
      </c>
      <c r="C13" s="99"/>
    </row>
    <row r="14" spans="2:3" ht="15.6" x14ac:dyDescent="0.25">
      <c r="B14" s="17" t="s">
        <v>310</v>
      </c>
      <c r="C14" s="99"/>
    </row>
    <row r="15" spans="2:3" ht="15.6" x14ac:dyDescent="0.25">
      <c r="B15" s="17" t="s">
        <v>311</v>
      </c>
      <c r="C15" s="99"/>
    </row>
    <row r="16" spans="2:3" ht="15.6" x14ac:dyDescent="0.25">
      <c r="B16" s="17" t="s">
        <v>312</v>
      </c>
      <c r="C16" s="99"/>
    </row>
    <row r="17" spans="2:3" ht="15.6" x14ac:dyDescent="0.25">
      <c r="B17" s="17" t="s">
        <v>313</v>
      </c>
      <c r="C17" s="99"/>
    </row>
    <row r="18" spans="2:3" ht="15.6" x14ac:dyDescent="0.25">
      <c r="B18" s="17" t="s">
        <v>314</v>
      </c>
      <c r="C18" s="99"/>
    </row>
    <row r="19" spans="2:3" ht="15.6" x14ac:dyDescent="0.25">
      <c r="B19" s="17" t="s">
        <v>315</v>
      </c>
      <c r="C19" s="99"/>
    </row>
    <row r="20" spans="2:3" ht="16.8" x14ac:dyDescent="0.25">
      <c r="B20" s="154" t="s">
        <v>1273</v>
      </c>
      <c r="C20" s="154"/>
    </row>
    <row r="21" spans="2:3" ht="15.6" x14ac:dyDescent="0.25">
      <c r="B21" s="17" t="s">
        <v>316</v>
      </c>
      <c r="C21" s="99"/>
    </row>
    <row r="22" spans="2:3" ht="15.6" x14ac:dyDescent="0.25">
      <c r="B22" s="18" t="s">
        <v>317</v>
      </c>
      <c r="C22" s="99"/>
    </row>
    <row r="23" spans="2:3" ht="15.6" x14ac:dyDescent="0.25">
      <c r="B23" s="18" t="s">
        <v>318</v>
      </c>
      <c r="C23" s="99"/>
    </row>
    <row r="24" spans="2:3" ht="15.6" x14ac:dyDescent="0.25">
      <c r="B24" s="18" t="s">
        <v>319</v>
      </c>
      <c r="C24" s="99"/>
    </row>
    <row r="25" spans="2:3" ht="15.6" x14ac:dyDescent="0.25">
      <c r="B25" s="18" t="s">
        <v>320</v>
      </c>
      <c r="C25" s="99"/>
    </row>
    <row r="26" spans="2:3" ht="15.6" x14ac:dyDescent="0.25">
      <c r="B26" s="18" t="s">
        <v>321</v>
      </c>
      <c r="C26" s="99"/>
    </row>
    <row r="27" spans="2:3" ht="15.6" x14ac:dyDescent="0.25">
      <c r="B27" s="18" t="s">
        <v>322</v>
      </c>
      <c r="C27" s="99"/>
    </row>
    <row r="28" spans="2:3" ht="15.6" x14ac:dyDescent="0.25">
      <c r="B28" s="18" t="s">
        <v>323</v>
      </c>
      <c r="C28" s="99"/>
    </row>
    <row r="29" spans="2:3" ht="15.6" x14ac:dyDescent="0.25">
      <c r="B29" s="18" t="s">
        <v>324</v>
      </c>
      <c r="C29" s="99"/>
    </row>
    <row r="30" spans="2:3" ht="16.8" x14ac:dyDescent="0.25">
      <c r="B30" s="154" t="s">
        <v>1274</v>
      </c>
      <c r="C30" s="154"/>
    </row>
    <row r="31" spans="2:3" ht="15.6" x14ac:dyDescent="0.25">
      <c r="B31" s="18" t="s">
        <v>325</v>
      </c>
      <c r="C31" s="99"/>
    </row>
    <row r="32" spans="2:3" ht="15.6" x14ac:dyDescent="0.25">
      <c r="B32" s="18" t="s">
        <v>326</v>
      </c>
      <c r="C32" s="99"/>
    </row>
    <row r="33" spans="2:3" ht="15.6" x14ac:dyDescent="0.25">
      <c r="B33" s="18" t="s">
        <v>327</v>
      </c>
      <c r="C33" s="99"/>
    </row>
    <row r="34" spans="2:3" ht="15.6" x14ac:dyDescent="0.25">
      <c r="B34" s="18" t="s">
        <v>328</v>
      </c>
      <c r="C34" s="99"/>
    </row>
    <row r="35" spans="2:3" ht="15.6" x14ac:dyDescent="0.25">
      <c r="B35" s="18" t="s">
        <v>329</v>
      </c>
      <c r="C35" s="99"/>
    </row>
    <row r="36" spans="2:3" ht="15.6" x14ac:dyDescent="0.25">
      <c r="B36" s="18" t="s">
        <v>330</v>
      </c>
      <c r="C36" s="99"/>
    </row>
    <row r="37" spans="2:3" ht="15.6" x14ac:dyDescent="0.25">
      <c r="B37" s="18" t="s">
        <v>331</v>
      </c>
      <c r="C37" s="99"/>
    </row>
    <row r="38" spans="2:3" ht="16.8" x14ac:dyDescent="0.25">
      <c r="B38" s="154" t="s">
        <v>1275</v>
      </c>
      <c r="C38" s="154"/>
    </row>
    <row r="39" spans="2:3" ht="15.6" x14ac:dyDescent="0.25">
      <c r="B39" s="18" t="s">
        <v>289</v>
      </c>
      <c r="C39" s="100"/>
    </row>
    <row r="40" spans="2:3" ht="15.6" x14ac:dyDescent="0.25">
      <c r="B40" s="18" t="s">
        <v>290</v>
      </c>
      <c r="C40" s="100"/>
    </row>
    <row r="41" spans="2:3" ht="15.6" x14ac:dyDescent="0.25">
      <c r="B41" s="18" t="s">
        <v>291</v>
      </c>
      <c r="C41" s="100"/>
    </row>
    <row r="42" spans="2:3" ht="15.6" x14ac:dyDescent="0.25">
      <c r="B42" s="18" t="s">
        <v>292</v>
      </c>
      <c r="C42" s="100"/>
    </row>
    <row r="43" spans="2:3" ht="15.6" x14ac:dyDescent="0.25">
      <c r="B43" s="18" t="s">
        <v>293</v>
      </c>
      <c r="C43" s="100"/>
    </row>
    <row r="44" spans="2:3" ht="15.6" x14ac:dyDescent="0.25">
      <c r="B44" s="18" t="s">
        <v>294</v>
      </c>
      <c r="C44" s="100"/>
    </row>
    <row r="45" spans="2:3" ht="15.6" x14ac:dyDescent="0.25">
      <c r="B45" s="18" t="s">
        <v>295</v>
      </c>
      <c r="C45" s="100"/>
    </row>
    <row r="46" spans="2:3" ht="15.6" x14ac:dyDescent="0.25">
      <c r="B46" s="18" t="s">
        <v>296</v>
      </c>
      <c r="C46" s="100"/>
    </row>
    <row r="47" spans="2:3" ht="15.6" x14ac:dyDescent="0.25">
      <c r="B47" s="18" t="s">
        <v>297</v>
      </c>
      <c r="C47" s="100"/>
    </row>
    <row r="48" spans="2:3" ht="15.6" x14ac:dyDescent="0.25">
      <c r="B48" s="18" t="s">
        <v>298</v>
      </c>
      <c r="C48" s="100"/>
    </row>
    <row r="49" spans="2:3" ht="16.8" x14ac:dyDescent="0.25">
      <c r="B49" s="154" t="s">
        <v>1276</v>
      </c>
      <c r="C49" s="154"/>
    </row>
    <row r="50" spans="2:3" ht="16.8" x14ac:dyDescent="0.25">
      <c r="B50" s="19" t="s">
        <v>299</v>
      </c>
      <c r="C50" s="99"/>
    </row>
    <row r="51" spans="2:3" ht="16.8" x14ac:dyDescent="0.25">
      <c r="B51" s="19" t="s">
        <v>300</v>
      </c>
      <c r="C51" s="99"/>
    </row>
    <row r="52" spans="2:3" ht="16.8" x14ac:dyDescent="0.25">
      <c r="B52" s="19" t="s">
        <v>301</v>
      </c>
      <c r="C52" s="99"/>
    </row>
    <row r="53" spans="2:3" ht="16.8" x14ac:dyDescent="0.25">
      <c r="B53" s="19" t="s">
        <v>302</v>
      </c>
      <c r="C53" s="99"/>
    </row>
    <row r="54" spans="2:3" ht="16.8" x14ac:dyDescent="0.25">
      <c r="B54" s="19" t="s">
        <v>303</v>
      </c>
      <c r="C54" s="99"/>
    </row>
    <row r="55" spans="2:3" s="7" customFormat="1" ht="16.8" x14ac:dyDescent="0.35">
      <c r="B55" s="145" t="s">
        <v>1266</v>
      </c>
      <c r="C55" s="146"/>
    </row>
  </sheetData>
  <mergeCells count="10">
    <mergeCell ref="B55:C55"/>
    <mergeCell ref="B1:C1"/>
    <mergeCell ref="B2:C2"/>
    <mergeCell ref="B3:C3"/>
    <mergeCell ref="B4:C4"/>
    <mergeCell ref="B38:C38"/>
    <mergeCell ref="B49:C49"/>
    <mergeCell ref="B30:C30"/>
    <mergeCell ref="B20:C20"/>
    <mergeCell ref="B5:C5"/>
  </mergeCells>
  <pageMargins left="0.7" right="0.7" top="0.75" bottom="0.75" header="0.3" footer="0.3"/>
  <pageSetup scale="4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BZ25"/>
  <sheetViews>
    <sheetView zoomScale="70" zoomScaleNormal="70" workbookViewId="0">
      <selection activeCell="A4" sqref="A4:S4"/>
    </sheetView>
  </sheetViews>
  <sheetFormatPr baseColWidth="10" defaultColWidth="9.33203125" defaultRowHeight="9" customHeight="1" x14ac:dyDescent="0.25"/>
  <cols>
    <col min="1" max="1" width="5.77734375" style="41" customWidth="1"/>
    <col min="2" max="2" width="50.77734375" style="41" customWidth="1"/>
    <col min="3" max="3" width="22.77734375" style="43" customWidth="1"/>
    <col min="4" max="4" width="50.77734375" style="42" customWidth="1"/>
    <col min="5" max="5" width="12.44140625" style="98" bestFit="1" customWidth="1"/>
    <col min="6" max="6" width="14.6640625" style="79" hidden="1" customWidth="1"/>
    <col min="7" max="7" width="10.77734375" style="79" hidden="1" customWidth="1"/>
    <col min="8" max="8" width="13.44140625" style="79" hidden="1" customWidth="1"/>
    <col min="9" max="9" width="90.77734375" style="42" customWidth="1"/>
    <col min="10" max="10" width="12.44140625" style="98" bestFit="1" customWidth="1"/>
    <col min="11" max="11" width="14.6640625" style="79" hidden="1" customWidth="1"/>
    <col min="12" max="12" width="10.77734375" style="79" hidden="1" customWidth="1"/>
    <col min="13" max="13" width="13.44140625" style="79" hidden="1" customWidth="1"/>
    <col min="14" max="14" width="90.77734375" style="42" customWidth="1"/>
    <col min="15" max="15" width="12.44140625" style="98" bestFit="1" customWidth="1"/>
    <col min="16" max="16" width="14.6640625" style="79" hidden="1" customWidth="1"/>
    <col min="17" max="17" width="10.77734375" style="79" hidden="1" customWidth="1"/>
    <col min="18" max="18" width="13.44140625" style="79" hidden="1" customWidth="1"/>
    <col min="19" max="19" width="50.77734375" style="43" customWidth="1"/>
    <col min="20" max="16384" width="9.33203125" style="1"/>
  </cols>
  <sheetData>
    <row r="1" spans="1:78"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s="12" customFormat="1" ht="60.75" customHeight="1" x14ac:dyDescent="0.3">
      <c r="A3" s="151" t="s">
        <v>288</v>
      </c>
      <c r="B3" s="168"/>
      <c r="C3" s="168"/>
      <c r="D3" s="168"/>
      <c r="E3" s="168"/>
      <c r="F3" s="168"/>
      <c r="G3" s="168"/>
      <c r="H3" s="168"/>
      <c r="I3" s="168"/>
      <c r="J3" s="168"/>
      <c r="K3" s="168"/>
      <c r="L3" s="168"/>
      <c r="M3" s="168"/>
      <c r="N3" s="168"/>
      <c r="O3" s="168"/>
      <c r="P3" s="168"/>
      <c r="Q3" s="168"/>
      <c r="R3" s="168"/>
      <c r="S3" s="15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2" customFormat="1" ht="19.8" x14ac:dyDescent="0.25">
      <c r="A5" s="174" t="s">
        <v>8</v>
      </c>
      <c r="B5" s="175"/>
      <c r="C5" s="175"/>
      <c r="D5" s="175"/>
      <c r="E5" s="175"/>
      <c r="F5" s="175"/>
      <c r="G5" s="175"/>
      <c r="H5" s="175"/>
      <c r="I5" s="175"/>
      <c r="J5" s="175"/>
      <c r="K5" s="175"/>
      <c r="L5" s="175"/>
      <c r="M5" s="175"/>
      <c r="N5" s="175"/>
      <c r="O5" s="175"/>
      <c r="P5" s="175"/>
      <c r="Q5" s="175"/>
      <c r="R5" s="175"/>
      <c r="S5" s="175"/>
    </row>
    <row r="6" spans="1:78"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8"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8"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8" s="9" customFormat="1" ht="228" customHeight="1" x14ac:dyDescent="0.25">
      <c r="A9" s="25">
        <v>1</v>
      </c>
      <c r="B9" s="110" t="s">
        <v>1075</v>
      </c>
      <c r="C9" s="92" t="s">
        <v>54</v>
      </c>
      <c r="D9" s="110" t="s">
        <v>1076</v>
      </c>
      <c r="E9" s="101">
        <v>1</v>
      </c>
      <c r="F9" s="82">
        <f t="shared" ref="F9:F10" si="0">IF(E9=G9,H9)</f>
        <v>1</v>
      </c>
      <c r="G9" s="82">
        <f t="shared" ref="G9:G10" si="1">IF(E9="NA","NA",H9)</f>
        <v>1</v>
      </c>
      <c r="H9" s="82">
        <v>1</v>
      </c>
      <c r="I9" s="110" t="s">
        <v>1077</v>
      </c>
      <c r="J9" s="101">
        <v>1</v>
      </c>
      <c r="K9" s="82">
        <f t="shared" ref="K9:K17" si="2">IF(J9=L9,M9)</f>
        <v>1</v>
      </c>
      <c r="L9" s="82">
        <f t="shared" ref="L9:L17" si="3">IF(J9="NA","NA",M9)</f>
        <v>1</v>
      </c>
      <c r="M9" s="82">
        <v>1</v>
      </c>
      <c r="N9" s="110" t="s">
        <v>1367</v>
      </c>
      <c r="O9" s="101">
        <v>1</v>
      </c>
      <c r="P9" s="82">
        <f t="shared" ref="P9:P17" si="4">IF(O9=Q9,R9)</f>
        <v>1</v>
      </c>
      <c r="Q9" s="82">
        <f t="shared" ref="Q9:Q17" si="5">IF(O9="NA","NA",R9)</f>
        <v>1</v>
      </c>
      <c r="R9" s="82">
        <v>1</v>
      </c>
      <c r="S9" s="116" t="s">
        <v>280</v>
      </c>
    </row>
    <row r="10" spans="1:78" s="9" customFormat="1" ht="156" x14ac:dyDescent="0.25">
      <c r="A10" s="25">
        <v>2</v>
      </c>
      <c r="B10" s="110" t="s">
        <v>1078</v>
      </c>
      <c r="C10" s="92" t="s">
        <v>203</v>
      </c>
      <c r="D10" s="110" t="s">
        <v>1079</v>
      </c>
      <c r="E10" s="101">
        <v>1</v>
      </c>
      <c r="F10" s="82">
        <f t="shared" si="0"/>
        <v>1</v>
      </c>
      <c r="G10" s="82">
        <f t="shared" si="1"/>
        <v>1</v>
      </c>
      <c r="H10" s="82">
        <v>1</v>
      </c>
      <c r="I10" s="110" t="s">
        <v>1080</v>
      </c>
      <c r="J10" s="101">
        <v>1</v>
      </c>
      <c r="K10" s="82">
        <f t="shared" si="2"/>
        <v>1</v>
      </c>
      <c r="L10" s="82">
        <f t="shared" si="3"/>
        <v>1</v>
      </c>
      <c r="M10" s="82">
        <v>1</v>
      </c>
      <c r="N10" s="110" t="s">
        <v>1081</v>
      </c>
      <c r="O10" s="101">
        <v>1</v>
      </c>
      <c r="P10" s="82">
        <f t="shared" si="4"/>
        <v>1</v>
      </c>
      <c r="Q10" s="82">
        <f t="shared" si="5"/>
        <v>1</v>
      </c>
      <c r="R10" s="82">
        <v>1</v>
      </c>
      <c r="S10" s="116" t="s">
        <v>281</v>
      </c>
    </row>
    <row r="11" spans="1:78" s="9" customFormat="1" ht="156" x14ac:dyDescent="0.25">
      <c r="A11" s="25">
        <v>3</v>
      </c>
      <c r="B11" s="110" t="s">
        <v>1082</v>
      </c>
      <c r="C11" s="92" t="s">
        <v>213</v>
      </c>
      <c r="D11" s="110" t="s">
        <v>1083</v>
      </c>
      <c r="E11" s="101">
        <v>1</v>
      </c>
      <c r="F11" s="82">
        <f t="shared" ref="F11:F17" si="6">IF(E11=G11,H11)</f>
        <v>1</v>
      </c>
      <c r="G11" s="82">
        <f t="shared" ref="G11:G17" si="7">IF(E11="NA","NA",H11)</f>
        <v>1</v>
      </c>
      <c r="H11" s="82">
        <v>1</v>
      </c>
      <c r="I11" s="110" t="s">
        <v>1084</v>
      </c>
      <c r="J11" s="101">
        <v>1</v>
      </c>
      <c r="K11" s="82">
        <f t="shared" si="2"/>
        <v>1</v>
      </c>
      <c r="L11" s="82">
        <f t="shared" si="3"/>
        <v>1</v>
      </c>
      <c r="M11" s="82">
        <v>1</v>
      </c>
      <c r="N11" s="110" t="s">
        <v>1085</v>
      </c>
      <c r="O11" s="101">
        <v>1</v>
      </c>
      <c r="P11" s="82">
        <f t="shared" si="4"/>
        <v>1</v>
      </c>
      <c r="Q11" s="82">
        <f t="shared" si="5"/>
        <v>1</v>
      </c>
      <c r="R11" s="82">
        <v>1</v>
      </c>
      <c r="S11" s="116" t="s">
        <v>172</v>
      </c>
    </row>
    <row r="12" spans="1:78" s="9" customFormat="1" ht="124.8" x14ac:dyDescent="0.25">
      <c r="A12" s="25">
        <v>4</v>
      </c>
      <c r="B12" s="155" t="s">
        <v>218</v>
      </c>
      <c r="C12" s="92" t="s">
        <v>214</v>
      </c>
      <c r="D12" s="110" t="s">
        <v>1086</v>
      </c>
      <c r="E12" s="101">
        <v>1</v>
      </c>
      <c r="F12" s="82">
        <f t="shared" si="6"/>
        <v>1</v>
      </c>
      <c r="G12" s="82">
        <f t="shared" si="7"/>
        <v>1</v>
      </c>
      <c r="H12" s="82">
        <v>1</v>
      </c>
      <c r="I12" s="110" t="s">
        <v>1087</v>
      </c>
      <c r="J12" s="101">
        <v>1</v>
      </c>
      <c r="K12" s="82">
        <f t="shared" si="2"/>
        <v>1</v>
      </c>
      <c r="L12" s="82">
        <f t="shared" si="3"/>
        <v>1</v>
      </c>
      <c r="M12" s="82">
        <v>1</v>
      </c>
      <c r="N12" s="110" t="s">
        <v>1088</v>
      </c>
      <c r="O12" s="101">
        <v>1</v>
      </c>
      <c r="P12" s="82">
        <f t="shared" si="4"/>
        <v>1</v>
      </c>
      <c r="Q12" s="82">
        <f t="shared" si="5"/>
        <v>1</v>
      </c>
      <c r="R12" s="82">
        <v>1</v>
      </c>
      <c r="S12" s="182" t="s">
        <v>129</v>
      </c>
    </row>
    <row r="13" spans="1:78" s="9" customFormat="1" ht="171.6" x14ac:dyDescent="0.25">
      <c r="A13" s="25">
        <v>5</v>
      </c>
      <c r="B13" s="155"/>
      <c r="C13" s="92" t="s">
        <v>215</v>
      </c>
      <c r="D13" s="110" t="s">
        <v>1089</v>
      </c>
      <c r="E13" s="101">
        <v>1</v>
      </c>
      <c r="F13" s="82">
        <f t="shared" si="6"/>
        <v>1</v>
      </c>
      <c r="G13" s="82">
        <f t="shared" si="7"/>
        <v>1</v>
      </c>
      <c r="H13" s="82">
        <v>1</v>
      </c>
      <c r="I13" s="110" t="s">
        <v>1090</v>
      </c>
      <c r="J13" s="101">
        <v>1</v>
      </c>
      <c r="K13" s="82">
        <f t="shared" si="2"/>
        <v>1</v>
      </c>
      <c r="L13" s="82">
        <f t="shared" si="3"/>
        <v>1</v>
      </c>
      <c r="M13" s="82">
        <v>1</v>
      </c>
      <c r="N13" s="110" t="s">
        <v>1091</v>
      </c>
      <c r="O13" s="101">
        <v>1</v>
      </c>
      <c r="P13" s="82">
        <f t="shared" si="4"/>
        <v>1</v>
      </c>
      <c r="Q13" s="82">
        <f t="shared" si="5"/>
        <v>1</v>
      </c>
      <c r="R13" s="82">
        <v>1</v>
      </c>
      <c r="S13" s="182"/>
    </row>
    <row r="14" spans="1:78" s="9" customFormat="1" ht="109.2" x14ac:dyDescent="0.25">
      <c r="A14" s="25">
        <v>6</v>
      </c>
      <c r="B14" s="110" t="s">
        <v>220</v>
      </c>
      <c r="C14" s="92" t="s">
        <v>216</v>
      </c>
      <c r="D14" s="110" t="s">
        <v>1092</v>
      </c>
      <c r="E14" s="101">
        <v>1</v>
      </c>
      <c r="F14" s="82">
        <f t="shared" si="6"/>
        <v>1</v>
      </c>
      <c r="G14" s="82">
        <f t="shared" si="7"/>
        <v>1</v>
      </c>
      <c r="H14" s="82">
        <v>1</v>
      </c>
      <c r="I14" s="110" t="s">
        <v>1093</v>
      </c>
      <c r="J14" s="101">
        <v>1</v>
      </c>
      <c r="K14" s="82">
        <f t="shared" si="2"/>
        <v>1</v>
      </c>
      <c r="L14" s="82">
        <f t="shared" si="3"/>
        <v>1</v>
      </c>
      <c r="M14" s="82">
        <v>1</v>
      </c>
      <c r="N14" s="110" t="s">
        <v>1094</v>
      </c>
      <c r="O14" s="101">
        <v>1</v>
      </c>
      <c r="P14" s="82">
        <f t="shared" si="4"/>
        <v>1</v>
      </c>
      <c r="Q14" s="82">
        <f t="shared" si="5"/>
        <v>1</v>
      </c>
      <c r="R14" s="82">
        <v>1</v>
      </c>
      <c r="S14" s="116" t="s">
        <v>129</v>
      </c>
    </row>
    <row r="15" spans="1:78" s="9" customFormat="1" ht="218.4" x14ac:dyDescent="0.25">
      <c r="A15" s="25">
        <v>7</v>
      </c>
      <c r="B15" s="157" t="s">
        <v>219</v>
      </c>
      <c r="C15" s="92" t="s">
        <v>217</v>
      </c>
      <c r="D15" s="110" t="s">
        <v>1368</v>
      </c>
      <c r="E15" s="101">
        <v>1</v>
      </c>
      <c r="F15" s="82">
        <f t="shared" si="6"/>
        <v>1</v>
      </c>
      <c r="G15" s="82">
        <f t="shared" si="7"/>
        <v>1</v>
      </c>
      <c r="H15" s="82">
        <v>1</v>
      </c>
      <c r="I15" s="110" t="s">
        <v>1095</v>
      </c>
      <c r="J15" s="101">
        <v>1</v>
      </c>
      <c r="K15" s="82">
        <f t="shared" si="2"/>
        <v>1</v>
      </c>
      <c r="L15" s="82">
        <f t="shared" si="3"/>
        <v>1</v>
      </c>
      <c r="M15" s="82">
        <v>1</v>
      </c>
      <c r="N15" s="110" t="s">
        <v>1096</v>
      </c>
      <c r="O15" s="101">
        <v>1</v>
      </c>
      <c r="P15" s="82">
        <f t="shared" si="4"/>
        <v>1</v>
      </c>
      <c r="Q15" s="82">
        <f t="shared" si="5"/>
        <v>1</v>
      </c>
      <c r="R15" s="82">
        <v>1</v>
      </c>
      <c r="S15" s="116" t="s">
        <v>282</v>
      </c>
    </row>
    <row r="16" spans="1:78" s="9" customFormat="1" ht="93.6" x14ac:dyDescent="0.25">
      <c r="A16" s="25">
        <v>8</v>
      </c>
      <c r="B16" s="158"/>
      <c r="C16" s="156" t="s">
        <v>147</v>
      </c>
      <c r="D16" s="110" t="s">
        <v>1097</v>
      </c>
      <c r="E16" s="101">
        <v>1</v>
      </c>
      <c r="F16" s="82">
        <f t="shared" si="6"/>
        <v>1</v>
      </c>
      <c r="G16" s="82">
        <f t="shared" si="7"/>
        <v>1</v>
      </c>
      <c r="H16" s="82">
        <v>1</v>
      </c>
      <c r="I16" s="110" t="s">
        <v>1098</v>
      </c>
      <c r="J16" s="101">
        <v>1</v>
      </c>
      <c r="K16" s="82">
        <f t="shared" si="2"/>
        <v>1</v>
      </c>
      <c r="L16" s="82">
        <f t="shared" si="3"/>
        <v>1</v>
      </c>
      <c r="M16" s="82">
        <v>1</v>
      </c>
      <c r="N16" s="110" t="s">
        <v>377</v>
      </c>
      <c r="O16" s="101">
        <v>1</v>
      </c>
      <c r="P16" s="82">
        <f t="shared" si="4"/>
        <v>1</v>
      </c>
      <c r="Q16" s="82">
        <f t="shared" si="5"/>
        <v>1</v>
      </c>
      <c r="R16" s="82">
        <v>1</v>
      </c>
      <c r="S16" s="182" t="s">
        <v>283</v>
      </c>
    </row>
    <row r="17" spans="1:19" s="9" customFormat="1" ht="62.4" x14ac:dyDescent="0.25">
      <c r="A17" s="25">
        <v>9</v>
      </c>
      <c r="B17" s="159"/>
      <c r="C17" s="156"/>
      <c r="D17" s="110" t="s">
        <v>1099</v>
      </c>
      <c r="E17" s="101">
        <v>1</v>
      </c>
      <c r="F17" s="82">
        <f t="shared" si="6"/>
        <v>1</v>
      </c>
      <c r="G17" s="82">
        <f t="shared" si="7"/>
        <v>1</v>
      </c>
      <c r="H17" s="82">
        <v>1</v>
      </c>
      <c r="I17" s="110" t="s">
        <v>1100</v>
      </c>
      <c r="J17" s="101">
        <v>1</v>
      </c>
      <c r="K17" s="82">
        <f t="shared" si="2"/>
        <v>1</v>
      </c>
      <c r="L17" s="82">
        <f t="shared" si="3"/>
        <v>1</v>
      </c>
      <c r="M17" s="82">
        <v>1</v>
      </c>
      <c r="N17" s="110" t="s">
        <v>1101</v>
      </c>
      <c r="O17" s="101">
        <v>1</v>
      </c>
      <c r="P17" s="82">
        <f t="shared" si="4"/>
        <v>1</v>
      </c>
      <c r="Q17" s="82">
        <f t="shared" si="5"/>
        <v>1</v>
      </c>
      <c r="R17" s="82">
        <v>1</v>
      </c>
      <c r="S17" s="182"/>
    </row>
    <row r="18" spans="1:19" s="9" customFormat="1" ht="15.6" x14ac:dyDescent="0.25">
      <c r="A18" s="32"/>
      <c r="B18" s="33" t="s">
        <v>1102</v>
      </c>
      <c r="C18" s="37"/>
      <c r="D18" s="83">
        <f>'RESULTADOS '!B34</f>
        <v>1</v>
      </c>
      <c r="E18" s="36">
        <f>SUM(E9:E17)</f>
        <v>9</v>
      </c>
      <c r="F18" s="36">
        <f t="shared" ref="F18:H18" si="8">SUM(F9:F17)</f>
        <v>9</v>
      </c>
      <c r="G18" s="36">
        <f t="shared" si="8"/>
        <v>9</v>
      </c>
      <c r="H18" s="36">
        <f t="shared" si="8"/>
        <v>9</v>
      </c>
      <c r="I18" s="35"/>
      <c r="J18" s="36">
        <f>SUM(J9:J17)</f>
        <v>9</v>
      </c>
      <c r="K18" s="36">
        <f t="shared" ref="K18" si="9">SUM(K9:K17)</f>
        <v>9</v>
      </c>
      <c r="L18" s="36">
        <f t="shared" ref="L18" si="10">SUM(L9:L17)</f>
        <v>9</v>
      </c>
      <c r="M18" s="36">
        <f t="shared" ref="M18" si="11">SUM(M9:M17)</f>
        <v>9</v>
      </c>
      <c r="N18" s="35"/>
      <c r="O18" s="36">
        <f>SUM(O9:O17)</f>
        <v>9</v>
      </c>
      <c r="P18" s="36">
        <f t="shared" ref="P18" si="12">SUM(P9:P17)</f>
        <v>9</v>
      </c>
      <c r="Q18" s="36">
        <f t="shared" ref="Q18" si="13">SUM(Q9:Q17)</f>
        <v>9</v>
      </c>
      <c r="R18" s="36">
        <f t="shared" ref="R18" si="14">SUM(R9:R17)</f>
        <v>9</v>
      </c>
      <c r="S18" s="37"/>
    </row>
    <row r="19" spans="1:19" s="9" customFormat="1" ht="15.6" x14ac:dyDescent="0.25">
      <c r="A19" s="32"/>
      <c r="B19" s="32"/>
      <c r="C19" s="40"/>
      <c r="D19" s="39"/>
      <c r="E19" s="32"/>
      <c r="F19" s="32"/>
      <c r="G19" s="32"/>
      <c r="H19" s="32"/>
      <c r="I19" s="39"/>
      <c r="J19" s="32"/>
      <c r="K19" s="32"/>
      <c r="L19" s="32"/>
      <c r="M19" s="32"/>
      <c r="N19" s="39"/>
      <c r="O19" s="32"/>
      <c r="P19" s="32"/>
      <c r="Q19" s="32"/>
      <c r="R19" s="32"/>
      <c r="S19" s="40"/>
    </row>
    <row r="20" spans="1:19" s="3" customFormat="1" ht="15.6" x14ac:dyDescent="0.25">
      <c r="A20" s="38"/>
      <c r="B20" s="38"/>
      <c r="C20" s="40"/>
      <c r="D20" s="20"/>
      <c r="E20" s="38"/>
      <c r="F20" s="38"/>
      <c r="G20" s="38"/>
      <c r="H20" s="38"/>
      <c r="I20" s="20"/>
      <c r="J20" s="38"/>
      <c r="K20" s="38"/>
      <c r="L20" s="38"/>
      <c r="M20" s="38"/>
      <c r="N20" s="20"/>
      <c r="O20" s="38"/>
      <c r="P20" s="38"/>
      <c r="Q20" s="38"/>
      <c r="R20" s="38"/>
      <c r="S20" s="40"/>
    </row>
    <row r="21" spans="1:19" s="3" customFormat="1" ht="15.6" x14ac:dyDescent="0.25">
      <c r="A21" s="38"/>
      <c r="B21" s="38"/>
      <c r="C21" s="40"/>
      <c r="D21" s="20"/>
      <c r="E21" s="38"/>
      <c r="F21" s="38"/>
      <c r="G21" s="38"/>
      <c r="H21" s="38"/>
      <c r="I21" s="20"/>
      <c r="J21" s="38"/>
      <c r="K21" s="38"/>
      <c r="L21" s="38"/>
      <c r="M21" s="38"/>
      <c r="N21" s="20"/>
      <c r="O21" s="38"/>
      <c r="P21" s="38"/>
      <c r="Q21" s="38"/>
      <c r="R21" s="38"/>
      <c r="S21" s="40"/>
    </row>
    <row r="22" spans="1:19" s="3" customFormat="1" ht="15.6" x14ac:dyDescent="0.25">
      <c r="A22" s="38"/>
      <c r="B22" s="38"/>
      <c r="C22" s="40"/>
      <c r="D22" s="20"/>
      <c r="E22" s="38"/>
      <c r="F22" s="38"/>
      <c r="G22" s="38"/>
      <c r="H22" s="38"/>
      <c r="I22" s="20"/>
      <c r="J22" s="38"/>
      <c r="K22" s="38"/>
      <c r="L22" s="38"/>
      <c r="M22" s="38"/>
      <c r="N22" s="20"/>
      <c r="O22" s="38"/>
      <c r="P22" s="38"/>
      <c r="Q22" s="38"/>
      <c r="R22" s="38"/>
      <c r="S22" s="40"/>
    </row>
    <row r="23" spans="1:19" s="3" customFormat="1" ht="15.6" x14ac:dyDescent="0.25">
      <c r="A23" s="38"/>
      <c r="B23" s="38"/>
      <c r="C23" s="40"/>
      <c r="D23" s="20"/>
      <c r="E23" s="38"/>
      <c r="F23" s="38"/>
      <c r="G23" s="38"/>
      <c r="H23" s="38"/>
      <c r="I23" s="20"/>
      <c r="J23" s="38"/>
      <c r="K23" s="38"/>
      <c r="L23" s="38"/>
      <c r="M23" s="38"/>
      <c r="N23" s="20"/>
      <c r="O23" s="38"/>
      <c r="P23" s="38"/>
      <c r="Q23" s="38"/>
      <c r="R23" s="38"/>
      <c r="S23" s="40"/>
    </row>
    <row r="24" spans="1:19" s="3" customFormat="1" ht="15.6" x14ac:dyDescent="0.25">
      <c r="A24" s="38"/>
      <c r="B24" s="38"/>
      <c r="C24" s="40"/>
      <c r="D24" s="20"/>
      <c r="E24" s="38"/>
      <c r="F24" s="38"/>
      <c r="G24" s="38"/>
      <c r="H24" s="38"/>
      <c r="I24" s="20"/>
      <c r="J24" s="38"/>
      <c r="K24" s="38"/>
      <c r="L24" s="38"/>
      <c r="M24" s="38"/>
      <c r="N24" s="20"/>
      <c r="O24" s="38"/>
      <c r="P24" s="38"/>
      <c r="Q24" s="38"/>
      <c r="R24" s="38"/>
      <c r="S24" s="40"/>
    </row>
    <row r="25" spans="1:19" s="3" customFormat="1" ht="15.6" x14ac:dyDescent="0.25">
      <c r="A25" s="38"/>
      <c r="B25" s="38"/>
      <c r="C25" s="40"/>
      <c r="D25" s="20"/>
      <c r="E25" s="38"/>
      <c r="F25" s="38"/>
      <c r="G25" s="38"/>
      <c r="H25" s="38"/>
      <c r="I25" s="20"/>
      <c r="J25" s="38"/>
      <c r="K25" s="38"/>
      <c r="L25" s="38"/>
      <c r="M25" s="38"/>
      <c r="N25" s="20"/>
      <c r="O25" s="38"/>
      <c r="P25" s="38"/>
      <c r="Q25" s="38"/>
      <c r="R25" s="38"/>
      <c r="S25" s="40"/>
    </row>
  </sheetData>
  <mergeCells count="26">
    <mergeCell ref="O6:O8"/>
    <mergeCell ref="S6:S8"/>
    <mergeCell ref="A6:A8"/>
    <mergeCell ref="B6:B8"/>
    <mergeCell ref="C6:C8"/>
    <mergeCell ref="E6:E8"/>
    <mergeCell ref="J6:J8"/>
    <mergeCell ref="F6:F8"/>
    <mergeCell ref="G6:G8"/>
    <mergeCell ref="H6:H8"/>
    <mergeCell ref="K6:K8"/>
    <mergeCell ref="L6:L8"/>
    <mergeCell ref="M6:M8"/>
    <mergeCell ref="P6:P8"/>
    <mergeCell ref="Q6:Q8"/>
    <mergeCell ref="R6:R8"/>
    <mergeCell ref="A1:S1"/>
    <mergeCell ref="A2:S2"/>
    <mergeCell ref="A4:S4"/>
    <mergeCell ref="A5:S5"/>
    <mergeCell ref="A3:S3"/>
    <mergeCell ref="B12:B13"/>
    <mergeCell ref="S12:S13"/>
    <mergeCell ref="S16:S17"/>
    <mergeCell ref="C16:C17"/>
    <mergeCell ref="B15:B17"/>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BZ60"/>
  <sheetViews>
    <sheetView zoomScale="70" zoomScaleNormal="70" workbookViewId="0">
      <selection activeCell="A4" sqref="A4:S4"/>
    </sheetView>
  </sheetViews>
  <sheetFormatPr baseColWidth="10" defaultColWidth="9.33203125" defaultRowHeight="9" customHeight="1" x14ac:dyDescent="0.25"/>
  <cols>
    <col min="1" max="1" width="5.77734375" style="1" customWidth="1"/>
    <col min="2" max="2" width="50.77734375" style="41" customWidth="1"/>
    <col min="3" max="3" width="22.77734375" style="43" customWidth="1"/>
    <col min="4" max="4" width="50.77734375" style="42" customWidth="1"/>
    <col min="5" max="5" width="12.6640625" style="98" bestFit="1" customWidth="1"/>
    <col min="6" max="6" width="13.6640625" style="79" hidden="1" customWidth="1"/>
    <col min="7" max="7" width="10.77734375" style="79" hidden="1" customWidth="1"/>
    <col min="8" max="8" width="12.33203125" style="79" hidden="1" customWidth="1"/>
    <col min="9" max="9" width="90.77734375" style="42" customWidth="1"/>
    <col min="10" max="10" width="12.6640625" style="98" bestFit="1" customWidth="1"/>
    <col min="11" max="11" width="13.6640625" style="79" hidden="1" customWidth="1"/>
    <col min="12" max="12" width="10.77734375" style="79" hidden="1" customWidth="1"/>
    <col min="13" max="13" width="12.33203125" style="79" hidden="1" customWidth="1"/>
    <col min="14" max="14" width="90.77734375" style="42" customWidth="1"/>
    <col min="15" max="15" width="12.6640625" style="98" bestFit="1" customWidth="1"/>
    <col min="16" max="16" width="13.6640625" style="79" hidden="1" customWidth="1"/>
    <col min="17" max="17" width="10.77734375" style="79" hidden="1" customWidth="1"/>
    <col min="18" max="18" width="12.33203125" style="79" hidden="1" customWidth="1"/>
    <col min="19" max="19" width="50.77734375" style="43" customWidth="1"/>
    <col min="20" max="16384" width="9.33203125" style="1"/>
  </cols>
  <sheetData>
    <row r="1" spans="1:78" s="12" customFormat="1" ht="23.25" customHeight="1" x14ac:dyDescent="0.3">
      <c r="A1" s="206" t="s">
        <v>22</v>
      </c>
      <c r="B1" s="207"/>
      <c r="C1" s="207"/>
      <c r="D1" s="207"/>
      <c r="E1" s="207"/>
      <c r="F1" s="207"/>
      <c r="G1" s="207"/>
      <c r="H1" s="207"/>
      <c r="I1" s="207"/>
      <c r="J1" s="207"/>
      <c r="K1" s="207"/>
      <c r="L1" s="207"/>
      <c r="M1" s="207"/>
      <c r="N1" s="207"/>
      <c r="O1" s="207"/>
      <c r="P1" s="207"/>
      <c r="Q1" s="207"/>
      <c r="R1" s="207"/>
      <c r="S1" s="20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s="12" customFormat="1" ht="18" x14ac:dyDescent="0.3">
      <c r="A2" s="209" t="s">
        <v>23</v>
      </c>
      <c r="B2" s="210"/>
      <c r="C2" s="210"/>
      <c r="D2" s="210"/>
      <c r="E2" s="210"/>
      <c r="F2" s="210"/>
      <c r="G2" s="210"/>
      <c r="H2" s="210"/>
      <c r="I2" s="210"/>
      <c r="J2" s="210"/>
      <c r="K2" s="210"/>
      <c r="L2" s="210"/>
      <c r="M2" s="210"/>
      <c r="N2" s="210"/>
      <c r="O2" s="210"/>
      <c r="P2" s="210"/>
      <c r="Q2" s="210"/>
      <c r="R2" s="210"/>
      <c r="S2" s="211"/>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s="12" customFormat="1" ht="45.75" customHeight="1" x14ac:dyDescent="0.3">
      <c r="A3" s="212" t="s">
        <v>288</v>
      </c>
      <c r="B3" s="213"/>
      <c r="C3" s="213"/>
      <c r="D3" s="213"/>
      <c r="E3" s="213"/>
      <c r="F3" s="213"/>
      <c r="G3" s="213"/>
      <c r="H3" s="213"/>
      <c r="I3" s="213"/>
      <c r="J3" s="213"/>
      <c r="K3" s="213"/>
      <c r="L3" s="213"/>
      <c r="M3" s="213"/>
      <c r="N3" s="213"/>
      <c r="O3" s="213"/>
      <c r="P3" s="213"/>
      <c r="Q3" s="213"/>
      <c r="R3" s="213"/>
      <c r="S3" s="214"/>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2" customFormat="1" ht="19.8" x14ac:dyDescent="0.25">
      <c r="A5" s="174" t="s">
        <v>9</v>
      </c>
      <c r="B5" s="175"/>
      <c r="C5" s="175"/>
      <c r="D5" s="175"/>
      <c r="E5" s="175"/>
      <c r="F5" s="175"/>
      <c r="G5" s="175"/>
      <c r="H5" s="175"/>
      <c r="I5" s="175"/>
      <c r="J5" s="175"/>
      <c r="K5" s="175"/>
      <c r="L5" s="175"/>
      <c r="M5" s="175"/>
      <c r="N5" s="175"/>
      <c r="O5" s="175"/>
      <c r="P5" s="175"/>
      <c r="Q5" s="175"/>
      <c r="R5" s="175"/>
      <c r="S5" s="175"/>
    </row>
    <row r="6" spans="1:78" s="2" customFormat="1" ht="44.25" customHeight="1" x14ac:dyDescent="0.25">
      <c r="A6" s="172"/>
      <c r="B6" s="232" t="s">
        <v>24</v>
      </c>
      <c r="C6" s="160" t="s">
        <v>25</v>
      </c>
      <c r="D6" s="132" t="s">
        <v>26</v>
      </c>
      <c r="E6" s="160" t="s">
        <v>27</v>
      </c>
      <c r="F6" s="233" t="s">
        <v>1375</v>
      </c>
      <c r="G6" s="233" t="s">
        <v>404</v>
      </c>
      <c r="H6" s="233" t="s">
        <v>1376</v>
      </c>
      <c r="I6" s="132" t="s">
        <v>17</v>
      </c>
      <c r="J6" s="160" t="s">
        <v>27</v>
      </c>
      <c r="K6" s="233" t="s">
        <v>1375</v>
      </c>
      <c r="L6" s="233" t="s">
        <v>404</v>
      </c>
      <c r="M6" s="233" t="s">
        <v>1376</v>
      </c>
      <c r="N6" s="133" t="s">
        <v>18</v>
      </c>
      <c r="O6" s="160" t="s">
        <v>27</v>
      </c>
      <c r="P6" s="234" t="s">
        <v>1375</v>
      </c>
      <c r="Q6" s="234" t="s">
        <v>404</v>
      </c>
      <c r="R6" s="234" t="s">
        <v>1376</v>
      </c>
      <c r="S6" s="230" t="s">
        <v>28</v>
      </c>
    </row>
    <row r="7" spans="1:78" s="2" customFormat="1" ht="20.100000000000001" customHeight="1" x14ac:dyDescent="0.25">
      <c r="A7" s="172"/>
      <c r="B7" s="232"/>
      <c r="C7" s="160"/>
      <c r="D7" s="134" t="s">
        <v>29</v>
      </c>
      <c r="E7" s="160"/>
      <c r="F7" s="233"/>
      <c r="G7" s="233"/>
      <c r="H7" s="233"/>
      <c r="I7" s="134" t="s">
        <v>29</v>
      </c>
      <c r="J7" s="160"/>
      <c r="K7" s="233"/>
      <c r="L7" s="233"/>
      <c r="M7" s="233"/>
      <c r="N7" s="135" t="s">
        <v>19</v>
      </c>
      <c r="O7" s="160"/>
      <c r="P7" s="234"/>
      <c r="Q7" s="234"/>
      <c r="R7" s="234"/>
      <c r="S7" s="230"/>
    </row>
    <row r="8" spans="1:78" s="2" customFormat="1" ht="20.100000000000001" customHeight="1" x14ac:dyDescent="0.25">
      <c r="A8" s="172"/>
      <c r="B8" s="232"/>
      <c r="C8" s="161"/>
      <c r="D8" s="136" t="s">
        <v>30</v>
      </c>
      <c r="E8" s="161"/>
      <c r="F8" s="233"/>
      <c r="G8" s="233"/>
      <c r="H8" s="233"/>
      <c r="I8" s="136" t="s">
        <v>30</v>
      </c>
      <c r="J8" s="161"/>
      <c r="K8" s="233"/>
      <c r="L8" s="233"/>
      <c r="M8" s="233"/>
      <c r="N8" s="137" t="s">
        <v>30</v>
      </c>
      <c r="O8" s="161"/>
      <c r="P8" s="234"/>
      <c r="Q8" s="234"/>
      <c r="R8" s="234"/>
      <c r="S8" s="231"/>
    </row>
    <row r="9" spans="1:78" s="9" customFormat="1" ht="83.25" customHeight="1" x14ac:dyDescent="0.25">
      <c r="A9" s="8">
        <v>1</v>
      </c>
      <c r="B9" s="155" t="s">
        <v>286</v>
      </c>
      <c r="C9" s="156" t="s">
        <v>71</v>
      </c>
      <c r="D9" s="110" t="s">
        <v>16</v>
      </c>
      <c r="E9" s="101">
        <v>1</v>
      </c>
      <c r="F9" s="82">
        <f t="shared" ref="F9:F10" si="0">IF(E9=G9,H9)</f>
        <v>1</v>
      </c>
      <c r="G9" s="82">
        <f t="shared" ref="G9:G10" si="1">IF(E9="NA","NA",H9)</f>
        <v>1</v>
      </c>
      <c r="H9" s="82">
        <v>1</v>
      </c>
      <c r="I9" s="110" t="s">
        <v>1103</v>
      </c>
      <c r="J9" s="101">
        <v>1</v>
      </c>
      <c r="K9" s="82">
        <f t="shared" ref="K9:K15" si="2">IF(J9=L9,M9)</f>
        <v>1</v>
      </c>
      <c r="L9" s="82">
        <f t="shared" ref="L9:L15" si="3">IF(J9="NA","NA",M9)</f>
        <v>1</v>
      </c>
      <c r="M9" s="82">
        <v>1</v>
      </c>
      <c r="N9" s="110" t="s">
        <v>345</v>
      </c>
      <c r="O9" s="101">
        <v>1</v>
      </c>
      <c r="P9" s="82">
        <f t="shared" ref="P9:P15" si="4">IF(O9=Q9,R9)</f>
        <v>1</v>
      </c>
      <c r="Q9" s="82">
        <f t="shared" ref="Q9:Q15" si="5">IF(O9="NA","NA",R9)</f>
        <v>1</v>
      </c>
      <c r="R9" s="82">
        <v>1</v>
      </c>
      <c r="S9" s="117" t="s">
        <v>284</v>
      </c>
    </row>
    <row r="10" spans="1:78" s="9" customFormat="1" ht="83.25" customHeight="1" x14ac:dyDescent="0.25">
      <c r="A10" s="8">
        <v>2</v>
      </c>
      <c r="B10" s="155"/>
      <c r="C10" s="156"/>
      <c r="D10" s="110" t="s">
        <v>1104</v>
      </c>
      <c r="E10" s="101">
        <v>1</v>
      </c>
      <c r="F10" s="82">
        <f t="shared" si="0"/>
        <v>1</v>
      </c>
      <c r="G10" s="82">
        <f t="shared" si="1"/>
        <v>1</v>
      </c>
      <c r="H10" s="82">
        <v>1</v>
      </c>
      <c r="I10" s="110" t="s">
        <v>1105</v>
      </c>
      <c r="J10" s="101">
        <v>1</v>
      </c>
      <c r="K10" s="82">
        <f t="shared" si="2"/>
        <v>1</v>
      </c>
      <c r="L10" s="82">
        <f t="shared" si="3"/>
        <v>1</v>
      </c>
      <c r="M10" s="82">
        <v>1</v>
      </c>
      <c r="N10" s="110" t="s">
        <v>345</v>
      </c>
      <c r="O10" s="107">
        <v>1</v>
      </c>
      <c r="P10" s="82">
        <f t="shared" si="4"/>
        <v>1</v>
      </c>
      <c r="Q10" s="82">
        <f t="shared" si="5"/>
        <v>1</v>
      </c>
      <c r="R10" s="82">
        <v>1</v>
      </c>
      <c r="S10" s="190" t="s">
        <v>221</v>
      </c>
    </row>
    <row r="11" spans="1:78" s="9" customFormat="1" ht="153.75" customHeight="1" x14ac:dyDescent="0.25">
      <c r="A11" s="8">
        <v>3</v>
      </c>
      <c r="B11" s="110" t="s">
        <v>1106</v>
      </c>
      <c r="C11" s="92" t="s">
        <v>222</v>
      </c>
      <c r="D11" s="110" t="s">
        <v>1107</v>
      </c>
      <c r="E11" s="101">
        <v>1</v>
      </c>
      <c r="F11" s="82">
        <f t="shared" ref="F11:F15" si="6">IF(E11=G11,H11)</f>
        <v>1</v>
      </c>
      <c r="G11" s="82">
        <f t="shared" ref="G11:G15" si="7">IF(E11="NA","NA",H11)</f>
        <v>1</v>
      </c>
      <c r="H11" s="82">
        <v>1</v>
      </c>
      <c r="I11" s="110" t="s">
        <v>1108</v>
      </c>
      <c r="J11" s="101">
        <v>1</v>
      </c>
      <c r="K11" s="82">
        <f t="shared" si="2"/>
        <v>1</v>
      </c>
      <c r="L11" s="82">
        <f t="shared" si="3"/>
        <v>1</v>
      </c>
      <c r="M11" s="82">
        <v>1</v>
      </c>
      <c r="N11" s="110" t="s">
        <v>1109</v>
      </c>
      <c r="O11" s="107">
        <v>1</v>
      </c>
      <c r="P11" s="82">
        <f t="shared" si="4"/>
        <v>1</v>
      </c>
      <c r="Q11" s="82">
        <f t="shared" si="5"/>
        <v>1</v>
      </c>
      <c r="R11" s="82">
        <v>1</v>
      </c>
      <c r="S11" s="192"/>
    </row>
    <row r="12" spans="1:78" s="9" customFormat="1" ht="181.5" customHeight="1" x14ac:dyDescent="0.25">
      <c r="A12" s="8">
        <v>4</v>
      </c>
      <c r="B12" s="110" t="s">
        <v>1371</v>
      </c>
      <c r="C12" s="92" t="s">
        <v>223</v>
      </c>
      <c r="D12" s="110" t="s">
        <v>1110</v>
      </c>
      <c r="E12" s="101">
        <v>1</v>
      </c>
      <c r="F12" s="82">
        <f t="shared" si="6"/>
        <v>1</v>
      </c>
      <c r="G12" s="82">
        <f t="shared" si="7"/>
        <v>1</v>
      </c>
      <c r="H12" s="82">
        <v>1</v>
      </c>
      <c r="I12" s="110" t="s">
        <v>1111</v>
      </c>
      <c r="J12" s="101">
        <v>1</v>
      </c>
      <c r="K12" s="82">
        <f t="shared" si="2"/>
        <v>1</v>
      </c>
      <c r="L12" s="82">
        <f t="shared" si="3"/>
        <v>1</v>
      </c>
      <c r="M12" s="82">
        <v>1</v>
      </c>
      <c r="N12" s="110" t="s">
        <v>285</v>
      </c>
      <c r="O12" s="107">
        <v>1</v>
      </c>
      <c r="P12" s="82">
        <f t="shared" si="4"/>
        <v>1</v>
      </c>
      <c r="Q12" s="82">
        <f t="shared" si="5"/>
        <v>1</v>
      </c>
      <c r="R12" s="82">
        <v>1</v>
      </c>
      <c r="S12" s="192"/>
    </row>
    <row r="13" spans="1:78" s="9" customFormat="1" ht="159.75" customHeight="1" x14ac:dyDescent="0.25">
      <c r="A13" s="8">
        <v>5</v>
      </c>
      <c r="B13" s="110" t="s">
        <v>1112</v>
      </c>
      <c r="C13" s="156" t="s">
        <v>224</v>
      </c>
      <c r="D13" s="110" t="s">
        <v>1113</v>
      </c>
      <c r="E13" s="101">
        <v>1</v>
      </c>
      <c r="F13" s="82">
        <f t="shared" si="6"/>
        <v>1</v>
      </c>
      <c r="G13" s="82">
        <f t="shared" si="7"/>
        <v>1</v>
      </c>
      <c r="H13" s="82">
        <v>1</v>
      </c>
      <c r="I13" s="110" t="s">
        <v>1114</v>
      </c>
      <c r="J13" s="101">
        <v>1</v>
      </c>
      <c r="K13" s="82">
        <f t="shared" si="2"/>
        <v>1</v>
      </c>
      <c r="L13" s="82">
        <f t="shared" si="3"/>
        <v>1</v>
      </c>
      <c r="M13" s="82">
        <v>1</v>
      </c>
      <c r="N13" s="110" t="s">
        <v>1115</v>
      </c>
      <c r="O13" s="107">
        <v>1</v>
      </c>
      <c r="P13" s="82">
        <f t="shared" si="4"/>
        <v>1</v>
      </c>
      <c r="Q13" s="82">
        <f t="shared" si="5"/>
        <v>1</v>
      </c>
      <c r="R13" s="82">
        <v>1</v>
      </c>
      <c r="S13" s="192" t="s">
        <v>221</v>
      </c>
    </row>
    <row r="14" spans="1:78" s="9" customFormat="1" ht="109.2" x14ac:dyDescent="0.25">
      <c r="A14" s="8">
        <v>6</v>
      </c>
      <c r="B14" s="110" t="s">
        <v>1116</v>
      </c>
      <c r="C14" s="156"/>
      <c r="D14" s="110" t="s">
        <v>1117</v>
      </c>
      <c r="E14" s="101">
        <v>1</v>
      </c>
      <c r="F14" s="82">
        <f t="shared" si="6"/>
        <v>1</v>
      </c>
      <c r="G14" s="82">
        <f t="shared" si="7"/>
        <v>1</v>
      </c>
      <c r="H14" s="82">
        <v>1</v>
      </c>
      <c r="I14" s="110" t="s">
        <v>1118</v>
      </c>
      <c r="J14" s="101">
        <v>1</v>
      </c>
      <c r="K14" s="82">
        <f t="shared" si="2"/>
        <v>1</v>
      </c>
      <c r="L14" s="82">
        <f t="shared" si="3"/>
        <v>1</v>
      </c>
      <c r="M14" s="82">
        <v>1</v>
      </c>
      <c r="N14" s="110" t="s">
        <v>1119</v>
      </c>
      <c r="O14" s="107">
        <v>1</v>
      </c>
      <c r="P14" s="82">
        <f t="shared" si="4"/>
        <v>1</v>
      </c>
      <c r="Q14" s="82">
        <f t="shared" si="5"/>
        <v>1</v>
      </c>
      <c r="R14" s="82">
        <v>1</v>
      </c>
      <c r="S14" s="192"/>
    </row>
    <row r="15" spans="1:78" s="9" customFormat="1" ht="218.4" x14ac:dyDescent="0.25">
      <c r="A15" s="8">
        <v>7</v>
      </c>
      <c r="B15" s="110" t="s">
        <v>1120</v>
      </c>
      <c r="C15" s="92" t="s">
        <v>225</v>
      </c>
      <c r="D15" s="110" t="s">
        <v>1121</v>
      </c>
      <c r="E15" s="101">
        <v>1</v>
      </c>
      <c r="F15" s="82">
        <f t="shared" si="6"/>
        <v>1</v>
      </c>
      <c r="G15" s="82">
        <f t="shared" si="7"/>
        <v>1</v>
      </c>
      <c r="H15" s="82">
        <v>1</v>
      </c>
      <c r="I15" s="110" t="s">
        <v>1369</v>
      </c>
      <c r="J15" s="101">
        <v>1</v>
      </c>
      <c r="K15" s="82">
        <f t="shared" si="2"/>
        <v>1</v>
      </c>
      <c r="L15" s="82">
        <f t="shared" si="3"/>
        <v>1</v>
      </c>
      <c r="M15" s="82">
        <v>1</v>
      </c>
      <c r="N15" s="110" t="s">
        <v>1370</v>
      </c>
      <c r="O15" s="107">
        <v>1</v>
      </c>
      <c r="P15" s="82">
        <f t="shared" si="4"/>
        <v>1</v>
      </c>
      <c r="Q15" s="82">
        <f t="shared" si="5"/>
        <v>1</v>
      </c>
      <c r="R15" s="82">
        <v>1</v>
      </c>
      <c r="S15" s="191"/>
    </row>
    <row r="16" spans="1:78" s="9" customFormat="1" ht="15.6" x14ac:dyDescent="0.25">
      <c r="B16" s="33" t="s">
        <v>1122</v>
      </c>
      <c r="C16" s="37"/>
      <c r="D16" s="83">
        <f>'RESULTADOS '!F34</f>
        <v>1</v>
      </c>
      <c r="E16" s="36">
        <f>SUM(E9:E15)</f>
        <v>7</v>
      </c>
      <c r="F16" s="36">
        <f t="shared" ref="F16:H16" si="8">SUM(F9:F15)</f>
        <v>7</v>
      </c>
      <c r="G16" s="36">
        <f t="shared" si="8"/>
        <v>7</v>
      </c>
      <c r="H16" s="36">
        <f t="shared" si="8"/>
        <v>7</v>
      </c>
      <c r="I16" s="35"/>
      <c r="J16" s="36">
        <f>SUM(J9:J15)</f>
        <v>7</v>
      </c>
      <c r="K16" s="36">
        <f t="shared" ref="K16" si="9">SUM(K9:K15)</f>
        <v>7</v>
      </c>
      <c r="L16" s="36">
        <f t="shared" ref="L16" si="10">SUM(L9:L15)</f>
        <v>7</v>
      </c>
      <c r="M16" s="36">
        <f t="shared" ref="M16" si="11">SUM(M9:M15)</f>
        <v>7</v>
      </c>
      <c r="N16" s="35"/>
      <c r="O16" s="36">
        <f>SUM(O9:O15)</f>
        <v>7</v>
      </c>
      <c r="P16" s="36">
        <f t="shared" ref="P16" si="12">SUM(P9:P15)</f>
        <v>7</v>
      </c>
      <c r="Q16" s="36">
        <f t="shared" ref="Q16" si="13">SUM(Q9:Q15)</f>
        <v>7</v>
      </c>
      <c r="R16" s="36">
        <f t="shared" ref="R16" si="14">SUM(R9:R15)</f>
        <v>7</v>
      </c>
      <c r="S16" s="37"/>
    </row>
    <row r="17" spans="2:19" s="9" customFormat="1" ht="15.6" x14ac:dyDescent="0.25">
      <c r="B17" s="32"/>
      <c r="C17" s="40"/>
      <c r="D17" s="39"/>
      <c r="E17" s="32"/>
      <c r="F17" s="32"/>
      <c r="G17" s="32"/>
      <c r="H17" s="32"/>
      <c r="I17" s="39"/>
      <c r="J17" s="32"/>
      <c r="K17" s="32"/>
      <c r="L17" s="32"/>
      <c r="M17" s="32"/>
      <c r="N17" s="39"/>
      <c r="O17" s="32"/>
      <c r="P17" s="32"/>
      <c r="Q17" s="32"/>
      <c r="R17" s="32"/>
      <c r="S17" s="40"/>
    </row>
    <row r="18" spans="2:19" s="9" customFormat="1" ht="15.6" x14ac:dyDescent="0.25">
      <c r="B18" s="32"/>
      <c r="C18" s="40"/>
      <c r="D18" s="39"/>
      <c r="E18" s="32"/>
      <c r="F18" s="32"/>
      <c r="G18" s="32"/>
      <c r="H18" s="32"/>
      <c r="I18" s="39"/>
      <c r="J18" s="32"/>
      <c r="K18" s="32"/>
      <c r="L18" s="32"/>
      <c r="M18" s="32"/>
      <c r="N18" s="39"/>
      <c r="O18" s="32"/>
      <c r="P18" s="32"/>
      <c r="Q18" s="32"/>
      <c r="R18" s="32"/>
      <c r="S18" s="40"/>
    </row>
    <row r="19" spans="2:19" s="9" customFormat="1" ht="15.6" x14ac:dyDescent="0.25">
      <c r="B19" s="32"/>
      <c r="C19" s="40"/>
      <c r="D19" s="39"/>
      <c r="E19" s="32"/>
      <c r="F19" s="32"/>
      <c r="G19" s="32"/>
      <c r="H19" s="32"/>
      <c r="I19" s="39"/>
      <c r="J19" s="32"/>
      <c r="K19" s="32"/>
      <c r="L19" s="32"/>
      <c r="M19" s="32"/>
      <c r="N19" s="39"/>
      <c r="O19" s="32"/>
      <c r="P19" s="32"/>
      <c r="Q19" s="32"/>
      <c r="R19" s="32"/>
      <c r="S19" s="40"/>
    </row>
    <row r="20" spans="2:19" s="9" customFormat="1" ht="15.6" x14ac:dyDescent="0.25">
      <c r="B20" s="32"/>
      <c r="C20" s="40"/>
      <c r="D20" s="39"/>
      <c r="E20" s="32"/>
      <c r="F20" s="32"/>
      <c r="G20" s="32"/>
      <c r="H20" s="32"/>
      <c r="I20" s="39"/>
      <c r="J20" s="32"/>
      <c r="K20" s="32"/>
      <c r="L20" s="32"/>
      <c r="M20" s="32"/>
      <c r="N20" s="39"/>
      <c r="O20" s="32"/>
      <c r="P20" s="32"/>
      <c r="Q20" s="32"/>
      <c r="R20" s="32"/>
      <c r="S20" s="40"/>
    </row>
    <row r="21" spans="2:19" s="3" customFormat="1" ht="15.6" x14ac:dyDescent="0.25">
      <c r="B21" s="38"/>
      <c r="C21" s="40"/>
      <c r="D21" s="20"/>
      <c r="E21" s="38"/>
      <c r="F21" s="38"/>
      <c r="G21" s="38"/>
      <c r="H21" s="38"/>
      <c r="I21" s="20"/>
      <c r="J21" s="38"/>
      <c r="K21" s="38"/>
      <c r="L21" s="38"/>
      <c r="M21" s="38"/>
      <c r="N21" s="20"/>
      <c r="O21" s="38"/>
      <c r="P21" s="38"/>
      <c r="Q21" s="38"/>
      <c r="R21" s="38"/>
      <c r="S21" s="40"/>
    </row>
    <row r="22" spans="2:19" s="3" customFormat="1" ht="15.6" x14ac:dyDescent="0.25">
      <c r="B22" s="38"/>
      <c r="C22" s="40"/>
      <c r="D22" s="20"/>
      <c r="E22" s="38"/>
      <c r="F22" s="38"/>
      <c r="G22" s="38"/>
      <c r="H22" s="38"/>
      <c r="I22" s="20"/>
      <c r="J22" s="38"/>
      <c r="K22" s="38"/>
      <c r="L22" s="38"/>
      <c r="M22" s="38"/>
      <c r="N22" s="20"/>
      <c r="O22" s="38"/>
      <c r="P22" s="38"/>
      <c r="Q22" s="38"/>
      <c r="R22" s="38"/>
      <c r="S22" s="40"/>
    </row>
    <row r="23" spans="2:19" s="3" customFormat="1" ht="15.6" x14ac:dyDescent="0.25">
      <c r="B23" s="38"/>
      <c r="C23" s="40"/>
      <c r="D23" s="20"/>
      <c r="E23" s="38"/>
      <c r="F23" s="38"/>
      <c r="G23" s="38"/>
      <c r="H23" s="38"/>
      <c r="I23" s="20"/>
      <c r="J23" s="38"/>
      <c r="K23" s="38"/>
      <c r="L23" s="38"/>
      <c r="M23" s="38"/>
      <c r="N23" s="20"/>
      <c r="O23" s="38"/>
      <c r="P23" s="38"/>
      <c r="Q23" s="38"/>
      <c r="R23" s="38"/>
      <c r="S23" s="40"/>
    </row>
    <row r="24" spans="2:19" s="3" customFormat="1" ht="15.6" x14ac:dyDescent="0.25">
      <c r="B24" s="38"/>
      <c r="C24" s="40"/>
      <c r="D24" s="20"/>
      <c r="E24" s="38"/>
      <c r="F24" s="38"/>
      <c r="G24" s="38"/>
      <c r="H24" s="38"/>
      <c r="I24" s="20"/>
      <c r="J24" s="38"/>
      <c r="K24" s="38"/>
      <c r="L24" s="38"/>
      <c r="M24" s="38"/>
      <c r="N24" s="20"/>
      <c r="O24" s="38"/>
      <c r="P24" s="38"/>
      <c r="Q24" s="38"/>
      <c r="R24" s="38"/>
      <c r="S24" s="40"/>
    </row>
    <row r="25" spans="2:19" s="3" customFormat="1" ht="15.6" x14ac:dyDescent="0.25">
      <c r="B25" s="38"/>
      <c r="C25" s="40"/>
      <c r="D25" s="20"/>
      <c r="E25" s="38"/>
      <c r="F25" s="38"/>
      <c r="G25" s="38"/>
      <c r="H25" s="38"/>
      <c r="I25" s="20"/>
      <c r="J25" s="38"/>
      <c r="K25" s="38"/>
      <c r="L25" s="38"/>
      <c r="M25" s="38"/>
      <c r="N25" s="20"/>
      <c r="O25" s="38"/>
      <c r="P25" s="38"/>
      <c r="Q25" s="38"/>
      <c r="R25" s="38"/>
      <c r="S25" s="40"/>
    </row>
    <row r="26" spans="2:19" s="3" customFormat="1" ht="15.6" x14ac:dyDescent="0.25">
      <c r="B26" s="38"/>
      <c r="C26" s="40"/>
      <c r="D26" s="20"/>
      <c r="E26" s="38"/>
      <c r="F26" s="38"/>
      <c r="G26" s="38"/>
      <c r="H26" s="38"/>
      <c r="I26" s="20"/>
      <c r="J26" s="38"/>
      <c r="K26" s="38"/>
      <c r="L26" s="38"/>
      <c r="M26" s="38"/>
      <c r="N26" s="20"/>
      <c r="O26" s="38"/>
      <c r="P26" s="38"/>
      <c r="Q26" s="38"/>
      <c r="R26" s="38"/>
      <c r="S26" s="40"/>
    </row>
    <row r="27" spans="2:19" s="3" customFormat="1" ht="15.6" x14ac:dyDescent="0.25">
      <c r="B27" s="38"/>
      <c r="C27" s="40"/>
      <c r="D27" s="20"/>
      <c r="E27" s="38"/>
      <c r="F27" s="38"/>
      <c r="G27" s="38"/>
      <c r="H27" s="38"/>
      <c r="I27" s="20"/>
      <c r="J27" s="38"/>
      <c r="K27" s="38"/>
      <c r="L27" s="38"/>
      <c r="M27" s="38"/>
      <c r="N27" s="20"/>
      <c r="O27" s="38"/>
      <c r="P27" s="38"/>
      <c r="Q27" s="38"/>
      <c r="R27" s="38"/>
      <c r="S27" s="40"/>
    </row>
    <row r="28" spans="2:19" s="3" customFormat="1" ht="15.6" x14ac:dyDescent="0.25">
      <c r="B28" s="38"/>
      <c r="C28" s="40"/>
      <c r="D28" s="20"/>
      <c r="E28" s="38"/>
      <c r="F28" s="38"/>
      <c r="G28" s="38"/>
      <c r="H28" s="38"/>
      <c r="I28" s="20"/>
      <c r="J28" s="38"/>
      <c r="K28" s="38"/>
      <c r="L28" s="38"/>
      <c r="M28" s="38"/>
      <c r="N28" s="20"/>
      <c r="O28" s="38"/>
      <c r="P28" s="38"/>
      <c r="Q28" s="38"/>
      <c r="R28" s="38"/>
      <c r="S28" s="40"/>
    </row>
    <row r="29" spans="2:19" s="3" customFormat="1" ht="15.6" x14ac:dyDescent="0.25">
      <c r="B29" s="38"/>
      <c r="C29" s="40"/>
      <c r="D29" s="20"/>
      <c r="E29" s="38"/>
      <c r="F29" s="38"/>
      <c r="G29" s="38"/>
      <c r="H29" s="38"/>
      <c r="I29" s="20"/>
      <c r="J29" s="38"/>
      <c r="K29" s="38"/>
      <c r="L29" s="38"/>
      <c r="M29" s="38"/>
      <c r="N29" s="20"/>
      <c r="O29" s="38"/>
      <c r="P29" s="38"/>
      <c r="Q29" s="38"/>
      <c r="R29" s="38"/>
      <c r="S29" s="40"/>
    </row>
    <row r="30" spans="2:19" s="3" customFormat="1" ht="15.6" x14ac:dyDescent="0.25">
      <c r="B30" s="38"/>
      <c r="C30" s="40"/>
      <c r="D30" s="20"/>
      <c r="E30" s="38"/>
      <c r="F30" s="38"/>
      <c r="G30" s="38"/>
      <c r="H30" s="38"/>
      <c r="I30" s="20"/>
      <c r="J30" s="38"/>
      <c r="K30" s="38"/>
      <c r="L30" s="38"/>
      <c r="M30" s="38"/>
      <c r="N30" s="20"/>
      <c r="O30" s="38"/>
      <c r="P30" s="38"/>
      <c r="Q30" s="38"/>
      <c r="R30" s="38"/>
      <c r="S30" s="40"/>
    </row>
    <row r="31" spans="2:19" s="3" customFormat="1" ht="15.6" x14ac:dyDescent="0.25">
      <c r="B31" s="38"/>
      <c r="C31" s="40"/>
      <c r="D31" s="20"/>
      <c r="E31" s="38"/>
      <c r="F31" s="38"/>
      <c r="G31" s="38"/>
      <c r="H31" s="38"/>
      <c r="I31" s="20"/>
      <c r="J31" s="38"/>
      <c r="K31" s="38"/>
      <c r="L31" s="38"/>
      <c r="M31" s="38"/>
      <c r="N31" s="20"/>
      <c r="O31" s="38"/>
      <c r="P31" s="38"/>
      <c r="Q31" s="38"/>
      <c r="R31" s="38"/>
      <c r="S31" s="40"/>
    </row>
    <row r="32" spans="2:19" s="3" customFormat="1" ht="15.6" x14ac:dyDescent="0.25">
      <c r="B32" s="38"/>
      <c r="C32" s="40"/>
      <c r="D32" s="20"/>
      <c r="E32" s="38"/>
      <c r="F32" s="38"/>
      <c r="G32" s="38"/>
      <c r="H32" s="38"/>
      <c r="I32" s="20"/>
      <c r="J32" s="38"/>
      <c r="K32" s="38"/>
      <c r="L32" s="38"/>
      <c r="M32" s="38"/>
      <c r="N32" s="20"/>
      <c r="O32" s="38"/>
      <c r="P32" s="38"/>
      <c r="Q32" s="38"/>
      <c r="R32" s="38"/>
      <c r="S32" s="40"/>
    </row>
    <row r="33" spans="2:19" s="3" customFormat="1" ht="15.6" x14ac:dyDescent="0.25">
      <c r="B33" s="38"/>
      <c r="C33" s="40"/>
      <c r="D33" s="20"/>
      <c r="E33" s="38"/>
      <c r="F33" s="38"/>
      <c r="G33" s="38"/>
      <c r="H33" s="38"/>
      <c r="I33" s="20"/>
      <c r="J33" s="38"/>
      <c r="K33" s="38"/>
      <c r="L33" s="38"/>
      <c r="M33" s="38"/>
      <c r="N33" s="20"/>
      <c r="O33" s="38"/>
      <c r="P33" s="38"/>
      <c r="Q33" s="38"/>
      <c r="R33" s="38"/>
      <c r="S33" s="40"/>
    </row>
    <row r="34" spans="2:19" s="3" customFormat="1" ht="15.6" x14ac:dyDescent="0.25">
      <c r="B34" s="38"/>
      <c r="C34" s="40"/>
      <c r="D34" s="20"/>
      <c r="E34" s="38"/>
      <c r="F34" s="38"/>
      <c r="G34" s="38"/>
      <c r="H34" s="38"/>
      <c r="I34" s="20"/>
      <c r="J34" s="38"/>
      <c r="K34" s="38"/>
      <c r="L34" s="38"/>
      <c r="M34" s="38"/>
      <c r="N34" s="20"/>
      <c r="O34" s="38"/>
      <c r="P34" s="38"/>
      <c r="Q34" s="38"/>
      <c r="R34" s="38"/>
      <c r="S34" s="40"/>
    </row>
    <row r="35" spans="2:19" s="3" customFormat="1" ht="15.6" x14ac:dyDescent="0.25">
      <c r="B35" s="38"/>
      <c r="C35" s="40"/>
      <c r="D35" s="20"/>
      <c r="E35" s="38"/>
      <c r="F35" s="38"/>
      <c r="G35" s="38"/>
      <c r="H35" s="38"/>
      <c r="I35" s="20"/>
      <c r="J35" s="38"/>
      <c r="K35" s="38"/>
      <c r="L35" s="38"/>
      <c r="M35" s="38"/>
      <c r="N35" s="20"/>
      <c r="O35" s="38"/>
      <c r="P35" s="38"/>
      <c r="Q35" s="38"/>
      <c r="R35" s="38"/>
      <c r="S35" s="40"/>
    </row>
    <row r="36" spans="2:19" s="3" customFormat="1" ht="15.6" x14ac:dyDescent="0.25">
      <c r="B36" s="38"/>
      <c r="C36" s="40"/>
      <c r="D36" s="20"/>
      <c r="E36" s="38"/>
      <c r="F36" s="38"/>
      <c r="G36" s="38"/>
      <c r="H36" s="38"/>
      <c r="I36" s="20"/>
      <c r="J36" s="38"/>
      <c r="K36" s="38"/>
      <c r="L36" s="38"/>
      <c r="M36" s="38"/>
      <c r="N36" s="20"/>
      <c r="O36" s="38"/>
      <c r="P36" s="38"/>
      <c r="Q36" s="38"/>
      <c r="R36" s="38"/>
      <c r="S36" s="40"/>
    </row>
    <row r="37" spans="2:19" s="3" customFormat="1" ht="15.6" x14ac:dyDescent="0.25">
      <c r="B37" s="38"/>
      <c r="C37" s="40"/>
      <c r="D37" s="20"/>
      <c r="E37" s="38"/>
      <c r="F37" s="38"/>
      <c r="G37" s="38"/>
      <c r="H37" s="38"/>
      <c r="I37" s="20"/>
      <c r="J37" s="38"/>
      <c r="K37" s="38"/>
      <c r="L37" s="38"/>
      <c r="M37" s="38"/>
      <c r="N37" s="20"/>
      <c r="O37" s="38"/>
      <c r="P37" s="38"/>
      <c r="Q37" s="38"/>
      <c r="R37" s="38"/>
      <c r="S37" s="40"/>
    </row>
    <row r="38" spans="2:19" s="3" customFormat="1" ht="15.6" x14ac:dyDescent="0.25">
      <c r="B38" s="38"/>
      <c r="C38" s="40"/>
      <c r="D38" s="20"/>
      <c r="E38" s="38"/>
      <c r="F38" s="38"/>
      <c r="G38" s="38"/>
      <c r="H38" s="38"/>
      <c r="I38" s="20"/>
      <c r="J38" s="38"/>
      <c r="K38" s="38"/>
      <c r="L38" s="38"/>
      <c r="M38" s="38"/>
      <c r="N38" s="20"/>
      <c r="O38" s="38"/>
      <c r="P38" s="38"/>
      <c r="Q38" s="38"/>
      <c r="R38" s="38"/>
      <c r="S38" s="40"/>
    </row>
    <row r="39" spans="2:19" s="3" customFormat="1" ht="15.6" x14ac:dyDescent="0.25">
      <c r="B39" s="38"/>
      <c r="C39" s="40"/>
      <c r="D39" s="20"/>
      <c r="E39" s="38"/>
      <c r="F39" s="38"/>
      <c r="G39" s="38"/>
      <c r="H39" s="38"/>
      <c r="I39" s="20"/>
      <c r="J39" s="38"/>
      <c r="K39" s="38"/>
      <c r="L39" s="38"/>
      <c r="M39" s="38"/>
      <c r="N39" s="20"/>
      <c r="O39" s="38"/>
      <c r="P39" s="38"/>
      <c r="Q39" s="38"/>
      <c r="R39" s="38"/>
      <c r="S39" s="40"/>
    </row>
    <row r="40" spans="2:19" s="3" customFormat="1" ht="15.6" x14ac:dyDescent="0.25">
      <c r="B40" s="38"/>
      <c r="C40" s="40"/>
      <c r="D40" s="20"/>
      <c r="E40" s="38"/>
      <c r="F40" s="38"/>
      <c r="G40" s="38"/>
      <c r="H40" s="38"/>
      <c r="I40" s="20"/>
      <c r="J40" s="38"/>
      <c r="K40" s="38"/>
      <c r="L40" s="38"/>
      <c r="M40" s="38"/>
      <c r="N40" s="20"/>
      <c r="O40" s="38"/>
      <c r="P40" s="38"/>
      <c r="Q40" s="38"/>
      <c r="R40" s="38"/>
      <c r="S40" s="40"/>
    </row>
    <row r="41" spans="2:19" s="3" customFormat="1" ht="15.6" x14ac:dyDescent="0.25">
      <c r="B41" s="38"/>
      <c r="C41" s="40"/>
      <c r="D41" s="20"/>
      <c r="E41" s="38"/>
      <c r="F41" s="38"/>
      <c r="G41" s="38"/>
      <c r="H41" s="38"/>
      <c r="I41" s="20"/>
      <c r="J41" s="38"/>
      <c r="K41" s="38"/>
      <c r="L41" s="38"/>
      <c r="M41" s="38"/>
      <c r="N41" s="20"/>
      <c r="O41" s="38"/>
      <c r="P41" s="38"/>
      <c r="Q41" s="38"/>
      <c r="R41" s="38"/>
      <c r="S41" s="40"/>
    </row>
    <row r="42" spans="2:19" s="3" customFormat="1" ht="15.6" x14ac:dyDescent="0.25">
      <c r="B42" s="38"/>
      <c r="C42" s="40"/>
      <c r="D42" s="20"/>
      <c r="E42" s="38"/>
      <c r="F42" s="38"/>
      <c r="G42" s="38"/>
      <c r="H42" s="38"/>
      <c r="I42" s="20"/>
      <c r="J42" s="38"/>
      <c r="K42" s="38"/>
      <c r="L42" s="38"/>
      <c r="M42" s="38"/>
      <c r="N42" s="20"/>
      <c r="O42" s="38"/>
      <c r="P42" s="38"/>
      <c r="Q42" s="38"/>
      <c r="R42" s="38"/>
      <c r="S42" s="40"/>
    </row>
    <row r="43" spans="2:19" s="3" customFormat="1" ht="15.6" x14ac:dyDescent="0.25">
      <c r="B43" s="38"/>
      <c r="C43" s="40"/>
      <c r="D43" s="20"/>
      <c r="E43" s="38"/>
      <c r="F43" s="38"/>
      <c r="G43" s="38"/>
      <c r="H43" s="38"/>
      <c r="I43" s="20"/>
      <c r="J43" s="38"/>
      <c r="K43" s="38"/>
      <c r="L43" s="38"/>
      <c r="M43" s="38"/>
      <c r="N43" s="20"/>
      <c r="O43" s="38"/>
      <c r="P43" s="38"/>
      <c r="Q43" s="38"/>
      <c r="R43" s="38"/>
      <c r="S43" s="40"/>
    </row>
    <row r="44" spans="2:19" s="3" customFormat="1" ht="15.6" x14ac:dyDescent="0.25">
      <c r="B44" s="38"/>
      <c r="C44" s="40"/>
      <c r="D44" s="20"/>
      <c r="E44" s="38"/>
      <c r="F44" s="38"/>
      <c r="G44" s="38"/>
      <c r="H44" s="38"/>
      <c r="I44" s="20"/>
      <c r="J44" s="38"/>
      <c r="K44" s="38"/>
      <c r="L44" s="38"/>
      <c r="M44" s="38"/>
      <c r="N44" s="20"/>
      <c r="O44" s="38"/>
      <c r="P44" s="38"/>
      <c r="Q44" s="38"/>
      <c r="R44" s="38"/>
      <c r="S44" s="40"/>
    </row>
    <row r="45" spans="2:19" s="3" customFormat="1" ht="15.6" x14ac:dyDescent="0.25">
      <c r="B45" s="38"/>
      <c r="C45" s="40"/>
      <c r="D45" s="20"/>
      <c r="E45" s="38"/>
      <c r="F45" s="38"/>
      <c r="G45" s="38"/>
      <c r="H45" s="38"/>
      <c r="I45" s="20"/>
      <c r="J45" s="38"/>
      <c r="K45" s="38"/>
      <c r="L45" s="38"/>
      <c r="M45" s="38"/>
      <c r="N45" s="20"/>
      <c r="O45" s="38"/>
      <c r="P45" s="38"/>
      <c r="Q45" s="38"/>
      <c r="R45" s="38"/>
      <c r="S45" s="40"/>
    </row>
    <row r="46" spans="2:19" s="3" customFormat="1" ht="15.6" x14ac:dyDescent="0.25">
      <c r="B46" s="38"/>
      <c r="C46" s="40"/>
      <c r="D46" s="20"/>
      <c r="E46" s="38"/>
      <c r="F46" s="38"/>
      <c r="G46" s="38"/>
      <c r="H46" s="38"/>
      <c r="I46" s="20"/>
      <c r="J46" s="38"/>
      <c r="K46" s="38"/>
      <c r="L46" s="38"/>
      <c r="M46" s="38"/>
      <c r="N46" s="20"/>
      <c r="O46" s="38"/>
      <c r="P46" s="38"/>
      <c r="Q46" s="38"/>
      <c r="R46" s="38"/>
      <c r="S46" s="40"/>
    </row>
    <row r="47" spans="2:19" s="3" customFormat="1" ht="15.6" x14ac:dyDescent="0.25">
      <c r="B47" s="38"/>
      <c r="C47" s="40"/>
      <c r="D47" s="20"/>
      <c r="E47" s="38"/>
      <c r="F47" s="38"/>
      <c r="G47" s="38"/>
      <c r="H47" s="38"/>
      <c r="I47" s="20"/>
      <c r="J47" s="38"/>
      <c r="K47" s="38"/>
      <c r="L47" s="38"/>
      <c r="M47" s="38"/>
      <c r="N47" s="20"/>
      <c r="O47" s="38"/>
      <c r="P47" s="38"/>
      <c r="Q47" s="38"/>
      <c r="R47" s="38"/>
      <c r="S47" s="40"/>
    </row>
    <row r="48" spans="2:19" s="3" customFormat="1" ht="15.6" x14ac:dyDescent="0.25">
      <c r="B48" s="38"/>
      <c r="C48" s="40"/>
      <c r="D48" s="20"/>
      <c r="E48" s="38"/>
      <c r="F48" s="38"/>
      <c r="G48" s="38"/>
      <c r="H48" s="38"/>
      <c r="I48" s="20"/>
      <c r="J48" s="38"/>
      <c r="K48" s="38"/>
      <c r="L48" s="38"/>
      <c r="M48" s="38"/>
      <c r="N48" s="20"/>
      <c r="O48" s="38"/>
      <c r="P48" s="38"/>
      <c r="Q48" s="38"/>
      <c r="R48" s="38"/>
      <c r="S48" s="40"/>
    </row>
    <row r="49" spans="2:19" s="3" customFormat="1" ht="15.6" x14ac:dyDescent="0.25">
      <c r="B49" s="38"/>
      <c r="C49" s="40"/>
      <c r="D49" s="20"/>
      <c r="E49" s="38"/>
      <c r="F49" s="38"/>
      <c r="G49" s="38"/>
      <c r="H49" s="38"/>
      <c r="I49" s="20"/>
      <c r="J49" s="38"/>
      <c r="K49" s="38"/>
      <c r="L49" s="38"/>
      <c r="M49" s="38"/>
      <c r="N49" s="20"/>
      <c r="O49" s="38"/>
      <c r="P49" s="38"/>
      <c r="Q49" s="38"/>
      <c r="R49" s="38"/>
      <c r="S49" s="40"/>
    </row>
    <row r="50" spans="2:19" s="3" customFormat="1" ht="15.6" x14ac:dyDescent="0.25">
      <c r="B50" s="38"/>
      <c r="C50" s="40"/>
      <c r="D50" s="20"/>
      <c r="E50" s="38"/>
      <c r="F50" s="38"/>
      <c r="G50" s="38"/>
      <c r="H50" s="38"/>
      <c r="I50" s="20"/>
      <c r="J50" s="38"/>
      <c r="K50" s="38"/>
      <c r="L50" s="38"/>
      <c r="M50" s="38"/>
      <c r="N50" s="20"/>
      <c r="O50" s="38"/>
      <c r="P50" s="38"/>
      <c r="Q50" s="38"/>
      <c r="R50" s="38"/>
      <c r="S50" s="40"/>
    </row>
    <row r="51" spans="2:19" s="3" customFormat="1" ht="15.6" x14ac:dyDescent="0.25">
      <c r="B51" s="38"/>
      <c r="C51" s="40"/>
      <c r="D51" s="20"/>
      <c r="E51" s="38"/>
      <c r="F51" s="38"/>
      <c r="G51" s="38"/>
      <c r="H51" s="38"/>
      <c r="I51" s="20"/>
      <c r="J51" s="38"/>
      <c r="K51" s="38"/>
      <c r="L51" s="38"/>
      <c r="M51" s="38"/>
      <c r="N51" s="20"/>
      <c r="O51" s="38"/>
      <c r="P51" s="38"/>
      <c r="Q51" s="38"/>
      <c r="R51" s="38"/>
      <c r="S51" s="40"/>
    </row>
    <row r="52" spans="2:19" s="3" customFormat="1" ht="15.6" x14ac:dyDescent="0.25">
      <c r="B52" s="38"/>
      <c r="C52" s="40"/>
      <c r="D52" s="20"/>
      <c r="E52" s="38"/>
      <c r="F52" s="38"/>
      <c r="G52" s="38"/>
      <c r="H52" s="38"/>
      <c r="I52" s="20"/>
      <c r="J52" s="38"/>
      <c r="K52" s="38"/>
      <c r="L52" s="38"/>
      <c r="M52" s="38"/>
      <c r="N52" s="20"/>
      <c r="O52" s="38"/>
      <c r="P52" s="38"/>
      <c r="Q52" s="38"/>
      <c r="R52" s="38"/>
      <c r="S52" s="40"/>
    </row>
    <row r="53" spans="2:19" s="3" customFormat="1" ht="15.6" x14ac:dyDescent="0.25">
      <c r="B53" s="38"/>
      <c r="C53" s="40"/>
      <c r="D53" s="20"/>
      <c r="E53" s="38"/>
      <c r="F53" s="38"/>
      <c r="G53" s="38"/>
      <c r="H53" s="38"/>
      <c r="I53" s="20"/>
      <c r="J53" s="38"/>
      <c r="K53" s="38"/>
      <c r="L53" s="38"/>
      <c r="M53" s="38"/>
      <c r="N53" s="20"/>
      <c r="O53" s="38"/>
      <c r="P53" s="38"/>
      <c r="Q53" s="38"/>
      <c r="R53" s="38"/>
      <c r="S53" s="40"/>
    </row>
    <row r="54" spans="2:19" s="3" customFormat="1" ht="15.6" x14ac:dyDescent="0.25">
      <c r="B54" s="38"/>
      <c r="C54" s="40"/>
      <c r="D54" s="20"/>
      <c r="E54" s="38"/>
      <c r="F54" s="38"/>
      <c r="G54" s="38"/>
      <c r="H54" s="38"/>
      <c r="I54" s="20"/>
      <c r="J54" s="38"/>
      <c r="K54" s="38"/>
      <c r="L54" s="38"/>
      <c r="M54" s="38"/>
      <c r="N54" s="20"/>
      <c r="O54" s="38"/>
      <c r="P54" s="38"/>
      <c r="Q54" s="38"/>
      <c r="R54" s="38"/>
      <c r="S54" s="40"/>
    </row>
    <row r="55" spans="2:19" s="3" customFormat="1" ht="15.6" x14ac:dyDescent="0.25">
      <c r="B55" s="38"/>
      <c r="C55" s="40"/>
      <c r="D55" s="20"/>
      <c r="E55" s="38"/>
      <c r="F55" s="38"/>
      <c r="G55" s="38"/>
      <c r="H55" s="38"/>
      <c r="I55" s="20"/>
      <c r="J55" s="38"/>
      <c r="K55" s="38"/>
      <c r="L55" s="38"/>
      <c r="M55" s="38"/>
      <c r="N55" s="20"/>
      <c r="O55" s="38"/>
      <c r="P55" s="38"/>
      <c r="Q55" s="38"/>
      <c r="R55" s="38"/>
      <c r="S55" s="40"/>
    </row>
    <row r="56" spans="2:19" s="3" customFormat="1" ht="15.6" x14ac:dyDescent="0.25">
      <c r="B56" s="38"/>
      <c r="C56" s="40"/>
      <c r="D56" s="20"/>
      <c r="E56" s="38"/>
      <c r="F56" s="38"/>
      <c r="G56" s="38"/>
      <c r="H56" s="38"/>
      <c r="I56" s="20"/>
      <c r="J56" s="38"/>
      <c r="K56" s="38"/>
      <c r="L56" s="38"/>
      <c r="M56" s="38"/>
      <c r="N56" s="20"/>
      <c r="O56" s="38"/>
      <c r="P56" s="38"/>
      <c r="Q56" s="38"/>
      <c r="R56" s="38"/>
      <c r="S56" s="40"/>
    </row>
    <row r="57" spans="2:19" s="3" customFormat="1" ht="15.6" x14ac:dyDescent="0.25">
      <c r="B57" s="38"/>
      <c r="C57" s="40"/>
      <c r="D57" s="20"/>
      <c r="E57" s="38"/>
      <c r="F57" s="38"/>
      <c r="G57" s="38"/>
      <c r="H57" s="38"/>
      <c r="I57" s="20"/>
      <c r="J57" s="38"/>
      <c r="K57" s="38"/>
      <c r="L57" s="38"/>
      <c r="M57" s="38"/>
      <c r="N57" s="20"/>
      <c r="O57" s="38"/>
      <c r="P57" s="38"/>
      <c r="Q57" s="38"/>
      <c r="R57" s="38"/>
      <c r="S57" s="40"/>
    </row>
    <row r="58" spans="2:19" s="3" customFormat="1" ht="15.6" x14ac:dyDescent="0.25">
      <c r="B58" s="38"/>
      <c r="C58" s="40"/>
      <c r="D58" s="20"/>
      <c r="E58" s="38"/>
      <c r="F58" s="38"/>
      <c r="G58" s="38"/>
      <c r="H58" s="38"/>
      <c r="I58" s="20"/>
      <c r="J58" s="38"/>
      <c r="K58" s="38"/>
      <c r="L58" s="38"/>
      <c r="M58" s="38"/>
      <c r="N58" s="20"/>
      <c r="O58" s="38"/>
      <c r="P58" s="38"/>
      <c r="Q58" s="38"/>
      <c r="R58" s="38"/>
      <c r="S58" s="40"/>
    </row>
    <row r="59" spans="2:19" s="3" customFormat="1" ht="15.6" x14ac:dyDescent="0.25">
      <c r="B59" s="38"/>
      <c r="C59" s="40"/>
      <c r="D59" s="20"/>
      <c r="E59" s="38"/>
      <c r="F59" s="38"/>
      <c r="G59" s="38"/>
      <c r="H59" s="38"/>
      <c r="I59" s="20"/>
      <c r="J59" s="38"/>
      <c r="K59" s="38"/>
      <c r="L59" s="38"/>
      <c r="M59" s="38"/>
      <c r="N59" s="20"/>
      <c r="O59" s="38"/>
      <c r="P59" s="38"/>
      <c r="Q59" s="38"/>
      <c r="R59" s="38"/>
      <c r="S59" s="40"/>
    </row>
    <row r="60" spans="2:19" s="3" customFormat="1" ht="15.6" x14ac:dyDescent="0.25">
      <c r="B60" s="38"/>
      <c r="C60" s="40"/>
      <c r="D60" s="20"/>
      <c r="E60" s="38"/>
      <c r="F60" s="38"/>
      <c r="G60" s="38"/>
      <c r="H60" s="38"/>
      <c r="I60" s="20"/>
      <c r="J60" s="38"/>
      <c r="K60" s="38"/>
      <c r="L60" s="38"/>
      <c r="M60" s="38"/>
      <c r="N60" s="20"/>
      <c r="O60" s="38"/>
      <c r="P60" s="38"/>
      <c r="Q60" s="38"/>
      <c r="R60" s="38"/>
      <c r="S60" s="40"/>
    </row>
  </sheetData>
  <mergeCells count="26">
    <mergeCell ref="O6:O8"/>
    <mergeCell ref="S6:S8"/>
    <mergeCell ref="A6:A8"/>
    <mergeCell ref="B6:B8"/>
    <mergeCell ref="C6:C8"/>
    <mergeCell ref="E6:E8"/>
    <mergeCell ref="J6:J8"/>
    <mergeCell ref="F6:F8"/>
    <mergeCell ref="G6:G8"/>
    <mergeCell ref="H6:H8"/>
    <mergeCell ref="K6:K8"/>
    <mergeCell ref="L6:L8"/>
    <mergeCell ref="M6:M8"/>
    <mergeCell ref="P6:P8"/>
    <mergeCell ref="Q6:Q8"/>
    <mergeCell ref="R6:R8"/>
    <mergeCell ref="A1:S1"/>
    <mergeCell ref="A2:S2"/>
    <mergeCell ref="A4:S4"/>
    <mergeCell ref="A5:S5"/>
    <mergeCell ref="A3:S3"/>
    <mergeCell ref="B9:B10"/>
    <mergeCell ref="C13:C14"/>
    <mergeCell ref="C9:C10"/>
    <mergeCell ref="S10:S12"/>
    <mergeCell ref="S13:S15"/>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BZ606"/>
  <sheetViews>
    <sheetView zoomScale="70" zoomScaleNormal="70" workbookViewId="0">
      <selection activeCell="D8" sqref="D8"/>
    </sheetView>
  </sheetViews>
  <sheetFormatPr baseColWidth="10" defaultColWidth="9.33203125" defaultRowHeight="9" customHeight="1" x14ac:dyDescent="0.25"/>
  <cols>
    <col min="1" max="1" width="10.77734375" style="41" customWidth="1"/>
    <col min="2" max="2" width="50.77734375" style="41" customWidth="1"/>
    <col min="3" max="3" width="25.6640625" style="98" customWidth="1"/>
    <col min="4" max="4" width="50.77734375" style="42" customWidth="1"/>
    <col min="5" max="5" width="12.44140625" style="98" bestFit="1" customWidth="1"/>
    <col min="6" max="6" width="14.6640625" style="79" hidden="1" customWidth="1"/>
    <col min="7" max="7" width="10.77734375" style="79" hidden="1" customWidth="1"/>
    <col min="8" max="8" width="13.44140625" style="79" hidden="1" customWidth="1"/>
    <col min="9" max="9" width="90.77734375" style="42" customWidth="1"/>
    <col min="10" max="10" width="12.44140625" style="98" bestFit="1" customWidth="1"/>
    <col min="11" max="11" width="14.6640625" style="79" hidden="1" customWidth="1"/>
    <col min="12" max="12" width="10.77734375" style="79" hidden="1" customWidth="1"/>
    <col min="13" max="13" width="13.44140625" style="79" hidden="1" customWidth="1"/>
    <col min="14" max="14" width="90.77734375" style="42" customWidth="1"/>
    <col min="15" max="15" width="12.44140625" style="98" bestFit="1" customWidth="1"/>
    <col min="16" max="16" width="14.6640625" style="79" hidden="1" customWidth="1"/>
    <col min="17" max="17" width="10.77734375" style="79" hidden="1" customWidth="1"/>
    <col min="18" max="18" width="13.44140625" style="79" hidden="1" customWidth="1"/>
    <col min="19" max="19" width="50.77734375" style="43" customWidth="1"/>
    <col min="20" max="16384" width="9.33203125" style="1"/>
  </cols>
  <sheetData>
    <row r="1" spans="1:78"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s="12" customFormat="1" ht="55.5" customHeight="1" x14ac:dyDescent="0.3">
      <c r="A3" s="151" t="s">
        <v>288</v>
      </c>
      <c r="B3" s="168"/>
      <c r="C3" s="168"/>
      <c r="D3" s="168"/>
      <c r="E3" s="168"/>
      <c r="F3" s="168"/>
      <c r="G3" s="168"/>
      <c r="H3" s="168"/>
      <c r="I3" s="168"/>
      <c r="J3" s="168"/>
      <c r="K3" s="168"/>
      <c r="L3" s="168"/>
      <c r="M3" s="168"/>
      <c r="N3" s="168"/>
      <c r="O3" s="168"/>
      <c r="P3" s="168"/>
      <c r="Q3" s="168"/>
      <c r="R3" s="168"/>
      <c r="S3" s="15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2" customFormat="1" ht="21" customHeight="1" x14ac:dyDescent="0.25">
      <c r="A5" s="242" t="s">
        <v>1317</v>
      </c>
      <c r="B5" s="243"/>
      <c r="C5" s="243"/>
      <c r="D5" s="243"/>
      <c r="E5" s="243"/>
      <c r="F5" s="243"/>
      <c r="G5" s="243"/>
      <c r="H5" s="243"/>
      <c r="I5" s="243"/>
      <c r="J5" s="243"/>
      <c r="K5" s="243"/>
      <c r="L5" s="243"/>
      <c r="M5" s="243"/>
      <c r="N5" s="243"/>
      <c r="O5" s="243"/>
      <c r="P5" s="243"/>
      <c r="Q5" s="243"/>
      <c r="R5" s="243"/>
      <c r="S5" s="244"/>
    </row>
    <row r="6" spans="1:78"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8"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8"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8" s="3" customFormat="1" ht="16.8" x14ac:dyDescent="0.25">
      <c r="A9" s="229" t="s">
        <v>236</v>
      </c>
      <c r="B9" s="229"/>
      <c r="C9" s="229"/>
      <c r="D9" s="229"/>
      <c r="E9" s="229"/>
      <c r="F9" s="229"/>
      <c r="G9" s="229"/>
      <c r="H9" s="229"/>
      <c r="I9" s="229"/>
      <c r="J9" s="229"/>
      <c r="K9" s="229"/>
      <c r="L9" s="229"/>
      <c r="M9" s="229"/>
      <c r="N9" s="229"/>
      <c r="O9" s="229"/>
      <c r="P9" s="229"/>
      <c r="Q9" s="229"/>
      <c r="R9" s="229"/>
      <c r="S9" s="229"/>
    </row>
    <row r="10" spans="1:78" ht="21.75" customHeight="1" x14ac:dyDescent="0.25">
      <c r="A10" s="60"/>
      <c r="B10" s="61"/>
      <c r="C10" s="141" t="s">
        <v>20</v>
      </c>
      <c r="D10" s="62" t="s">
        <v>21</v>
      </c>
      <c r="E10" s="245"/>
      <c r="F10" s="246"/>
      <c r="G10" s="246"/>
      <c r="H10" s="246"/>
      <c r="I10" s="246"/>
      <c r="J10" s="246"/>
      <c r="K10" s="246"/>
      <c r="L10" s="246"/>
      <c r="M10" s="246"/>
      <c r="N10" s="246"/>
      <c r="O10" s="246"/>
      <c r="P10" s="246"/>
      <c r="Q10" s="246"/>
      <c r="R10" s="246"/>
      <c r="S10" s="247"/>
    </row>
    <row r="11" spans="1:78" s="138" customFormat="1" ht="156" x14ac:dyDescent="0.25">
      <c r="A11" s="118">
        <v>1</v>
      </c>
      <c r="B11" s="110" t="s">
        <v>1123</v>
      </c>
      <c r="C11" s="142">
        <v>10000061100</v>
      </c>
      <c r="D11" s="110" t="s">
        <v>1124</v>
      </c>
      <c r="E11" s="101">
        <v>1</v>
      </c>
      <c r="F11" s="82">
        <f t="shared" ref="F11" si="0">IF(E11=G11,H11)</f>
        <v>1</v>
      </c>
      <c r="G11" s="82">
        <f t="shared" ref="G11" si="1">IF(E11="NA","NA",H11)</f>
        <v>1</v>
      </c>
      <c r="H11" s="82">
        <v>1</v>
      </c>
      <c r="I11" s="110" t="s">
        <v>783</v>
      </c>
      <c r="J11" s="101">
        <v>1</v>
      </c>
      <c r="K11" s="82">
        <f t="shared" ref="K11" si="2">IF(J11=L11,M11)</f>
        <v>1</v>
      </c>
      <c r="L11" s="82">
        <f t="shared" ref="L11" si="3">IF(J11="NA","NA",M11)</f>
        <v>1</v>
      </c>
      <c r="M11" s="82">
        <v>1</v>
      </c>
      <c r="N11" s="110" t="s">
        <v>666</v>
      </c>
      <c r="O11" s="101">
        <v>1</v>
      </c>
      <c r="P11" s="82">
        <f t="shared" ref="P11" si="4">IF(O11=Q11,R11)</f>
        <v>1</v>
      </c>
      <c r="Q11" s="82">
        <f t="shared" ref="Q11" si="5">IF(O11="NA","NA",R11)</f>
        <v>1</v>
      </c>
      <c r="R11" s="82">
        <v>1</v>
      </c>
      <c r="S11" s="116" t="s">
        <v>254</v>
      </c>
    </row>
    <row r="12" spans="1:78" s="138" customFormat="1" ht="16.8" x14ac:dyDescent="0.25">
      <c r="A12" s="194" t="s">
        <v>237</v>
      </c>
      <c r="B12" s="194"/>
      <c r="C12" s="194"/>
      <c r="D12" s="194"/>
      <c r="E12" s="194"/>
      <c r="F12" s="194"/>
      <c r="G12" s="194"/>
      <c r="H12" s="194"/>
      <c r="I12" s="194"/>
      <c r="J12" s="194"/>
      <c r="K12" s="194"/>
      <c r="L12" s="194"/>
      <c r="M12" s="194"/>
      <c r="N12" s="194"/>
      <c r="O12" s="194"/>
      <c r="P12" s="194"/>
      <c r="Q12" s="194"/>
      <c r="R12" s="194"/>
      <c r="S12" s="194"/>
    </row>
    <row r="13" spans="1:78" s="138" customFormat="1" ht="52.5" customHeight="1" x14ac:dyDescent="0.25">
      <c r="A13" s="118">
        <v>2</v>
      </c>
      <c r="B13" s="155" t="s">
        <v>1123</v>
      </c>
      <c r="C13" s="142">
        <v>40000209700</v>
      </c>
      <c r="D13" s="110" t="s">
        <v>1125</v>
      </c>
      <c r="E13" s="101">
        <v>1</v>
      </c>
      <c r="F13" s="82">
        <f t="shared" ref="F13:F14" si="6">IF(E13=G13,H13)</f>
        <v>1</v>
      </c>
      <c r="G13" s="82">
        <f t="shared" ref="G13:G14" si="7">IF(E13="NA","NA",H13)</f>
        <v>1</v>
      </c>
      <c r="H13" s="82">
        <v>1</v>
      </c>
      <c r="I13" s="110" t="s">
        <v>783</v>
      </c>
      <c r="J13" s="101">
        <v>1</v>
      </c>
      <c r="K13" s="82">
        <f t="shared" ref="K13:K22" si="8">IF(J13=L13,M13)</f>
        <v>1</v>
      </c>
      <c r="L13" s="82">
        <f t="shared" ref="L13:L22" si="9">IF(J13="NA","NA",M13)</f>
        <v>1</v>
      </c>
      <c r="M13" s="82">
        <v>1</v>
      </c>
      <c r="N13" s="110" t="s">
        <v>666</v>
      </c>
      <c r="O13" s="101">
        <v>1</v>
      </c>
      <c r="P13" s="82">
        <f t="shared" ref="P13:P22" si="10">IF(O13=Q13,R13)</f>
        <v>1</v>
      </c>
      <c r="Q13" s="82">
        <f t="shared" ref="Q13:Q22" si="11">IF(O13="NA","NA",R13)</f>
        <v>1</v>
      </c>
      <c r="R13" s="82">
        <v>1</v>
      </c>
      <c r="S13" s="182" t="s">
        <v>254</v>
      </c>
    </row>
    <row r="14" spans="1:78" s="138" customFormat="1" ht="57" customHeight="1" x14ac:dyDescent="0.25">
      <c r="A14" s="118">
        <v>3</v>
      </c>
      <c r="B14" s="155"/>
      <c r="C14" s="142">
        <v>40000209800</v>
      </c>
      <c r="D14" s="110" t="s">
        <v>1126</v>
      </c>
      <c r="E14" s="101">
        <v>1</v>
      </c>
      <c r="F14" s="82">
        <f t="shared" si="6"/>
        <v>1</v>
      </c>
      <c r="G14" s="82">
        <f t="shared" si="7"/>
        <v>1</v>
      </c>
      <c r="H14" s="82">
        <v>1</v>
      </c>
      <c r="I14" s="110" t="s">
        <v>783</v>
      </c>
      <c r="J14" s="101">
        <v>1</v>
      </c>
      <c r="K14" s="82">
        <f t="shared" si="8"/>
        <v>1</v>
      </c>
      <c r="L14" s="82">
        <f t="shared" si="9"/>
        <v>1</v>
      </c>
      <c r="M14" s="82">
        <v>1</v>
      </c>
      <c r="N14" s="110" t="s">
        <v>666</v>
      </c>
      <c r="O14" s="101">
        <v>1</v>
      </c>
      <c r="P14" s="82">
        <f t="shared" si="10"/>
        <v>1</v>
      </c>
      <c r="Q14" s="82">
        <f t="shared" si="11"/>
        <v>1</v>
      </c>
      <c r="R14" s="82">
        <v>1</v>
      </c>
      <c r="S14" s="182"/>
    </row>
    <row r="15" spans="1:78" s="138" customFormat="1" ht="78" x14ac:dyDescent="0.25">
      <c r="A15" s="118">
        <v>4</v>
      </c>
      <c r="B15" s="155"/>
      <c r="C15" s="142">
        <v>40000402600</v>
      </c>
      <c r="D15" s="110" t="s">
        <v>1127</v>
      </c>
      <c r="E15" s="101">
        <v>1</v>
      </c>
      <c r="F15" s="82">
        <f t="shared" ref="F15:F22" si="12">IF(E15=G15,H15)</f>
        <v>1</v>
      </c>
      <c r="G15" s="82">
        <f t="shared" ref="G15:G22" si="13">IF(E15="NA","NA",H15)</f>
        <v>1</v>
      </c>
      <c r="H15" s="82">
        <v>1</v>
      </c>
      <c r="I15" s="110" t="s">
        <v>783</v>
      </c>
      <c r="J15" s="101">
        <v>1</v>
      </c>
      <c r="K15" s="82">
        <f t="shared" si="8"/>
        <v>1</v>
      </c>
      <c r="L15" s="82">
        <f t="shared" si="9"/>
        <v>1</v>
      </c>
      <c r="M15" s="82">
        <v>1</v>
      </c>
      <c r="N15" s="110" t="s">
        <v>666</v>
      </c>
      <c r="O15" s="101">
        <v>1</v>
      </c>
      <c r="P15" s="82">
        <f t="shared" si="10"/>
        <v>1</v>
      </c>
      <c r="Q15" s="82">
        <f t="shared" si="11"/>
        <v>1</v>
      </c>
      <c r="R15" s="82">
        <v>1</v>
      </c>
      <c r="S15" s="182"/>
    </row>
    <row r="16" spans="1:78" s="138" customFormat="1" ht="62.4" x14ac:dyDescent="0.25">
      <c r="A16" s="118">
        <v>5</v>
      </c>
      <c r="B16" s="155"/>
      <c r="C16" s="142">
        <v>40000210000</v>
      </c>
      <c r="D16" s="110" t="s">
        <v>1128</v>
      </c>
      <c r="E16" s="101">
        <v>1</v>
      </c>
      <c r="F16" s="82">
        <f t="shared" si="12"/>
        <v>1</v>
      </c>
      <c r="G16" s="82">
        <f t="shared" si="13"/>
        <v>1</v>
      </c>
      <c r="H16" s="82">
        <v>1</v>
      </c>
      <c r="I16" s="110" t="s">
        <v>783</v>
      </c>
      <c r="J16" s="101">
        <v>1</v>
      </c>
      <c r="K16" s="82">
        <f t="shared" si="8"/>
        <v>1</v>
      </c>
      <c r="L16" s="82">
        <f t="shared" si="9"/>
        <v>1</v>
      </c>
      <c r="M16" s="82">
        <v>1</v>
      </c>
      <c r="N16" s="110" t="s">
        <v>666</v>
      </c>
      <c r="O16" s="101">
        <v>1</v>
      </c>
      <c r="P16" s="82">
        <f t="shared" si="10"/>
        <v>1</v>
      </c>
      <c r="Q16" s="82">
        <f t="shared" si="11"/>
        <v>1</v>
      </c>
      <c r="R16" s="82">
        <v>1</v>
      </c>
      <c r="S16" s="182"/>
    </row>
    <row r="17" spans="1:19" s="138" customFormat="1" ht="62.4" x14ac:dyDescent="0.25">
      <c r="A17" s="118">
        <v>6</v>
      </c>
      <c r="B17" s="155"/>
      <c r="C17" s="142">
        <v>40000210001</v>
      </c>
      <c r="D17" s="110" t="s">
        <v>1129</v>
      </c>
      <c r="E17" s="101">
        <v>1</v>
      </c>
      <c r="F17" s="82">
        <f t="shared" si="12"/>
        <v>1</v>
      </c>
      <c r="G17" s="82">
        <f t="shared" si="13"/>
        <v>1</v>
      </c>
      <c r="H17" s="82">
        <v>1</v>
      </c>
      <c r="I17" s="110" t="s">
        <v>783</v>
      </c>
      <c r="J17" s="101">
        <v>1</v>
      </c>
      <c r="K17" s="82">
        <f t="shared" si="8"/>
        <v>1</v>
      </c>
      <c r="L17" s="82">
        <f t="shared" si="9"/>
        <v>1</v>
      </c>
      <c r="M17" s="82">
        <v>1</v>
      </c>
      <c r="N17" s="110" t="s">
        <v>666</v>
      </c>
      <c r="O17" s="101">
        <v>1</v>
      </c>
      <c r="P17" s="82">
        <f t="shared" si="10"/>
        <v>1</v>
      </c>
      <c r="Q17" s="82">
        <f t="shared" si="11"/>
        <v>1</v>
      </c>
      <c r="R17" s="82">
        <v>1</v>
      </c>
      <c r="S17" s="182"/>
    </row>
    <row r="18" spans="1:19" s="138" customFormat="1" ht="31.2" x14ac:dyDescent="0.25">
      <c r="A18" s="118">
        <v>7</v>
      </c>
      <c r="B18" s="155"/>
      <c r="C18" s="142">
        <v>40000013200</v>
      </c>
      <c r="D18" s="110" t="s">
        <v>1130</v>
      </c>
      <c r="E18" s="101">
        <v>1</v>
      </c>
      <c r="F18" s="82">
        <f t="shared" si="12"/>
        <v>1</v>
      </c>
      <c r="G18" s="82">
        <f t="shared" si="13"/>
        <v>1</v>
      </c>
      <c r="H18" s="82">
        <v>1</v>
      </c>
      <c r="I18" s="110" t="s">
        <v>783</v>
      </c>
      <c r="J18" s="101">
        <v>1</v>
      </c>
      <c r="K18" s="82">
        <f t="shared" si="8"/>
        <v>1</v>
      </c>
      <c r="L18" s="82">
        <f t="shared" si="9"/>
        <v>1</v>
      </c>
      <c r="M18" s="82">
        <v>1</v>
      </c>
      <c r="N18" s="110" t="s">
        <v>666</v>
      </c>
      <c r="O18" s="101">
        <v>1</v>
      </c>
      <c r="P18" s="82">
        <f t="shared" si="10"/>
        <v>1</v>
      </c>
      <c r="Q18" s="82">
        <f t="shared" si="11"/>
        <v>1</v>
      </c>
      <c r="R18" s="82">
        <v>1</v>
      </c>
      <c r="S18" s="182"/>
    </row>
    <row r="19" spans="1:19" s="138" customFormat="1" ht="62.4" x14ac:dyDescent="0.25">
      <c r="A19" s="118">
        <v>8</v>
      </c>
      <c r="B19" s="155"/>
      <c r="C19" s="142">
        <v>40000403300</v>
      </c>
      <c r="D19" s="110" t="s">
        <v>1131</v>
      </c>
      <c r="E19" s="101">
        <v>1</v>
      </c>
      <c r="F19" s="82">
        <f t="shared" si="12"/>
        <v>1</v>
      </c>
      <c r="G19" s="82">
        <f t="shared" si="13"/>
        <v>1</v>
      </c>
      <c r="H19" s="82">
        <v>1</v>
      </c>
      <c r="I19" s="110" t="s">
        <v>783</v>
      </c>
      <c r="J19" s="101">
        <v>1</v>
      </c>
      <c r="K19" s="82">
        <f t="shared" si="8"/>
        <v>1</v>
      </c>
      <c r="L19" s="82">
        <f t="shared" si="9"/>
        <v>1</v>
      </c>
      <c r="M19" s="82">
        <v>1</v>
      </c>
      <c r="N19" s="110" t="s">
        <v>666</v>
      </c>
      <c r="O19" s="101">
        <v>1</v>
      </c>
      <c r="P19" s="82">
        <f t="shared" si="10"/>
        <v>1</v>
      </c>
      <c r="Q19" s="82">
        <f t="shared" si="11"/>
        <v>1</v>
      </c>
      <c r="R19" s="82">
        <v>1</v>
      </c>
      <c r="S19" s="182"/>
    </row>
    <row r="20" spans="1:19" s="138" customFormat="1" ht="62.4" x14ac:dyDescent="0.25">
      <c r="A20" s="118">
        <v>9</v>
      </c>
      <c r="B20" s="155"/>
      <c r="C20" s="142">
        <v>40000403200</v>
      </c>
      <c r="D20" s="110" t="s">
        <v>1132</v>
      </c>
      <c r="E20" s="101">
        <v>1</v>
      </c>
      <c r="F20" s="82">
        <f t="shared" si="12"/>
        <v>1</v>
      </c>
      <c r="G20" s="82">
        <f t="shared" si="13"/>
        <v>1</v>
      </c>
      <c r="H20" s="82">
        <v>1</v>
      </c>
      <c r="I20" s="110" t="s">
        <v>783</v>
      </c>
      <c r="J20" s="101">
        <v>1</v>
      </c>
      <c r="K20" s="82">
        <f t="shared" si="8"/>
        <v>1</v>
      </c>
      <c r="L20" s="82">
        <f t="shared" si="9"/>
        <v>1</v>
      </c>
      <c r="M20" s="82">
        <v>1</v>
      </c>
      <c r="N20" s="110" t="s">
        <v>666</v>
      </c>
      <c r="O20" s="101">
        <v>1</v>
      </c>
      <c r="P20" s="82">
        <f t="shared" si="10"/>
        <v>1</v>
      </c>
      <c r="Q20" s="82">
        <f t="shared" si="11"/>
        <v>1</v>
      </c>
      <c r="R20" s="82">
        <v>1</v>
      </c>
      <c r="S20" s="182"/>
    </row>
    <row r="21" spans="1:19" s="138" customFormat="1" ht="46.8" x14ac:dyDescent="0.25">
      <c r="A21" s="118">
        <v>10</v>
      </c>
      <c r="B21" s="155"/>
      <c r="C21" s="142">
        <v>40000210600</v>
      </c>
      <c r="D21" s="110" t="s">
        <v>1133</v>
      </c>
      <c r="E21" s="101">
        <v>1</v>
      </c>
      <c r="F21" s="82">
        <f t="shared" si="12"/>
        <v>1</v>
      </c>
      <c r="G21" s="82">
        <f t="shared" si="13"/>
        <v>1</v>
      </c>
      <c r="H21" s="82">
        <v>1</v>
      </c>
      <c r="I21" s="110" t="s">
        <v>783</v>
      </c>
      <c r="J21" s="101">
        <v>1</v>
      </c>
      <c r="K21" s="82">
        <f t="shared" si="8"/>
        <v>1</v>
      </c>
      <c r="L21" s="82">
        <f t="shared" si="9"/>
        <v>1</v>
      </c>
      <c r="M21" s="82">
        <v>1</v>
      </c>
      <c r="N21" s="110" t="s">
        <v>666</v>
      </c>
      <c r="O21" s="101">
        <v>1</v>
      </c>
      <c r="P21" s="82">
        <f t="shared" si="10"/>
        <v>1</v>
      </c>
      <c r="Q21" s="82">
        <f t="shared" si="11"/>
        <v>1</v>
      </c>
      <c r="R21" s="82">
        <v>1</v>
      </c>
      <c r="S21" s="182"/>
    </row>
    <row r="22" spans="1:19" s="138" customFormat="1" ht="62.4" x14ac:dyDescent="0.25">
      <c r="A22" s="118">
        <v>11</v>
      </c>
      <c r="B22" s="155"/>
      <c r="C22" s="142">
        <v>40000209600</v>
      </c>
      <c r="D22" s="110" t="s">
        <v>1134</v>
      </c>
      <c r="E22" s="101">
        <v>1</v>
      </c>
      <c r="F22" s="82">
        <f t="shared" si="12"/>
        <v>1</v>
      </c>
      <c r="G22" s="82">
        <f t="shared" si="13"/>
        <v>1</v>
      </c>
      <c r="H22" s="82">
        <v>1</v>
      </c>
      <c r="I22" s="110" t="s">
        <v>783</v>
      </c>
      <c r="J22" s="101">
        <v>1</v>
      </c>
      <c r="K22" s="82">
        <f t="shared" si="8"/>
        <v>1</v>
      </c>
      <c r="L22" s="82">
        <f t="shared" si="9"/>
        <v>1</v>
      </c>
      <c r="M22" s="82">
        <v>1</v>
      </c>
      <c r="N22" s="110" t="s">
        <v>666</v>
      </c>
      <c r="O22" s="101">
        <v>1</v>
      </c>
      <c r="P22" s="82">
        <f t="shared" si="10"/>
        <v>1</v>
      </c>
      <c r="Q22" s="82">
        <f t="shared" si="11"/>
        <v>1</v>
      </c>
      <c r="R22" s="82">
        <v>1</v>
      </c>
      <c r="S22" s="182"/>
    </row>
    <row r="23" spans="1:19" s="138" customFormat="1" ht="16.8" x14ac:dyDescent="0.25">
      <c r="A23" s="194" t="s">
        <v>238</v>
      </c>
      <c r="B23" s="240"/>
      <c r="C23" s="194"/>
      <c r="D23" s="194"/>
      <c r="E23" s="194"/>
      <c r="F23" s="194"/>
      <c r="G23" s="194"/>
      <c r="H23" s="194"/>
      <c r="I23" s="194"/>
      <c r="J23" s="194"/>
      <c r="K23" s="194"/>
      <c r="L23" s="194"/>
      <c r="M23" s="194"/>
      <c r="N23" s="194"/>
      <c r="O23" s="194"/>
      <c r="P23" s="240"/>
      <c r="Q23" s="240"/>
      <c r="R23" s="240"/>
      <c r="S23" s="240"/>
    </row>
    <row r="24" spans="1:19" s="138" customFormat="1" ht="46.8" x14ac:dyDescent="0.25">
      <c r="A24" s="139">
        <v>12</v>
      </c>
      <c r="B24" s="238" t="s">
        <v>1123</v>
      </c>
      <c r="C24" s="143">
        <v>10000027100</v>
      </c>
      <c r="D24" s="110" t="s">
        <v>1135</v>
      </c>
      <c r="E24" s="101">
        <v>1</v>
      </c>
      <c r="F24" s="82">
        <f t="shared" ref="F24:F25" si="14">IF(E24=G24,H24)</f>
        <v>1</v>
      </c>
      <c r="G24" s="82">
        <f t="shared" ref="G24:G25" si="15">IF(E24="NA","NA",H24)</f>
        <v>1</v>
      </c>
      <c r="H24" s="82">
        <v>1</v>
      </c>
      <c r="I24" s="110" t="s">
        <v>783</v>
      </c>
      <c r="J24" s="101">
        <v>1</v>
      </c>
      <c r="K24" s="82">
        <f t="shared" ref="K24:K40" si="16">IF(J24=L24,M24)</f>
        <v>1</v>
      </c>
      <c r="L24" s="82">
        <f t="shared" ref="L24:L40" si="17">IF(J24="NA","NA",M24)</f>
        <v>1</v>
      </c>
      <c r="M24" s="82">
        <v>1</v>
      </c>
      <c r="N24" s="110" t="s">
        <v>666</v>
      </c>
      <c r="O24" s="107">
        <v>1</v>
      </c>
      <c r="P24" s="82">
        <f t="shared" ref="P24:P40" si="18">IF(O24=Q24,R24)</f>
        <v>1</v>
      </c>
      <c r="Q24" s="82">
        <f t="shared" ref="Q24:Q40" si="19">IF(O24="NA","NA",R24)</f>
        <v>1</v>
      </c>
      <c r="R24" s="82">
        <v>1</v>
      </c>
      <c r="S24" s="190" t="s">
        <v>254</v>
      </c>
    </row>
    <row r="25" spans="1:19" s="138" customFormat="1" ht="109.2" x14ac:dyDescent="0.25">
      <c r="A25" s="139">
        <v>13</v>
      </c>
      <c r="B25" s="235"/>
      <c r="C25" s="143">
        <v>10000405500</v>
      </c>
      <c r="D25" s="110" t="s">
        <v>1136</v>
      </c>
      <c r="E25" s="101">
        <v>1</v>
      </c>
      <c r="F25" s="82">
        <f t="shared" si="14"/>
        <v>1</v>
      </c>
      <c r="G25" s="82">
        <f t="shared" si="15"/>
        <v>1</v>
      </c>
      <c r="H25" s="82">
        <v>1</v>
      </c>
      <c r="I25" s="110" t="s">
        <v>783</v>
      </c>
      <c r="J25" s="101">
        <v>1</v>
      </c>
      <c r="K25" s="82">
        <f t="shared" si="16"/>
        <v>1</v>
      </c>
      <c r="L25" s="82">
        <f t="shared" si="17"/>
        <v>1</v>
      </c>
      <c r="M25" s="82">
        <v>1</v>
      </c>
      <c r="N25" s="110" t="s">
        <v>666</v>
      </c>
      <c r="O25" s="107">
        <v>1</v>
      </c>
      <c r="P25" s="82">
        <f t="shared" si="18"/>
        <v>1</v>
      </c>
      <c r="Q25" s="82">
        <f t="shared" si="19"/>
        <v>1</v>
      </c>
      <c r="R25" s="82">
        <v>1</v>
      </c>
      <c r="S25" s="192"/>
    </row>
    <row r="26" spans="1:19" s="138" customFormat="1" ht="46.8" x14ac:dyDescent="0.25">
      <c r="A26" s="139">
        <v>14</v>
      </c>
      <c r="B26" s="235"/>
      <c r="C26" s="143">
        <v>10000023400</v>
      </c>
      <c r="D26" s="110" t="s">
        <v>1137</v>
      </c>
      <c r="E26" s="101">
        <v>1</v>
      </c>
      <c r="F26" s="82">
        <f t="shared" ref="F26:F40" si="20">IF(E26=G26,H26)</f>
        <v>1</v>
      </c>
      <c r="G26" s="82">
        <f t="shared" ref="G26:G40" si="21">IF(E26="NA","NA",H26)</f>
        <v>1</v>
      </c>
      <c r="H26" s="82">
        <v>1</v>
      </c>
      <c r="I26" s="110" t="s">
        <v>783</v>
      </c>
      <c r="J26" s="101">
        <v>1</v>
      </c>
      <c r="K26" s="82">
        <f t="shared" si="16"/>
        <v>1</v>
      </c>
      <c r="L26" s="82">
        <f t="shared" si="17"/>
        <v>1</v>
      </c>
      <c r="M26" s="82">
        <v>1</v>
      </c>
      <c r="N26" s="110" t="s">
        <v>666</v>
      </c>
      <c r="O26" s="107">
        <v>1</v>
      </c>
      <c r="P26" s="82">
        <f t="shared" si="18"/>
        <v>1</v>
      </c>
      <c r="Q26" s="82">
        <f t="shared" si="19"/>
        <v>1</v>
      </c>
      <c r="R26" s="82">
        <v>1</v>
      </c>
      <c r="S26" s="192"/>
    </row>
    <row r="27" spans="1:19" s="138" customFormat="1" ht="62.4" x14ac:dyDescent="0.25">
      <c r="A27" s="139">
        <v>15</v>
      </c>
      <c r="B27" s="235"/>
      <c r="C27" s="143">
        <v>10000024700</v>
      </c>
      <c r="D27" s="110" t="s">
        <v>1138</v>
      </c>
      <c r="E27" s="101">
        <v>1</v>
      </c>
      <c r="F27" s="82">
        <f t="shared" si="20"/>
        <v>1</v>
      </c>
      <c r="G27" s="82">
        <f t="shared" si="21"/>
        <v>1</v>
      </c>
      <c r="H27" s="82">
        <v>1</v>
      </c>
      <c r="I27" s="110" t="s">
        <v>783</v>
      </c>
      <c r="J27" s="101">
        <v>1</v>
      </c>
      <c r="K27" s="82">
        <f t="shared" si="16"/>
        <v>1</v>
      </c>
      <c r="L27" s="82">
        <f t="shared" si="17"/>
        <v>1</v>
      </c>
      <c r="M27" s="82">
        <v>1</v>
      </c>
      <c r="N27" s="110" t="s">
        <v>666</v>
      </c>
      <c r="O27" s="107">
        <v>1</v>
      </c>
      <c r="P27" s="82">
        <f t="shared" si="18"/>
        <v>1</v>
      </c>
      <c r="Q27" s="82">
        <f t="shared" si="19"/>
        <v>1</v>
      </c>
      <c r="R27" s="82">
        <v>1</v>
      </c>
      <c r="S27" s="192"/>
    </row>
    <row r="28" spans="1:19" s="138" customFormat="1" ht="46.8" x14ac:dyDescent="0.25">
      <c r="A28" s="139">
        <v>16</v>
      </c>
      <c r="B28" s="235"/>
      <c r="C28" s="143">
        <v>40000024300</v>
      </c>
      <c r="D28" s="110" t="s">
        <v>1139</v>
      </c>
      <c r="E28" s="101">
        <v>1</v>
      </c>
      <c r="F28" s="82">
        <f t="shared" si="20"/>
        <v>1</v>
      </c>
      <c r="G28" s="82">
        <f t="shared" si="21"/>
        <v>1</v>
      </c>
      <c r="H28" s="82">
        <v>1</v>
      </c>
      <c r="I28" s="110" t="s">
        <v>783</v>
      </c>
      <c r="J28" s="101">
        <v>1</v>
      </c>
      <c r="K28" s="82">
        <f t="shared" si="16"/>
        <v>1</v>
      </c>
      <c r="L28" s="82">
        <f t="shared" si="17"/>
        <v>1</v>
      </c>
      <c r="M28" s="82">
        <v>1</v>
      </c>
      <c r="N28" s="110" t="s">
        <v>666</v>
      </c>
      <c r="O28" s="107">
        <v>1</v>
      </c>
      <c r="P28" s="82">
        <f t="shared" si="18"/>
        <v>1</v>
      </c>
      <c r="Q28" s="82">
        <f t="shared" si="19"/>
        <v>1</v>
      </c>
      <c r="R28" s="82">
        <v>1</v>
      </c>
      <c r="S28" s="192"/>
    </row>
    <row r="29" spans="1:19" s="138" customFormat="1" ht="78" x14ac:dyDescent="0.25">
      <c r="A29" s="139">
        <v>17</v>
      </c>
      <c r="B29" s="235"/>
      <c r="C29" s="143">
        <v>40000024200</v>
      </c>
      <c r="D29" s="110" t="s">
        <v>1140</v>
      </c>
      <c r="E29" s="101">
        <v>1</v>
      </c>
      <c r="F29" s="82">
        <f t="shared" si="20"/>
        <v>1</v>
      </c>
      <c r="G29" s="82">
        <f t="shared" si="21"/>
        <v>1</v>
      </c>
      <c r="H29" s="82">
        <v>1</v>
      </c>
      <c r="I29" s="110" t="s">
        <v>783</v>
      </c>
      <c r="J29" s="101">
        <v>1</v>
      </c>
      <c r="K29" s="82">
        <f t="shared" si="16"/>
        <v>1</v>
      </c>
      <c r="L29" s="82">
        <f t="shared" si="17"/>
        <v>1</v>
      </c>
      <c r="M29" s="82">
        <v>1</v>
      </c>
      <c r="N29" s="110" t="s">
        <v>666</v>
      </c>
      <c r="O29" s="107">
        <v>1</v>
      </c>
      <c r="P29" s="82">
        <f t="shared" si="18"/>
        <v>1</v>
      </c>
      <c r="Q29" s="82">
        <f t="shared" si="19"/>
        <v>1</v>
      </c>
      <c r="R29" s="82">
        <v>1</v>
      </c>
      <c r="S29" s="192"/>
    </row>
    <row r="30" spans="1:19" s="138" customFormat="1" ht="62.4" x14ac:dyDescent="0.25">
      <c r="A30" s="139">
        <v>18</v>
      </c>
      <c r="B30" s="235"/>
      <c r="C30" s="143">
        <v>40000022600</v>
      </c>
      <c r="D30" s="110" t="s">
        <v>1141</v>
      </c>
      <c r="E30" s="101">
        <v>1</v>
      </c>
      <c r="F30" s="82">
        <f t="shared" si="20"/>
        <v>1</v>
      </c>
      <c r="G30" s="82">
        <f t="shared" si="21"/>
        <v>1</v>
      </c>
      <c r="H30" s="82">
        <v>1</v>
      </c>
      <c r="I30" s="110" t="s">
        <v>783</v>
      </c>
      <c r="J30" s="101">
        <v>1</v>
      </c>
      <c r="K30" s="82">
        <f t="shared" si="16"/>
        <v>1</v>
      </c>
      <c r="L30" s="82">
        <f t="shared" si="17"/>
        <v>1</v>
      </c>
      <c r="M30" s="82">
        <v>1</v>
      </c>
      <c r="N30" s="110" t="s">
        <v>666</v>
      </c>
      <c r="O30" s="107">
        <v>1</v>
      </c>
      <c r="P30" s="82">
        <f t="shared" si="18"/>
        <v>1</v>
      </c>
      <c r="Q30" s="82">
        <f t="shared" si="19"/>
        <v>1</v>
      </c>
      <c r="R30" s="82">
        <v>1</v>
      </c>
      <c r="S30" s="192" t="s">
        <v>254</v>
      </c>
    </row>
    <row r="31" spans="1:19" s="138" customFormat="1" ht="46.8" x14ac:dyDescent="0.25">
      <c r="A31" s="139">
        <v>19</v>
      </c>
      <c r="B31" s="235" t="s">
        <v>1123</v>
      </c>
      <c r="C31" s="143">
        <v>10000026400</v>
      </c>
      <c r="D31" s="110" t="s">
        <v>1142</v>
      </c>
      <c r="E31" s="101">
        <v>1</v>
      </c>
      <c r="F31" s="82">
        <f t="shared" si="20"/>
        <v>1</v>
      </c>
      <c r="G31" s="82">
        <f t="shared" si="21"/>
        <v>1</v>
      </c>
      <c r="H31" s="82">
        <v>1</v>
      </c>
      <c r="I31" s="110" t="s">
        <v>783</v>
      </c>
      <c r="J31" s="101">
        <v>1</v>
      </c>
      <c r="K31" s="82">
        <f t="shared" si="16"/>
        <v>1</v>
      </c>
      <c r="L31" s="82">
        <f t="shared" si="17"/>
        <v>1</v>
      </c>
      <c r="M31" s="82">
        <v>1</v>
      </c>
      <c r="N31" s="110" t="s">
        <v>666</v>
      </c>
      <c r="O31" s="107">
        <v>1</v>
      </c>
      <c r="P31" s="82">
        <f t="shared" si="18"/>
        <v>1</v>
      </c>
      <c r="Q31" s="82">
        <f t="shared" si="19"/>
        <v>1</v>
      </c>
      <c r="R31" s="82">
        <v>1</v>
      </c>
      <c r="S31" s="192"/>
    </row>
    <row r="32" spans="1:19" s="138" customFormat="1" ht="78" x14ac:dyDescent="0.25">
      <c r="A32" s="139">
        <v>20</v>
      </c>
      <c r="B32" s="235"/>
      <c r="C32" s="143">
        <v>10000026100</v>
      </c>
      <c r="D32" s="110" t="s">
        <v>1143</v>
      </c>
      <c r="E32" s="101">
        <v>1</v>
      </c>
      <c r="F32" s="82">
        <f t="shared" si="20"/>
        <v>1</v>
      </c>
      <c r="G32" s="82">
        <f t="shared" si="21"/>
        <v>1</v>
      </c>
      <c r="H32" s="82">
        <v>1</v>
      </c>
      <c r="I32" s="110" t="s">
        <v>783</v>
      </c>
      <c r="J32" s="101">
        <v>1</v>
      </c>
      <c r="K32" s="82">
        <f t="shared" si="16"/>
        <v>1</v>
      </c>
      <c r="L32" s="82">
        <f t="shared" si="17"/>
        <v>1</v>
      </c>
      <c r="M32" s="82">
        <v>1</v>
      </c>
      <c r="N32" s="110" t="s">
        <v>1144</v>
      </c>
      <c r="O32" s="107">
        <v>1</v>
      </c>
      <c r="P32" s="82">
        <f t="shared" si="18"/>
        <v>1</v>
      </c>
      <c r="Q32" s="82">
        <f t="shared" si="19"/>
        <v>1</v>
      </c>
      <c r="R32" s="82">
        <v>1</v>
      </c>
      <c r="S32" s="192"/>
    </row>
    <row r="33" spans="1:19" s="138" customFormat="1" ht="78" x14ac:dyDescent="0.25">
      <c r="A33" s="139">
        <v>21</v>
      </c>
      <c r="B33" s="235"/>
      <c r="C33" s="143">
        <v>10000026200</v>
      </c>
      <c r="D33" s="110" t="s">
        <v>1145</v>
      </c>
      <c r="E33" s="101">
        <v>1</v>
      </c>
      <c r="F33" s="82">
        <f t="shared" si="20"/>
        <v>1</v>
      </c>
      <c r="G33" s="82">
        <f t="shared" si="21"/>
        <v>1</v>
      </c>
      <c r="H33" s="82">
        <v>1</v>
      </c>
      <c r="I33" s="110" t="s">
        <v>783</v>
      </c>
      <c r="J33" s="101">
        <v>1</v>
      </c>
      <c r="K33" s="82">
        <f t="shared" si="16"/>
        <v>1</v>
      </c>
      <c r="L33" s="82">
        <f t="shared" si="17"/>
        <v>1</v>
      </c>
      <c r="M33" s="82">
        <v>1</v>
      </c>
      <c r="N33" s="110" t="s">
        <v>666</v>
      </c>
      <c r="O33" s="107">
        <v>1</v>
      </c>
      <c r="P33" s="82">
        <f t="shared" si="18"/>
        <v>1</v>
      </c>
      <c r="Q33" s="82">
        <f t="shared" si="19"/>
        <v>1</v>
      </c>
      <c r="R33" s="82">
        <v>1</v>
      </c>
      <c r="S33" s="192"/>
    </row>
    <row r="34" spans="1:19" s="138" customFormat="1" ht="78" x14ac:dyDescent="0.25">
      <c r="A34" s="139">
        <v>22</v>
      </c>
      <c r="B34" s="235"/>
      <c r="C34" s="143">
        <v>10000026300</v>
      </c>
      <c r="D34" s="110" t="s">
        <v>1146</v>
      </c>
      <c r="E34" s="101">
        <v>1</v>
      </c>
      <c r="F34" s="82">
        <f t="shared" si="20"/>
        <v>1</v>
      </c>
      <c r="G34" s="82">
        <f t="shared" si="21"/>
        <v>1</v>
      </c>
      <c r="H34" s="82">
        <v>1</v>
      </c>
      <c r="I34" s="110" t="s">
        <v>783</v>
      </c>
      <c r="J34" s="101">
        <v>1</v>
      </c>
      <c r="K34" s="82">
        <f t="shared" si="16"/>
        <v>1</v>
      </c>
      <c r="L34" s="82">
        <f t="shared" si="17"/>
        <v>1</v>
      </c>
      <c r="M34" s="82">
        <v>1</v>
      </c>
      <c r="N34" s="110" t="s">
        <v>666</v>
      </c>
      <c r="O34" s="107">
        <v>1</v>
      </c>
      <c r="P34" s="82">
        <f t="shared" si="18"/>
        <v>1</v>
      </c>
      <c r="Q34" s="82">
        <f t="shared" si="19"/>
        <v>1</v>
      </c>
      <c r="R34" s="82">
        <v>1</v>
      </c>
      <c r="S34" s="192"/>
    </row>
    <row r="35" spans="1:19" s="138" customFormat="1" ht="93.6" x14ac:dyDescent="0.25">
      <c r="A35" s="139">
        <v>23</v>
      </c>
      <c r="B35" s="235"/>
      <c r="C35" s="143">
        <v>10000026500</v>
      </c>
      <c r="D35" s="110" t="s">
        <v>1147</v>
      </c>
      <c r="E35" s="101">
        <v>1</v>
      </c>
      <c r="F35" s="82">
        <f t="shared" si="20"/>
        <v>1</v>
      </c>
      <c r="G35" s="82">
        <f t="shared" si="21"/>
        <v>1</v>
      </c>
      <c r="H35" s="82">
        <v>1</v>
      </c>
      <c r="I35" s="110" t="s">
        <v>783</v>
      </c>
      <c r="J35" s="101">
        <v>1</v>
      </c>
      <c r="K35" s="82">
        <f t="shared" si="16"/>
        <v>1</v>
      </c>
      <c r="L35" s="82">
        <f t="shared" si="17"/>
        <v>1</v>
      </c>
      <c r="M35" s="82">
        <v>1</v>
      </c>
      <c r="N35" s="110" t="s">
        <v>666</v>
      </c>
      <c r="O35" s="107">
        <v>1</v>
      </c>
      <c r="P35" s="82">
        <f t="shared" si="18"/>
        <v>1</v>
      </c>
      <c r="Q35" s="82">
        <f t="shared" si="19"/>
        <v>1</v>
      </c>
      <c r="R35" s="82">
        <v>1</v>
      </c>
      <c r="S35" s="192" t="s">
        <v>254</v>
      </c>
    </row>
    <row r="36" spans="1:19" s="138" customFormat="1" ht="93.6" x14ac:dyDescent="0.25">
      <c r="A36" s="139">
        <v>24</v>
      </c>
      <c r="B36" s="235" t="s">
        <v>1123</v>
      </c>
      <c r="C36" s="143">
        <v>10000026700</v>
      </c>
      <c r="D36" s="110" t="s">
        <v>1148</v>
      </c>
      <c r="E36" s="101">
        <v>1</v>
      </c>
      <c r="F36" s="82">
        <f t="shared" si="20"/>
        <v>1</v>
      </c>
      <c r="G36" s="82">
        <f t="shared" si="21"/>
        <v>1</v>
      </c>
      <c r="H36" s="82">
        <v>1</v>
      </c>
      <c r="I36" s="110" t="s">
        <v>783</v>
      </c>
      <c r="J36" s="101">
        <v>1</v>
      </c>
      <c r="K36" s="82">
        <f t="shared" si="16"/>
        <v>1</v>
      </c>
      <c r="L36" s="82">
        <f t="shared" si="17"/>
        <v>1</v>
      </c>
      <c r="M36" s="82">
        <v>1</v>
      </c>
      <c r="N36" s="110" t="s">
        <v>666</v>
      </c>
      <c r="O36" s="107">
        <v>1</v>
      </c>
      <c r="P36" s="82">
        <f t="shared" si="18"/>
        <v>1</v>
      </c>
      <c r="Q36" s="82">
        <f t="shared" si="19"/>
        <v>1</v>
      </c>
      <c r="R36" s="82">
        <v>1</v>
      </c>
      <c r="S36" s="192"/>
    </row>
    <row r="37" spans="1:19" s="138" customFormat="1" ht="78" x14ac:dyDescent="0.25">
      <c r="A37" s="139">
        <v>25</v>
      </c>
      <c r="B37" s="235"/>
      <c r="C37" s="143">
        <v>10000024600</v>
      </c>
      <c r="D37" s="110" t="s">
        <v>1149</v>
      </c>
      <c r="E37" s="101">
        <v>1</v>
      </c>
      <c r="F37" s="82">
        <f t="shared" si="20"/>
        <v>1</v>
      </c>
      <c r="G37" s="82">
        <f t="shared" si="21"/>
        <v>1</v>
      </c>
      <c r="H37" s="82">
        <v>1</v>
      </c>
      <c r="I37" s="110" t="s">
        <v>783</v>
      </c>
      <c r="J37" s="101">
        <v>1</v>
      </c>
      <c r="K37" s="82">
        <f t="shared" si="16"/>
        <v>1</v>
      </c>
      <c r="L37" s="82">
        <f t="shared" si="17"/>
        <v>1</v>
      </c>
      <c r="M37" s="82">
        <v>1</v>
      </c>
      <c r="N37" s="110" t="s">
        <v>666</v>
      </c>
      <c r="O37" s="107">
        <v>1</v>
      </c>
      <c r="P37" s="82">
        <f t="shared" si="18"/>
        <v>1</v>
      </c>
      <c r="Q37" s="82">
        <f t="shared" si="19"/>
        <v>1</v>
      </c>
      <c r="R37" s="82">
        <v>1</v>
      </c>
      <c r="S37" s="192"/>
    </row>
    <row r="38" spans="1:19" s="138" customFormat="1" ht="78" x14ac:dyDescent="0.25">
      <c r="A38" s="139">
        <v>26</v>
      </c>
      <c r="B38" s="235"/>
      <c r="C38" s="143">
        <v>10000026900</v>
      </c>
      <c r="D38" s="110" t="s">
        <v>1150</v>
      </c>
      <c r="E38" s="101">
        <v>1</v>
      </c>
      <c r="F38" s="82">
        <f t="shared" si="20"/>
        <v>1</v>
      </c>
      <c r="G38" s="82">
        <f t="shared" si="21"/>
        <v>1</v>
      </c>
      <c r="H38" s="82">
        <v>1</v>
      </c>
      <c r="I38" s="110" t="s">
        <v>783</v>
      </c>
      <c r="J38" s="101">
        <v>1</v>
      </c>
      <c r="K38" s="82">
        <f t="shared" si="16"/>
        <v>1</v>
      </c>
      <c r="L38" s="82">
        <f t="shared" si="17"/>
        <v>1</v>
      </c>
      <c r="M38" s="82">
        <v>1</v>
      </c>
      <c r="N38" s="110" t="s">
        <v>666</v>
      </c>
      <c r="O38" s="107">
        <v>1</v>
      </c>
      <c r="P38" s="82">
        <f t="shared" si="18"/>
        <v>1</v>
      </c>
      <c r="Q38" s="82">
        <f t="shared" si="19"/>
        <v>1</v>
      </c>
      <c r="R38" s="82">
        <v>1</v>
      </c>
      <c r="S38" s="192"/>
    </row>
    <row r="39" spans="1:19" s="138" customFormat="1" ht="46.8" x14ac:dyDescent="0.25">
      <c r="A39" s="139">
        <v>27</v>
      </c>
      <c r="B39" s="235"/>
      <c r="C39" s="143">
        <v>10000023300</v>
      </c>
      <c r="D39" s="110" t="s">
        <v>1151</v>
      </c>
      <c r="E39" s="101">
        <v>1</v>
      </c>
      <c r="F39" s="82">
        <f t="shared" si="20"/>
        <v>1</v>
      </c>
      <c r="G39" s="82">
        <f t="shared" si="21"/>
        <v>1</v>
      </c>
      <c r="H39" s="82">
        <v>1</v>
      </c>
      <c r="I39" s="110" t="s">
        <v>783</v>
      </c>
      <c r="J39" s="101">
        <v>1</v>
      </c>
      <c r="K39" s="82">
        <f t="shared" si="16"/>
        <v>1</v>
      </c>
      <c r="L39" s="82">
        <f t="shared" si="17"/>
        <v>1</v>
      </c>
      <c r="M39" s="82">
        <v>1</v>
      </c>
      <c r="N39" s="110" t="s">
        <v>666</v>
      </c>
      <c r="O39" s="107">
        <v>1</v>
      </c>
      <c r="P39" s="82">
        <f t="shared" si="18"/>
        <v>1</v>
      </c>
      <c r="Q39" s="82">
        <f t="shared" si="19"/>
        <v>1</v>
      </c>
      <c r="R39" s="82">
        <v>1</v>
      </c>
      <c r="S39" s="192"/>
    </row>
    <row r="40" spans="1:19" s="138" customFormat="1" ht="62.4" x14ac:dyDescent="0.25">
      <c r="A40" s="139">
        <v>28</v>
      </c>
      <c r="B40" s="236"/>
      <c r="C40" s="143">
        <v>40000022100</v>
      </c>
      <c r="D40" s="110" t="s">
        <v>1152</v>
      </c>
      <c r="E40" s="101">
        <v>1</v>
      </c>
      <c r="F40" s="82">
        <f t="shared" si="20"/>
        <v>1</v>
      </c>
      <c r="G40" s="82">
        <f t="shared" si="21"/>
        <v>1</v>
      </c>
      <c r="H40" s="82">
        <v>1</v>
      </c>
      <c r="I40" s="110" t="s">
        <v>783</v>
      </c>
      <c r="J40" s="101">
        <v>1</v>
      </c>
      <c r="K40" s="82">
        <f t="shared" si="16"/>
        <v>1</v>
      </c>
      <c r="L40" s="82">
        <f t="shared" si="17"/>
        <v>1</v>
      </c>
      <c r="M40" s="82">
        <v>1</v>
      </c>
      <c r="N40" s="110" t="s">
        <v>666</v>
      </c>
      <c r="O40" s="107">
        <v>1</v>
      </c>
      <c r="P40" s="82">
        <f t="shared" si="18"/>
        <v>1</v>
      </c>
      <c r="Q40" s="82">
        <f t="shared" si="19"/>
        <v>1</v>
      </c>
      <c r="R40" s="82">
        <v>1</v>
      </c>
      <c r="S40" s="191"/>
    </row>
    <row r="41" spans="1:19" s="138" customFormat="1" ht="16.8" x14ac:dyDescent="0.25">
      <c r="A41" s="194" t="s">
        <v>239</v>
      </c>
      <c r="B41" s="200"/>
      <c r="C41" s="194"/>
      <c r="D41" s="194"/>
      <c r="E41" s="194"/>
      <c r="F41" s="194"/>
      <c r="G41" s="194"/>
      <c r="H41" s="194"/>
      <c r="I41" s="194"/>
      <c r="J41" s="194"/>
      <c r="K41" s="194"/>
      <c r="L41" s="194"/>
      <c r="M41" s="194"/>
      <c r="N41" s="194"/>
      <c r="O41" s="194"/>
      <c r="P41" s="200"/>
      <c r="Q41" s="200"/>
      <c r="R41" s="200"/>
      <c r="S41" s="200"/>
    </row>
    <row r="42" spans="1:19" s="138" customFormat="1" ht="62.4" x14ac:dyDescent="0.25">
      <c r="A42" s="118">
        <v>29</v>
      </c>
      <c r="B42" s="155" t="s">
        <v>1123</v>
      </c>
      <c r="C42" s="142">
        <v>10000215500</v>
      </c>
      <c r="D42" s="110" t="s">
        <v>1153</v>
      </c>
      <c r="E42" s="101">
        <v>1</v>
      </c>
      <c r="F42" s="82">
        <f t="shared" ref="F42:F43" si="22">IF(E42=G42,H42)</f>
        <v>1</v>
      </c>
      <c r="G42" s="82">
        <f t="shared" ref="G42:G43" si="23">IF(E42="NA","NA",H42)</f>
        <v>1</v>
      </c>
      <c r="H42" s="82">
        <v>1</v>
      </c>
      <c r="I42" s="110" t="s">
        <v>783</v>
      </c>
      <c r="J42" s="101">
        <v>1</v>
      </c>
      <c r="K42" s="82">
        <f t="shared" ref="K42:K48" si="24">IF(J42=L42,M42)</f>
        <v>1</v>
      </c>
      <c r="L42" s="82">
        <f t="shared" ref="L42:L48" si="25">IF(J42="NA","NA",M42)</f>
        <v>1</v>
      </c>
      <c r="M42" s="82">
        <v>1</v>
      </c>
      <c r="N42" s="110" t="s">
        <v>666</v>
      </c>
      <c r="O42" s="101">
        <v>1</v>
      </c>
      <c r="P42" s="82">
        <f t="shared" ref="P42:P48" si="26">IF(O42=Q42,R42)</f>
        <v>1</v>
      </c>
      <c r="Q42" s="82">
        <f t="shared" ref="Q42:Q48" si="27">IF(O42="NA","NA",R42)</f>
        <v>1</v>
      </c>
      <c r="R42" s="82">
        <v>1</v>
      </c>
      <c r="S42" s="182" t="s">
        <v>254</v>
      </c>
    </row>
    <row r="43" spans="1:19" s="138" customFormat="1" ht="62.4" x14ac:dyDescent="0.25">
      <c r="A43" s="118">
        <v>30</v>
      </c>
      <c r="B43" s="155"/>
      <c r="C43" s="142">
        <v>10000215501</v>
      </c>
      <c r="D43" s="110" t="s">
        <v>1154</v>
      </c>
      <c r="E43" s="101">
        <v>1</v>
      </c>
      <c r="F43" s="82">
        <f t="shared" si="22"/>
        <v>1</v>
      </c>
      <c r="G43" s="82">
        <f t="shared" si="23"/>
        <v>1</v>
      </c>
      <c r="H43" s="82">
        <v>1</v>
      </c>
      <c r="I43" s="110" t="s">
        <v>783</v>
      </c>
      <c r="J43" s="101">
        <v>1</v>
      </c>
      <c r="K43" s="82">
        <f t="shared" si="24"/>
        <v>1</v>
      </c>
      <c r="L43" s="82">
        <f t="shared" si="25"/>
        <v>1</v>
      </c>
      <c r="M43" s="82">
        <v>1</v>
      </c>
      <c r="N43" s="110" t="s">
        <v>666</v>
      </c>
      <c r="O43" s="101">
        <v>1</v>
      </c>
      <c r="P43" s="82">
        <f t="shared" si="26"/>
        <v>1</v>
      </c>
      <c r="Q43" s="82">
        <f t="shared" si="27"/>
        <v>1</v>
      </c>
      <c r="R43" s="82">
        <v>1</v>
      </c>
      <c r="S43" s="182"/>
    </row>
    <row r="44" spans="1:19" s="138" customFormat="1" ht="62.4" x14ac:dyDescent="0.25">
      <c r="A44" s="118">
        <v>31</v>
      </c>
      <c r="B44" s="155"/>
      <c r="C44" s="142">
        <v>10000422100</v>
      </c>
      <c r="D44" s="110" t="s">
        <v>1155</v>
      </c>
      <c r="E44" s="101">
        <v>1</v>
      </c>
      <c r="F44" s="82">
        <f t="shared" ref="F44:F48" si="28">IF(E44=G44,H44)</f>
        <v>1</v>
      </c>
      <c r="G44" s="82">
        <f t="shared" ref="G44:G48" si="29">IF(E44="NA","NA",H44)</f>
        <v>1</v>
      </c>
      <c r="H44" s="82">
        <v>1</v>
      </c>
      <c r="I44" s="110" t="s">
        <v>783</v>
      </c>
      <c r="J44" s="101">
        <v>1</v>
      </c>
      <c r="K44" s="82">
        <f t="shared" si="24"/>
        <v>1</v>
      </c>
      <c r="L44" s="82">
        <f t="shared" si="25"/>
        <v>1</v>
      </c>
      <c r="M44" s="82">
        <v>1</v>
      </c>
      <c r="N44" s="110" t="s">
        <v>666</v>
      </c>
      <c r="O44" s="101">
        <v>1</v>
      </c>
      <c r="P44" s="82">
        <f t="shared" si="26"/>
        <v>1</v>
      </c>
      <c r="Q44" s="82">
        <f t="shared" si="27"/>
        <v>1</v>
      </c>
      <c r="R44" s="82">
        <v>1</v>
      </c>
      <c r="S44" s="182"/>
    </row>
    <row r="45" spans="1:19" s="138" customFormat="1" ht="78" x14ac:dyDescent="0.25">
      <c r="A45" s="118">
        <v>32</v>
      </c>
      <c r="B45" s="155"/>
      <c r="C45" s="142">
        <v>10000422200</v>
      </c>
      <c r="D45" s="110" t="s">
        <v>1156</v>
      </c>
      <c r="E45" s="101">
        <v>1</v>
      </c>
      <c r="F45" s="82">
        <f t="shared" si="28"/>
        <v>1</v>
      </c>
      <c r="G45" s="82">
        <f t="shared" si="29"/>
        <v>1</v>
      </c>
      <c r="H45" s="82">
        <v>1</v>
      </c>
      <c r="I45" s="110" t="s">
        <v>783</v>
      </c>
      <c r="J45" s="101">
        <v>1</v>
      </c>
      <c r="K45" s="82">
        <f t="shared" si="24"/>
        <v>1</v>
      </c>
      <c r="L45" s="82">
        <f t="shared" si="25"/>
        <v>1</v>
      </c>
      <c r="M45" s="82">
        <v>1</v>
      </c>
      <c r="N45" s="110" t="s">
        <v>666</v>
      </c>
      <c r="O45" s="101">
        <v>1</v>
      </c>
      <c r="P45" s="82">
        <f t="shared" si="26"/>
        <v>1</v>
      </c>
      <c r="Q45" s="82">
        <f t="shared" si="27"/>
        <v>1</v>
      </c>
      <c r="R45" s="82">
        <v>1</v>
      </c>
      <c r="S45" s="182"/>
    </row>
    <row r="46" spans="1:19" s="138" customFormat="1" ht="78" x14ac:dyDescent="0.25">
      <c r="A46" s="118">
        <v>33</v>
      </c>
      <c r="B46" s="155"/>
      <c r="C46" s="142">
        <v>10000422300</v>
      </c>
      <c r="D46" s="110" t="s">
        <v>1157</v>
      </c>
      <c r="E46" s="101">
        <v>1</v>
      </c>
      <c r="F46" s="82">
        <f t="shared" si="28"/>
        <v>1</v>
      </c>
      <c r="G46" s="82">
        <f t="shared" si="29"/>
        <v>1</v>
      </c>
      <c r="H46" s="82">
        <v>1</v>
      </c>
      <c r="I46" s="110" t="s">
        <v>783</v>
      </c>
      <c r="J46" s="101">
        <v>1</v>
      </c>
      <c r="K46" s="82">
        <f t="shared" si="24"/>
        <v>1</v>
      </c>
      <c r="L46" s="82">
        <f t="shared" si="25"/>
        <v>1</v>
      </c>
      <c r="M46" s="82">
        <v>1</v>
      </c>
      <c r="N46" s="110" t="s">
        <v>666</v>
      </c>
      <c r="O46" s="101">
        <v>1</v>
      </c>
      <c r="P46" s="82">
        <f t="shared" si="26"/>
        <v>1</v>
      </c>
      <c r="Q46" s="82">
        <f t="shared" si="27"/>
        <v>1</v>
      </c>
      <c r="R46" s="82">
        <v>1</v>
      </c>
      <c r="S46" s="182"/>
    </row>
    <row r="47" spans="1:19" s="138" customFormat="1" ht="46.8" x14ac:dyDescent="0.25">
      <c r="A47" s="118">
        <v>34</v>
      </c>
      <c r="B47" s="155"/>
      <c r="C47" s="142">
        <v>10000062300</v>
      </c>
      <c r="D47" s="110" t="s">
        <v>1158</v>
      </c>
      <c r="E47" s="101">
        <v>1</v>
      </c>
      <c r="F47" s="82">
        <f t="shared" si="28"/>
        <v>1</v>
      </c>
      <c r="G47" s="82">
        <f t="shared" si="29"/>
        <v>1</v>
      </c>
      <c r="H47" s="82">
        <v>1</v>
      </c>
      <c r="I47" s="110" t="s">
        <v>783</v>
      </c>
      <c r="J47" s="101">
        <v>1</v>
      </c>
      <c r="K47" s="82">
        <f t="shared" si="24"/>
        <v>1</v>
      </c>
      <c r="L47" s="82">
        <f t="shared" si="25"/>
        <v>1</v>
      </c>
      <c r="M47" s="82">
        <v>1</v>
      </c>
      <c r="N47" s="110" t="s">
        <v>666</v>
      </c>
      <c r="O47" s="101">
        <v>1</v>
      </c>
      <c r="P47" s="82">
        <f t="shared" si="26"/>
        <v>1</v>
      </c>
      <c r="Q47" s="82">
        <f t="shared" si="27"/>
        <v>1</v>
      </c>
      <c r="R47" s="82">
        <v>1</v>
      </c>
      <c r="S47" s="182"/>
    </row>
    <row r="48" spans="1:19" s="138" customFormat="1" ht="46.8" x14ac:dyDescent="0.25">
      <c r="A48" s="118">
        <v>35</v>
      </c>
      <c r="B48" s="155"/>
      <c r="C48" s="142">
        <v>10000020400</v>
      </c>
      <c r="D48" s="110" t="s">
        <v>1159</v>
      </c>
      <c r="E48" s="101">
        <v>1</v>
      </c>
      <c r="F48" s="82">
        <f t="shared" si="28"/>
        <v>1</v>
      </c>
      <c r="G48" s="82">
        <f t="shared" si="29"/>
        <v>1</v>
      </c>
      <c r="H48" s="82">
        <v>1</v>
      </c>
      <c r="I48" s="110" t="s">
        <v>783</v>
      </c>
      <c r="J48" s="101">
        <v>1</v>
      </c>
      <c r="K48" s="82">
        <f t="shared" si="24"/>
        <v>1</v>
      </c>
      <c r="L48" s="82">
        <f t="shared" si="25"/>
        <v>1</v>
      </c>
      <c r="M48" s="82">
        <v>1</v>
      </c>
      <c r="N48" s="110" t="s">
        <v>666</v>
      </c>
      <c r="O48" s="101">
        <v>1</v>
      </c>
      <c r="P48" s="82">
        <f t="shared" si="26"/>
        <v>1</v>
      </c>
      <c r="Q48" s="82">
        <f t="shared" si="27"/>
        <v>1</v>
      </c>
      <c r="R48" s="82">
        <v>1</v>
      </c>
      <c r="S48" s="182"/>
    </row>
    <row r="49" spans="1:19" s="138" customFormat="1" ht="16.8" x14ac:dyDescent="0.25">
      <c r="A49" s="194" t="s">
        <v>240</v>
      </c>
      <c r="B49" s="194"/>
      <c r="C49" s="194"/>
      <c r="D49" s="194"/>
      <c r="E49" s="194"/>
      <c r="F49" s="194"/>
      <c r="G49" s="194"/>
      <c r="H49" s="194"/>
      <c r="I49" s="194"/>
      <c r="J49" s="194"/>
      <c r="K49" s="194"/>
      <c r="L49" s="194"/>
      <c r="M49" s="194"/>
      <c r="N49" s="194"/>
      <c r="O49" s="194"/>
      <c r="P49" s="194"/>
      <c r="Q49" s="194"/>
      <c r="R49" s="194"/>
      <c r="S49" s="194"/>
    </row>
    <row r="50" spans="1:19" s="138" customFormat="1" ht="156" x14ac:dyDescent="0.25">
      <c r="A50" s="118">
        <v>36</v>
      </c>
      <c r="B50" s="110" t="s">
        <v>1123</v>
      </c>
      <c r="C50" s="142">
        <v>10000056900</v>
      </c>
      <c r="D50" s="110" t="s">
        <v>1160</v>
      </c>
      <c r="E50" s="101">
        <v>1</v>
      </c>
      <c r="F50" s="82">
        <f t="shared" ref="F50" si="30">IF(E50=G50,H50)</f>
        <v>1</v>
      </c>
      <c r="G50" s="82">
        <f t="shared" ref="G50" si="31">IF(E50="NA","NA",H50)</f>
        <v>1</v>
      </c>
      <c r="H50" s="82">
        <v>1</v>
      </c>
      <c r="I50" s="110" t="s">
        <v>783</v>
      </c>
      <c r="J50" s="101">
        <v>1</v>
      </c>
      <c r="K50" s="82">
        <f t="shared" ref="K50" si="32">IF(J50=L50,M50)</f>
        <v>1</v>
      </c>
      <c r="L50" s="82">
        <f t="shared" ref="L50" si="33">IF(J50="NA","NA",M50)</f>
        <v>1</v>
      </c>
      <c r="M50" s="82">
        <v>1</v>
      </c>
      <c r="N50" s="110" t="s">
        <v>666</v>
      </c>
      <c r="O50" s="101">
        <v>1</v>
      </c>
      <c r="P50" s="82">
        <f t="shared" ref="P50" si="34">IF(O50=Q50,R50)</f>
        <v>1</v>
      </c>
      <c r="Q50" s="82">
        <f t="shared" ref="Q50" si="35">IF(O50="NA","NA",R50)</f>
        <v>1</v>
      </c>
      <c r="R50" s="82">
        <v>1</v>
      </c>
      <c r="S50" s="116" t="s">
        <v>254</v>
      </c>
    </row>
    <row r="51" spans="1:19" s="138" customFormat="1" ht="16.8" x14ac:dyDescent="0.25">
      <c r="A51" s="194" t="s">
        <v>241</v>
      </c>
      <c r="B51" s="194"/>
      <c r="C51" s="194"/>
      <c r="D51" s="194"/>
      <c r="E51" s="194"/>
      <c r="F51" s="194"/>
      <c r="G51" s="194"/>
      <c r="H51" s="194"/>
      <c r="I51" s="194"/>
      <c r="J51" s="194"/>
      <c r="K51" s="194"/>
      <c r="L51" s="194"/>
      <c r="M51" s="194"/>
      <c r="N51" s="194"/>
      <c r="O51" s="194"/>
      <c r="P51" s="194"/>
      <c r="Q51" s="194"/>
      <c r="R51" s="194"/>
      <c r="S51" s="194"/>
    </row>
    <row r="52" spans="1:19" s="138" customFormat="1" ht="46.8" x14ac:dyDescent="0.25">
      <c r="A52" s="118">
        <v>37</v>
      </c>
      <c r="B52" s="155" t="s">
        <v>1123</v>
      </c>
      <c r="C52" s="142">
        <v>40000261400</v>
      </c>
      <c r="D52" s="110" t="s">
        <v>1161</v>
      </c>
      <c r="E52" s="101">
        <v>1</v>
      </c>
      <c r="F52" s="82">
        <f t="shared" ref="F52:F53" si="36">IF(E52=G52,H52)</f>
        <v>1</v>
      </c>
      <c r="G52" s="82">
        <f t="shared" ref="G52:G53" si="37">IF(E52="NA","NA",H52)</f>
        <v>1</v>
      </c>
      <c r="H52" s="82">
        <v>1</v>
      </c>
      <c r="I52" s="110" t="s">
        <v>783</v>
      </c>
      <c r="J52" s="101">
        <v>1</v>
      </c>
      <c r="K52" s="82">
        <f t="shared" ref="K52:K56" si="38">IF(J52=L52,M52)</f>
        <v>1</v>
      </c>
      <c r="L52" s="82">
        <f t="shared" ref="L52:L56" si="39">IF(J52="NA","NA",M52)</f>
        <v>1</v>
      </c>
      <c r="M52" s="82">
        <v>1</v>
      </c>
      <c r="N52" s="110" t="s">
        <v>666</v>
      </c>
      <c r="O52" s="101">
        <v>1</v>
      </c>
      <c r="P52" s="82">
        <f t="shared" ref="P52:P56" si="40">IF(O52=Q52,R52)</f>
        <v>1</v>
      </c>
      <c r="Q52" s="82">
        <f t="shared" ref="Q52:Q56" si="41">IF(O52="NA","NA",R52)</f>
        <v>1</v>
      </c>
      <c r="R52" s="82">
        <v>1</v>
      </c>
      <c r="S52" s="182" t="s">
        <v>254</v>
      </c>
    </row>
    <row r="53" spans="1:19" s="138" customFormat="1" ht="46.8" x14ac:dyDescent="0.25">
      <c r="A53" s="118">
        <v>38</v>
      </c>
      <c r="B53" s="155"/>
      <c r="C53" s="142">
        <v>40000020200</v>
      </c>
      <c r="D53" s="110" t="s">
        <v>1162</v>
      </c>
      <c r="E53" s="101">
        <v>1</v>
      </c>
      <c r="F53" s="82">
        <f t="shared" si="36"/>
        <v>1</v>
      </c>
      <c r="G53" s="82">
        <f t="shared" si="37"/>
        <v>1</v>
      </c>
      <c r="H53" s="82">
        <v>1</v>
      </c>
      <c r="I53" s="110" t="s">
        <v>783</v>
      </c>
      <c r="J53" s="101">
        <v>1</v>
      </c>
      <c r="K53" s="82">
        <f t="shared" si="38"/>
        <v>1</v>
      </c>
      <c r="L53" s="82">
        <f t="shared" si="39"/>
        <v>1</v>
      </c>
      <c r="M53" s="82">
        <v>1</v>
      </c>
      <c r="N53" s="110" t="s">
        <v>666</v>
      </c>
      <c r="O53" s="101">
        <v>1</v>
      </c>
      <c r="P53" s="82">
        <f t="shared" si="40"/>
        <v>1</v>
      </c>
      <c r="Q53" s="82">
        <f t="shared" si="41"/>
        <v>1</v>
      </c>
      <c r="R53" s="82">
        <v>1</v>
      </c>
      <c r="S53" s="182"/>
    </row>
    <row r="54" spans="1:19" s="138" customFormat="1" ht="78" x14ac:dyDescent="0.25">
      <c r="A54" s="118">
        <v>39</v>
      </c>
      <c r="B54" s="155"/>
      <c r="C54" s="142">
        <v>40000210800</v>
      </c>
      <c r="D54" s="110" t="s">
        <v>1163</v>
      </c>
      <c r="E54" s="101">
        <v>1</v>
      </c>
      <c r="F54" s="82">
        <f t="shared" ref="F54:F56" si="42">IF(E54=G54,H54)</f>
        <v>1</v>
      </c>
      <c r="G54" s="82">
        <f t="shared" ref="G54:G56" si="43">IF(E54="NA","NA",H54)</f>
        <v>1</v>
      </c>
      <c r="H54" s="82">
        <v>1</v>
      </c>
      <c r="I54" s="110" t="s">
        <v>783</v>
      </c>
      <c r="J54" s="101">
        <v>1</v>
      </c>
      <c r="K54" s="82">
        <f t="shared" si="38"/>
        <v>1</v>
      </c>
      <c r="L54" s="82">
        <f t="shared" si="39"/>
        <v>1</v>
      </c>
      <c r="M54" s="82">
        <v>1</v>
      </c>
      <c r="N54" s="110" t="s">
        <v>666</v>
      </c>
      <c r="O54" s="101">
        <v>1</v>
      </c>
      <c r="P54" s="82">
        <f t="shared" si="40"/>
        <v>1</v>
      </c>
      <c r="Q54" s="82">
        <f t="shared" si="41"/>
        <v>1</v>
      </c>
      <c r="R54" s="82">
        <v>1</v>
      </c>
      <c r="S54" s="182"/>
    </row>
    <row r="55" spans="1:19" s="138" customFormat="1" ht="78" x14ac:dyDescent="0.25">
      <c r="A55" s="118">
        <v>40</v>
      </c>
      <c r="B55" s="155"/>
      <c r="C55" s="142">
        <v>40000405700</v>
      </c>
      <c r="D55" s="110" t="s">
        <v>1164</v>
      </c>
      <c r="E55" s="101">
        <v>1</v>
      </c>
      <c r="F55" s="82">
        <f t="shared" si="42"/>
        <v>1</v>
      </c>
      <c r="G55" s="82">
        <f t="shared" si="43"/>
        <v>1</v>
      </c>
      <c r="H55" s="82">
        <v>1</v>
      </c>
      <c r="I55" s="110" t="s">
        <v>783</v>
      </c>
      <c r="J55" s="101">
        <v>1</v>
      </c>
      <c r="K55" s="82">
        <f t="shared" si="38"/>
        <v>1</v>
      </c>
      <c r="L55" s="82">
        <f t="shared" si="39"/>
        <v>1</v>
      </c>
      <c r="M55" s="82">
        <v>1</v>
      </c>
      <c r="N55" s="110" t="s">
        <v>666</v>
      </c>
      <c r="O55" s="101">
        <v>1</v>
      </c>
      <c r="P55" s="82">
        <f t="shared" si="40"/>
        <v>1</v>
      </c>
      <c r="Q55" s="82">
        <f t="shared" si="41"/>
        <v>1</v>
      </c>
      <c r="R55" s="82">
        <v>1</v>
      </c>
      <c r="S55" s="182"/>
    </row>
    <row r="56" spans="1:19" s="138" customFormat="1" ht="78" x14ac:dyDescent="0.25">
      <c r="A56" s="118">
        <v>41</v>
      </c>
      <c r="B56" s="155"/>
      <c r="C56" s="142">
        <v>40000406000</v>
      </c>
      <c r="D56" s="110" t="s">
        <v>1165</v>
      </c>
      <c r="E56" s="101">
        <v>1</v>
      </c>
      <c r="F56" s="82">
        <f t="shared" si="42"/>
        <v>1</v>
      </c>
      <c r="G56" s="82">
        <f t="shared" si="43"/>
        <v>1</v>
      </c>
      <c r="H56" s="82">
        <v>1</v>
      </c>
      <c r="I56" s="110" t="s">
        <v>783</v>
      </c>
      <c r="J56" s="101">
        <v>1</v>
      </c>
      <c r="K56" s="82">
        <f t="shared" si="38"/>
        <v>1</v>
      </c>
      <c r="L56" s="82">
        <f t="shared" si="39"/>
        <v>1</v>
      </c>
      <c r="M56" s="82">
        <v>1</v>
      </c>
      <c r="N56" s="110" t="s">
        <v>666</v>
      </c>
      <c r="O56" s="101">
        <v>1</v>
      </c>
      <c r="P56" s="82">
        <f t="shared" si="40"/>
        <v>1</v>
      </c>
      <c r="Q56" s="82">
        <f t="shared" si="41"/>
        <v>1</v>
      </c>
      <c r="R56" s="82">
        <v>1</v>
      </c>
      <c r="S56" s="182"/>
    </row>
    <row r="57" spans="1:19" s="138" customFormat="1" ht="16.8" x14ac:dyDescent="0.25">
      <c r="A57" s="194" t="s">
        <v>242</v>
      </c>
      <c r="B57" s="194"/>
      <c r="C57" s="194"/>
      <c r="D57" s="194"/>
      <c r="E57" s="194"/>
      <c r="F57" s="194"/>
      <c r="G57" s="194"/>
      <c r="H57" s="194"/>
      <c r="I57" s="194"/>
      <c r="J57" s="194"/>
      <c r="K57" s="194"/>
      <c r="L57" s="194"/>
      <c r="M57" s="194"/>
      <c r="N57" s="194"/>
      <c r="O57" s="194"/>
      <c r="P57" s="194"/>
      <c r="Q57" s="194"/>
      <c r="R57" s="194"/>
      <c r="S57" s="194"/>
    </row>
    <row r="58" spans="1:19" s="138" customFormat="1" ht="16.2" x14ac:dyDescent="0.25">
      <c r="A58" s="118">
        <v>42</v>
      </c>
      <c r="B58" s="155" t="s">
        <v>1123</v>
      </c>
      <c r="C58" s="142">
        <v>10000569000</v>
      </c>
      <c r="D58" s="110" t="s">
        <v>1166</v>
      </c>
      <c r="E58" s="101">
        <v>1</v>
      </c>
      <c r="F58" s="82">
        <f t="shared" ref="F58:F59" si="44">IF(E58=G58,H58)</f>
        <v>1</v>
      </c>
      <c r="G58" s="82">
        <f t="shared" ref="G58:G59" si="45">IF(E58="NA","NA",H58)</f>
        <v>1</v>
      </c>
      <c r="H58" s="82">
        <v>1</v>
      </c>
      <c r="I58" s="110" t="s">
        <v>783</v>
      </c>
      <c r="J58" s="101">
        <v>1</v>
      </c>
      <c r="K58" s="82">
        <f t="shared" ref="K58:K65" si="46">IF(J58=L58,M58)</f>
        <v>1</v>
      </c>
      <c r="L58" s="82">
        <f t="shared" ref="L58:L65" si="47">IF(J58="NA","NA",M58)</f>
        <v>1</v>
      </c>
      <c r="M58" s="82">
        <v>1</v>
      </c>
      <c r="N58" s="110" t="s">
        <v>666</v>
      </c>
      <c r="O58" s="101">
        <v>1</v>
      </c>
      <c r="P58" s="82">
        <f t="shared" ref="P58:P65" si="48">IF(O58=Q58,R58)</f>
        <v>1</v>
      </c>
      <c r="Q58" s="82">
        <f t="shared" ref="Q58:Q65" si="49">IF(O58="NA","NA",R58)</f>
        <v>1</v>
      </c>
      <c r="R58" s="82">
        <v>1</v>
      </c>
      <c r="S58" s="182" t="s">
        <v>254</v>
      </c>
    </row>
    <row r="59" spans="1:19" s="138" customFormat="1" ht="31.2" x14ac:dyDescent="0.25">
      <c r="A59" s="118">
        <v>43</v>
      </c>
      <c r="B59" s="155"/>
      <c r="C59" s="142">
        <v>10000050200</v>
      </c>
      <c r="D59" s="110" t="s">
        <v>1167</v>
      </c>
      <c r="E59" s="101">
        <v>1</v>
      </c>
      <c r="F59" s="82">
        <f t="shared" si="44"/>
        <v>1</v>
      </c>
      <c r="G59" s="82">
        <f t="shared" si="45"/>
        <v>1</v>
      </c>
      <c r="H59" s="82">
        <v>1</v>
      </c>
      <c r="I59" s="110" t="s">
        <v>783</v>
      </c>
      <c r="J59" s="101">
        <v>1</v>
      </c>
      <c r="K59" s="82">
        <f t="shared" si="46"/>
        <v>1</v>
      </c>
      <c r="L59" s="82">
        <f t="shared" si="47"/>
        <v>1</v>
      </c>
      <c r="M59" s="82">
        <v>1</v>
      </c>
      <c r="N59" s="110" t="s">
        <v>666</v>
      </c>
      <c r="O59" s="101">
        <v>1</v>
      </c>
      <c r="P59" s="82">
        <f t="shared" si="48"/>
        <v>1</v>
      </c>
      <c r="Q59" s="82">
        <f t="shared" si="49"/>
        <v>1</v>
      </c>
      <c r="R59" s="82">
        <v>1</v>
      </c>
      <c r="S59" s="182"/>
    </row>
    <row r="60" spans="1:19" s="138" customFormat="1" ht="62.4" x14ac:dyDescent="0.25">
      <c r="A60" s="118">
        <v>44</v>
      </c>
      <c r="B60" s="155"/>
      <c r="C60" s="142">
        <v>10000061500</v>
      </c>
      <c r="D60" s="110" t="s">
        <v>1168</v>
      </c>
      <c r="E60" s="101">
        <v>1</v>
      </c>
      <c r="F60" s="82">
        <f t="shared" ref="F60:F65" si="50">IF(E60=G60,H60)</f>
        <v>1</v>
      </c>
      <c r="G60" s="82">
        <f t="shared" ref="G60:G65" si="51">IF(E60="NA","NA",H60)</f>
        <v>1</v>
      </c>
      <c r="H60" s="82">
        <v>1</v>
      </c>
      <c r="I60" s="110" t="s">
        <v>783</v>
      </c>
      <c r="J60" s="101">
        <v>1</v>
      </c>
      <c r="K60" s="82">
        <f t="shared" si="46"/>
        <v>1</v>
      </c>
      <c r="L60" s="82">
        <f t="shared" si="47"/>
        <v>1</v>
      </c>
      <c r="M60" s="82">
        <v>1</v>
      </c>
      <c r="N60" s="110" t="s">
        <v>666</v>
      </c>
      <c r="O60" s="101">
        <v>1</v>
      </c>
      <c r="P60" s="82">
        <f t="shared" si="48"/>
        <v>1</v>
      </c>
      <c r="Q60" s="82">
        <f t="shared" si="49"/>
        <v>1</v>
      </c>
      <c r="R60" s="82">
        <v>1</v>
      </c>
      <c r="S60" s="182"/>
    </row>
    <row r="61" spans="1:19" s="138" customFormat="1" ht="46.8" x14ac:dyDescent="0.25">
      <c r="A61" s="118">
        <v>45</v>
      </c>
      <c r="B61" s="155"/>
      <c r="C61" s="142">
        <v>10000061400</v>
      </c>
      <c r="D61" s="110" t="s">
        <v>1169</v>
      </c>
      <c r="E61" s="101">
        <v>1</v>
      </c>
      <c r="F61" s="82">
        <f t="shared" si="50"/>
        <v>1</v>
      </c>
      <c r="G61" s="82">
        <f t="shared" si="51"/>
        <v>1</v>
      </c>
      <c r="H61" s="82">
        <v>1</v>
      </c>
      <c r="I61" s="110" t="s">
        <v>783</v>
      </c>
      <c r="J61" s="101">
        <v>1</v>
      </c>
      <c r="K61" s="82">
        <f t="shared" si="46"/>
        <v>1</v>
      </c>
      <c r="L61" s="82">
        <f t="shared" si="47"/>
        <v>1</v>
      </c>
      <c r="M61" s="82">
        <v>1</v>
      </c>
      <c r="N61" s="110" t="s">
        <v>666</v>
      </c>
      <c r="O61" s="101">
        <v>1</v>
      </c>
      <c r="P61" s="82">
        <f t="shared" si="48"/>
        <v>1</v>
      </c>
      <c r="Q61" s="82">
        <f t="shared" si="49"/>
        <v>1</v>
      </c>
      <c r="R61" s="82">
        <v>1</v>
      </c>
      <c r="S61" s="182"/>
    </row>
    <row r="62" spans="1:19" s="138" customFormat="1" ht="31.2" x14ac:dyDescent="0.25">
      <c r="A62" s="118">
        <v>46</v>
      </c>
      <c r="B62" s="155"/>
      <c r="C62" s="142">
        <v>10000230800</v>
      </c>
      <c r="D62" s="110" t="s">
        <v>1170</v>
      </c>
      <c r="E62" s="101">
        <v>1</v>
      </c>
      <c r="F62" s="82">
        <f t="shared" si="50"/>
        <v>1</v>
      </c>
      <c r="G62" s="82">
        <f t="shared" si="51"/>
        <v>1</v>
      </c>
      <c r="H62" s="82">
        <v>1</v>
      </c>
      <c r="I62" s="110" t="s">
        <v>783</v>
      </c>
      <c r="J62" s="101">
        <v>1</v>
      </c>
      <c r="K62" s="82">
        <f t="shared" si="46"/>
        <v>1</v>
      </c>
      <c r="L62" s="82">
        <f t="shared" si="47"/>
        <v>1</v>
      </c>
      <c r="M62" s="82">
        <v>1</v>
      </c>
      <c r="N62" s="110" t="s">
        <v>666</v>
      </c>
      <c r="O62" s="101">
        <v>1</v>
      </c>
      <c r="P62" s="82">
        <f t="shared" si="48"/>
        <v>1</v>
      </c>
      <c r="Q62" s="82">
        <f t="shared" si="49"/>
        <v>1</v>
      </c>
      <c r="R62" s="82">
        <v>1</v>
      </c>
      <c r="S62" s="182"/>
    </row>
    <row r="63" spans="1:19" s="138" customFormat="1" ht="31.2" x14ac:dyDescent="0.25">
      <c r="A63" s="118">
        <v>47</v>
      </c>
      <c r="B63" s="155"/>
      <c r="C63" s="142">
        <v>10000509700</v>
      </c>
      <c r="D63" s="110" t="s">
        <v>1171</v>
      </c>
      <c r="E63" s="101">
        <v>1</v>
      </c>
      <c r="F63" s="82">
        <f t="shared" si="50"/>
        <v>1</v>
      </c>
      <c r="G63" s="82">
        <f t="shared" si="51"/>
        <v>1</v>
      </c>
      <c r="H63" s="82">
        <v>1</v>
      </c>
      <c r="I63" s="110" t="s">
        <v>783</v>
      </c>
      <c r="J63" s="101">
        <v>1</v>
      </c>
      <c r="K63" s="82">
        <f t="shared" si="46"/>
        <v>1</v>
      </c>
      <c r="L63" s="82">
        <f t="shared" si="47"/>
        <v>1</v>
      </c>
      <c r="M63" s="82">
        <v>1</v>
      </c>
      <c r="N63" s="110" t="s">
        <v>666</v>
      </c>
      <c r="O63" s="101">
        <v>1</v>
      </c>
      <c r="P63" s="82">
        <f t="shared" si="48"/>
        <v>1</v>
      </c>
      <c r="Q63" s="82">
        <f t="shared" si="49"/>
        <v>1</v>
      </c>
      <c r="R63" s="82">
        <v>1</v>
      </c>
      <c r="S63" s="182"/>
    </row>
    <row r="64" spans="1:19" s="138" customFormat="1" ht="62.4" x14ac:dyDescent="0.25">
      <c r="A64" s="118">
        <v>48</v>
      </c>
      <c r="B64" s="155"/>
      <c r="C64" s="142">
        <v>10000510000</v>
      </c>
      <c r="D64" s="110" t="s">
        <v>1172</v>
      </c>
      <c r="E64" s="101">
        <v>1</v>
      </c>
      <c r="F64" s="82">
        <f t="shared" si="50"/>
        <v>1</v>
      </c>
      <c r="G64" s="82">
        <f t="shared" si="51"/>
        <v>1</v>
      </c>
      <c r="H64" s="82">
        <v>1</v>
      </c>
      <c r="I64" s="110" t="s">
        <v>783</v>
      </c>
      <c r="J64" s="101">
        <v>1</v>
      </c>
      <c r="K64" s="82">
        <f t="shared" si="46"/>
        <v>1</v>
      </c>
      <c r="L64" s="82">
        <f t="shared" si="47"/>
        <v>1</v>
      </c>
      <c r="M64" s="82">
        <v>1</v>
      </c>
      <c r="N64" s="110" t="s">
        <v>666</v>
      </c>
      <c r="O64" s="101">
        <v>1</v>
      </c>
      <c r="P64" s="82">
        <f t="shared" si="48"/>
        <v>1</v>
      </c>
      <c r="Q64" s="82">
        <f t="shared" si="49"/>
        <v>1</v>
      </c>
      <c r="R64" s="82">
        <v>1</v>
      </c>
      <c r="S64" s="182"/>
    </row>
    <row r="65" spans="1:19" s="138" customFormat="1" ht="62.4" x14ac:dyDescent="0.25">
      <c r="A65" s="118">
        <v>49</v>
      </c>
      <c r="B65" s="155"/>
      <c r="C65" s="142">
        <v>10000061200</v>
      </c>
      <c r="D65" s="110" t="s">
        <v>1173</v>
      </c>
      <c r="E65" s="101">
        <v>1</v>
      </c>
      <c r="F65" s="82">
        <f t="shared" si="50"/>
        <v>1</v>
      </c>
      <c r="G65" s="82">
        <f t="shared" si="51"/>
        <v>1</v>
      </c>
      <c r="H65" s="82">
        <v>1</v>
      </c>
      <c r="I65" s="110" t="s">
        <v>783</v>
      </c>
      <c r="J65" s="101">
        <v>1</v>
      </c>
      <c r="K65" s="82">
        <f t="shared" si="46"/>
        <v>1</v>
      </c>
      <c r="L65" s="82">
        <f t="shared" si="47"/>
        <v>1</v>
      </c>
      <c r="M65" s="82">
        <v>1</v>
      </c>
      <c r="N65" s="110" t="s">
        <v>666</v>
      </c>
      <c r="O65" s="101">
        <v>1</v>
      </c>
      <c r="P65" s="82">
        <f t="shared" si="48"/>
        <v>1</v>
      </c>
      <c r="Q65" s="82">
        <f t="shared" si="49"/>
        <v>1</v>
      </c>
      <c r="R65" s="82">
        <v>1</v>
      </c>
      <c r="S65" s="182"/>
    </row>
    <row r="66" spans="1:19" s="138" customFormat="1" ht="16.8" x14ac:dyDescent="0.25">
      <c r="A66" s="194" t="s">
        <v>243</v>
      </c>
      <c r="B66" s="194"/>
      <c r="C66" s="194"/>
      <c r="D66" s="194"/>
      <c r="E66" s="194"/>
      <c r="F66" s="194"/>
      <c r="G66" s="194"/>
      <c r="H66" s="194"/>
      <c r="I66" s="194"/>
      <c r="J66" s="194"/>
      <c r="K66" s="194"/>
      <c r="L66" s="194"/>
      <c r="M66" s="194"/>
      <c r="N66" s="194"/>
      <c r="O66" s="194"/>
      <c r="P66" s="194"/>
      <c r="Q66" s="194"/>
      <c r="R66" s="194"/>
      <c r="S66" s="194"/>
    </row>
    <row r="67" spans="1:19" s="138" customFormat="1" ht="62.4" x14ac:dyDescent="0.25">
      <c r="A67" s="118">
        <v>50</v>
      </c>
      <c r="B67" s="155" t="s">
        <v>1123</v>
      </c>
      <c r="C67" s="142">
        <v>10000406100</v>
      </c>
      <c r="D67" s="110" t="s">
        <v>1174</v>
      </c>
      <c r="E67" s="101">
        <v>1</v>
      </c>
      <c r="F67" s="82">
        <f t="shared" ref="F67:F68" si="52">IF(E67=G67,H67)</f>
        <v>1</v>
      </c>
      <c r="G67" s="82">
        <f t="shared" ref="G67:G68" si="53">IF(E67="NA","NA",H67)</f>
        <v>1</v>
      </c>
      <c r="H67" s="82">
        <v>1</v>
      </c>
      <c r="I67" s="110" t="s">
        <v>783</v>
      </c>
      <c r="J67" s="101">
        <v>1</v>
      </c>
      <c r="K67" s="82">
        <f t="shared" ref="K67:K71" si="54">IF(J67=L67,M67)</f>
        <v>1</v>
      </c>
      <c r="L67" s="82">
        <f t="shared" ref="L67:L71" si="55">IF(J67="NA","NA",M67)</f>
        <v>1</v>
      </c>
      <c r="M67" s="82">
        <v>1</v>
      </c>
      <c r="N67" s="110" t="s">
        <v>666</v>
      </c>
      <c r="O67" s="101">
        <v>1</v>
      </c>
      <c r="P67" s="82">
        <f t="shared" ref="P67:P71" si="56">IF(O67=Q67,R67)</f>
        <v>1</v>
      </c>
      <c r="Q67" s="82">
        <f t="shared" ref="Q67:Q71" si="57">IF(O67="NA","NA",R67)</f>
        <v>1</v>
      </c>
      <c r="R67" s="82">
        <v>1</v>
      </c>
      <c r="S67" s="182" t="s">
        <v>254</v>
      </c>
    </row>
    <row r="68" spans="1:19" s="138" customFormat="1" ht="78" x14ac:dyDescent="0.25">
      <c r="A68" s="118">
        <v>51</v>
      </c>
      <c r="B68" s="155"/>
      <c r="C68" s="142">
        <v>10000405900</v>
      </c>
      <c r="D68" s="110" t="s">
        <v>1175</v>
      </c>
      <c r="E68" s="101">
        <v>1</v>
      </c>
      <c r="F68" s="82">
        <f t="shared" si="52"/>
        <v>1</v>
      </c>
      <c r="G68" s="82">
        <f t="shared" si="53"/>
        <v>1</v>
      </c>
      <c r="H68" s="82">
        <v>1</v>
      </c>
      <c r="I68" s="110" t="s">
        <v>783</v>
      </c>
      <c r="J68" s="101">
        <v>1</v>
      </c>
      <c r="K68" s="82">
        <f t="shared" si="54"/>
        <v>1</v>
      </c>
      <c r="L68" s="82">
        <f t="shared" si="55"/>
        <v>1</v>
      </c>
      <c r="M68" s="82">
        <v>1</v>
      </c>
      <c r="N68" s="110" t="s">
        <v>666</v>
      </c>
      <c r="O68" s="101">
        <v>1</v>
      </c>
      <c r="P68" s="82">
        <f t="shared" si="56"/>
        <v>1</v>
      </c>
      <c r="Q68" s="82">
        <f t="shared" si="57"/>
        <v>1</v>
      </c>
      <c r="R68" s="82">
        <v>1</v>
      </c>
      <c r="S68" s="182"/>
    </row>
    <row r="69" spans="1:19" s="138" customFormat="1" ht="62.4" x14ac:dyDescent="0.25">
      <c r="A69" s="118">
        <v>52</v>
      </c>
      <c r="B69" s="155"/>
      <c r="C69" s="142">
        <v>10000025200</v>
      </c>
      <c r="D69" s="110" t="s">
        <v>1176</v>
      </c>
      <c r="E69" s="101">
        <v>1</v>
      </c>
      <c r="F69" s="82">
        <f t="shared" ref="F69:F71" si="58">IF(E69=G69,H69)</f>
        <v>1</v>
      </c>
      <c r="G69" s="82">
        <f t="shared" ref="G69:G71" si="59">IF(E69="NA","NA",H69)</f>
        <v>1</v>
      </c>
      <c r="H69" s="82">
        <v>1</v>
      </c>
      <c r="I69" s="110" t="s">
        <v>783</v>
      </c>
      <c r="J69" s="101">
        <v>1</v>
      </c>
      <c r="K69" s="82">
        <f t="shared" si="54"/>
        <v>1</v>
      </c>
      <c r="L69" s="82">
        <f t="shared" si="55"/>
        <v>1</v>
      </c>
      <c r="M69" s="82">
        <v>1</v>
      </c>
      <c r="N69" s="110" t="s">
        <v>666</v>
      </c>
      <c r="O69" s="101">
        <v>1</v>
      </c>
      <c r="P69" s="82">
        <f t="shared" si="56"/>
        <v>1</v>
      </c>
      <c r="Q69" s="82">
        <f t="shared" si="57"/>
        <v>1</v>
      </c>
      <c r="R69" s="82">
        <v>1</v>
      </c>
      <c r="S69" s="182"/>
    </row>
    <row r="70" spans="1:19" s="138" customFormat="1" ht="46.8" x14ac:dyDescent="0.25">
      <c r="A70" s="118">
        <v>53</v>
      </c>
      <c r="B70" s="155"/>
      <c r="C70" s="142">
        <v>10000344400</v>
      </c>
      <c r="D70" s="110" t="s">
        <v>1177</v>
      </c>
      <c r="E70" s="101">
        <v>1</v>
      </c>
      <c r="F70" s="82">
        <f t="shared" si="58"/>
        <v>1</v>
      </c>
      <c r="G70" s="82">
        <f t="shared" si="59"/>
        <v>1</v>
      </c>
      <c r="H70" s="82">
        <v>1</v>
      </c>
      <c r="I70" s="110" t="s">
        <v>783</v>
      </c>
      <c r="J70" s="101">
        <v>1</v>
      </c>
      <c r="K70" s="82">
        <f t="shared" si="54"/>
        <v>1</v>
      </c>
      <c r="L70" s="82">
        <f t="shared" si="55"/>
        <v>1</v>
      </c>
      <c r="M70" s="82">
        <v>1</v>
      </c>
      <c r="N70" s="110" t="s">
        <v>666</v>
      </c>
      <c r="O70" s="101">
        <v>1</v>
      </c>
      <c r="P70" s="82">
        <f t="shared" si="56"/>
        <v>1</v>
      </c>
      <c r="Q70" s="82">
        <f t="shared" si="57"/>
        <v>1</v>
      </c>
      <c r="R70" s="82">
        <v>1</v>
      </c>
      <c r="S70" s="182"/>
    </row>
    <row r="71" spans="1:19" s="138" customFormat="1" ht="93.6" x14ac:dyDescent="0.25">
      <c r="A71" s="118">
        <v>54</v>
      </c>
      <c r="B71" s="155"/>
      <c r="C71" s="142">
        <v>10000025400</v>
      </c>
      <c r="D71" s="110" t="s">
        <v>1178</v>
      </c>
      <c r="E71" s="101">
        <v>1</v>
      </c>
      <c r="F71" s="82">
        <f t="shared" si="58"/>
        <v>1</v>
      </c>
      <c r="G71" s="82">
        <f t="shared" si="59"/>
        <v>1</v>
      </c>
      <c r="H71" s="82">
        <v>1</v>
      </c>
      <c r="I71" s="110" t="s">
        <v>783</v>
      </c>
      <c r="J71" s="101">
        <v>1</v>
      </c>
      <c r="K71" s="82">
        <f t="shared" si="54"/>
        <v>1</v>
      </c>
      <c r="L71" s="82">
        <f t="shared" si="55"/>
        <v>1</v>
      </c>
      <c r="M71" s="82">
        <v>1</v>
      </c>
      <c r="N71" s="110" t="s">
        <v>666</v>
      </c>
      <c r="O71" s="101">
        <v>1</v>
      </c>
      <c r="P71" s="82">
        <f t="shared" si="56"/>
        <v>1</v>
      </c>
      <c r="Q71" s="82">
        <f t="shared" si="57"/>
        <v>1</v>
      </c>
      <c r="R71" s="82">
        <v>1</v>
      </c>
      <c r="S71" s="182"/>
    </row>
    <row r="72" spans="1:19" s="138" customFormat="1" ht="16.8" x14ac:dyDescent="0.25">
      <c r="A72" s="194" t="s">
        <v>244</v>
      </c>
      <c r="B72" s="194"/>
      <c r="C72" s="194"/>
      <c r="D72" s="194"/>
      <c r="E72" s="194"/>
      <c r="F72" s="194"/>
      <c r="G72" s="194"/>
      <c r="H72" s="194"/>
      <c r="I72" s="194"/>
      <c r="J72" s="194"/>
      <c r="K72" s="194"/>
      <c r="L72" s="194"/>
      <c r="M72" s="194"/>
      <c r="N72" s="194"/>
      <c r="O72" s="194"/>
      <c r="P72" s="194"/>
      <c r="Q72" s="194"/>
      <c r="R72" s="194"/>
      <c r="S72" s="194"/>
    </row>
    <row r="73" spans="1:19" s="138" customFormat="1" ht="46.8" x14ac:dyDescent="0.25">
      <c r="A73" s="119">
        <v>55</v>
      </c>
      <c r="B73" s="237" t="s">
        <v>1123</v>
      </c>
      <c r="C73" s="144">
        <v>10000510700</v>
      </c>
      <c r="D73" s="140" t="s">
        <v>1179</v>
      </c>
      <c r="E73" s="101">
        <v>1</v>
      </c>
      <c r="F73" s="109">
        <f t="shared" ref="F73:F74" si="60">IF(E73=G73,H73)</f>
        <v>1</v>
      </c>
      <c r="G73" s="109">
        <f t="shared" ref="G73:G74" si="61">IF(E73="NA","NA",H73)</f>
        <v>1</v>
      </c>
      <c r="H73" s="109">
        <v>1</v>
      </c>
      <c r="I73" s="140" t="s">
        <v>783</v>
      </c>
      <c r="J73" s="101">
        <v>1</v>
      </c>
      <c r="K73" s="109">
        <f t="shared" ref="K73:K75" si="62">IF(J73=L73,M73)</f>
        <v>1</v>
      </c>
      <c r="L73" s="109">
        <f t="shared" ref="L73:L75" si="63">IF(J73="NA","NA",M73)</f>
        <v>1</v>
      </c>
      <c r="M73" s="109">
        <v>1</v>
      </c>
      <c r="N73" s="140" t="s">
        <v>666</v>
      </c>
      <c r="O73" s="101">
        <v>1</v>
      </c>
      <c r="P73" s="109">
        <f t="shared" ref="P73:P75" si="64">IF(O73=Q73,R73)</f>
        <v>1</v>
      </c>
      <c r="Q73" s="109">
        <f t="shared" ref="Q73:Q75" si="65">IF(O73="NA","NA",R73)</f>
        <v>1</v>
      </c>
      <c r="R73" s="109">
        <v>1</v>
      </c>
      <c r="S73" s="239" t="s">
        <v>254</v>
      </c>
    </row>
    <row r="74" spans="1:19" s="138" customFormat="1" ht="46.8" x14ac:dyDescent="0.25">
      <c r="A74" s="119">
        <v>56</v>
      </c>
      <c r="B74" s="237"/>
      <c r="C74" s="144">
        <v>10000173600</v>
      </c>
      <c r="D74" s="140" t="s">
        <v>1180</v>
      </c>
      <c r="E74" s="101">
        <v>1</v>
      </c>
      <c r="F74" s="109">
        <f t="shared" si="60"/>
        <v>1</v>
      </c>
      <c r="G74" s="109">
        <f t="shared" si="61"/>
        <v>1</v>
      </c>
      <c r="H74" s="109">
        <v>1</v>
      </c>
      <c r="I74" s="140" t="s">
        <v>783</v>
      </c>
      <c r="J74" s="101">
        <v>1</v>
      </c>
      <c r="K74" s="109">
        <f t="shared" si="62"/>
        <v>1</v>
      </c>
      <c r="L74" s="109">
        <f t="shared" si="63"/>
        <v>1</v>
      </c>
      <c r="M74" s="109">
        <v>1</v>
      </c>
      <c r="N74" s="140" t="s">
        <v>666</v>
      </c>
      <c r="O74" s="101">
        <v>1</v>
      </c>
      <c r="P74" s="109">
        <f t="shared" si="64"/>
        <v>1</v>
      </c>
      <c r="Q74" s="109">
        <f t="shared" si="65"/>
        <v>1</v>
      </c>
      <c r="R74" s="109">
        <v>1</v>
      </c>
      <c r="S74" s="239"/>
    </row>
    <row r="75" spans="1:19" s="138" customFormat="1" ht="16.2" x14ac:dyDescent="0.25">
      <c r="A75" s="119">
        <v>57</v>
      </c>
      <c r="B75" s="237"/>
      <c r="C75" s="144">
        <v>10000511700</v>
      </c>
      <c r="D75" s="140" t="s">
        <v>1181</v>
      </c>
      <c r="E75" s="101">
        <v>1</v>
      </c>
      <c r="F75" s="109">
        <f t="shared" ref="F75" si="66">IF(E75=G75,H75)</f>
        <v>1</v>
      </c>
      <c r="G75" s="109">
        <f t="shared" ref="G75" si="67">IF(E75="NA","NA",H75)</f>
        <v>1</v>
      </c>
      <c r="H75" s="109">
        <v>1</v>
      </c>
      <c r="I75" s="140" t="s">
        <v>783</v>
      </c>
      <c r="J75" s="101">
        <v>1</v>
      </c>
      <c r="K75" s="109">
        <f t="shared" si="62"/>
        <v>1</v>
      </c>
      <c r="L75" s="109">
        <f t="shared" si="63"/>
        <v>1</v>
      </c>
      <c r="M75" s="109">
        <v>1</v>
      </c>
      <c r="N75" s="140" t="s">
        <v>666</v>
      </c>
      <c r="O75" s="101">
        <v>1</v>
      </c>
      <c r="P75" s="109">
        <f t="shared" si="64"/>
        <v>1</v>
      </c>
      <c r="Q75" s="109">
        <f t="shared" si="65"/>
        <v>1</v>
      </c>
      <c r="R75" s="109">
        <v>1</v>
      </c>
      <c r="S75" s="239"/>
    </row>
    <row r="76" spans="1:19" s="138" customFormat="1" ht="16.8" x14ac:dyDescent="0.25">
      <c r="A76" s="241" t="s">
        <v>253</v>
      </c>
      <c r="B76" s="241"/>
      <c r="C76" s="241"/>
      <c r="D76" s="241"/>
      <c r="E76" s="241"/>
      <c r="F76" s="241"/>
      <c r="G76" s="241"/>
      <c r="H76" s="241"/>
      <c r="I76" s="241"/>
      <c r="J76" s="241"/>
      <c r="K76" s="241"/>
      <c r="L76" s="241"/>
      <c r="M76" s="241"/>
      <c r="N76" s="241"/>
      <c r="O76" s="241"/>
      <c r="P76" s="241"/>
      <c r="Q76" s="241"/>
      <c r="R76" s="241"/>
      <c r="S76" s="241"/>
    </row>
    <row r="77" spans="1:19" s="138" customFormat="1" ht="62.4" x14ac:dyDescent="0.25">
      <c r="A77" s="118">
        <v>58</v>
      </c>
      <c r="B77" s="155" t="s">
        <v>1123</v>
      </c>
      <c r="C77" s="142">
        <v>10000410700</v>
      </c>
      <c r="D77" s="110" t="s">
        <v>1182</v>
      </c>
      <c r="E77" s="101">
        <v>1</v>
      </c>
      <c r="F77" s="82">
        <f t="shared" ref="F77:F78" si="68">IF(E77=G77,H77)</f>
        <v>1</v>
      </c>
      <c r="G77" s="82">
        <f t="shared" ref="G77:G78" si="69">IF(E77="NA","NA",H77)</f>
        <v>1</v>
      </c>
      <c r="H77" s="82">
        <v>1</v>
      </c>
      <c r="I77" s="110" t="s">
        <v>783</v>
      </c>
      <c r="J77" s="101">
        <v>1</v>
      </c>
      <c r="K77" s="82">
        <f t="shared" ref="K77:K79" si="70">IF(J77=L77,M77)</f>
        <v>1</v>
      </c>
      <c r="L77" s="82">
        <f t="shared" ref="L77:L79" si="71">IF(J77="NA","NA",M77)</f>
        <v>1</v>
      </c>
      <c r="M77" s="82">
        <v>1</v>
      </c>
      <c r="N77" s="110" t="s">
        <v>666</v>
      </c>
      <c r="O77" s="101">
        <v>1</v>
      </c>
      <c r="P77" s="82">
        <f t="shared" ref="P77:P79" si="72">IF(O77=Q77,R77)</f>
        <v>1</v>
      </c>
      <c r="Q77" s="82">
        <f t="shared" ref="Q77:Q79" si="73">IF(O77="NA","NA",R77)</f>
        <v>1</v>
      </c>
      <c r="R77" s="82">
        <v>1</v>
      </c>
      <c r="S77" s="182" t="s">
        <v>254</v>
      </c>
    </row>
    <row r="78" spans="1:19" s="138" customFormat="1" ht="31.2" x14ac:dyDescent="0.25">
      <c r="A78" s="118">
        <v>59</v>
      </c>
      <c r="B78" s="155"/>
      <c r="C78" s="142">
        <v>10000250100</v>
      </c>
      <c r="D78" s="110" t="s">
        <v>1183</v>
      </c>
      <c r="E78" s="101">
        <v>1</v>
      </c>
      <c r="F78" s="82">
        <f t="shared" si="68"/>
        <v>1</v>
      </c>
      <c r="G78" s="82">
        <f t="shared" si="69"/>
        <v>1</v>
      </c>
      <c r="H78" s="82">
        <v>1</v>
      </c>
      <c r="I78" s="110" t="s">
        <v>783</v>
      </c>
      <c r="J78" s="101">
        <v>1</v>
      </c>
      <c r="K78" s="82">
        <f t="shared" si="70"/>
        <v>1</v>
      </c>
      <c r="L78" s="82">
        <f t="shared" si="71"/>
        <v>1</v>
      </c>
      <c r="M78" s="82">
        <v>1</v>
      </c>
      <c r="N78" s="110" t="s">
        <v>666</v>
      </c>
      <c r="O78" s="101">
        <v>1</v>
      </c>
      <c r="P78" s="82">
        <f t="shared" si="72"/>
        <v>1</v>
      </c>
      <c r="Q78" s="82">
        <f t="shared" si="73"/>
        <v>1</v>
      </c>
      <c r="R78" s="82">
        <v>1</v>
      </c>
      <c r="S78" s="182"/>
    </row>
    <row r="79" spans="1:19" s="138" customFormat="1" ht="31.2" x14ac:dyDescent="0.25">
      <c r="A79" s="118">
        <v>60</v>
      </c>
      <c r="B79" s="155"/>
      <c r="C79" s="142">
        <v>10000412400</v>
      </c>
      <c r="D79" s="110" t="s">
        <v>1184</v>
      </c>
      <c r="E79" s="101">
        <v>1</v>
      </c>
      <c r="F79" s="82">
        <f t="shared" ref="F79" si="74">IF(E79=G79,H79)</f>
        <v>1</v>
      </c>
      <c r="G79" s="82">
        <f t="shared" ref="G79" si="75">IF(E79="NA","NA",H79)</f>
        <v>1</v>
      </c>
      <c r="H79" s="82">
        <v>1</v>
      </c>
      <c r="I79" s="110" t="s">
        <v>783</v>
      </c>
      <c r="J79" s="101">
        <v>1</v>
      </c>
      <c r="K79" s="82">
        <f t="shared" si="70"/>
        <v>1</v>
      </c>
      <c r="L79" s="82">
        <f t="shared" si="71"/>
        <v>1</v>
      </c>
      <c r="M79" s="82">
        <v>1</v>
      </c>
      <c r="N79" s="110" t="s">
        <v>666</v>
      </c>
      <c r="O79" s="101">
        <v>1</v>
      </c>
      <c r="P79" s="82">
        <f t="shared" si="72"/>
        <v>1</v>
      </c>
      <c r="Q79" s="82">
        <f t="shared" si="73"/>
        <v>1</v>
      </c>
      <c r="R79" s="82">
        <v>1</v>
      </c>
      <c r="S79" s="182"/>
    </row>
    <row r="80" spans="1:19" s="138" customFormat="1" ht="16.8" x14ac:dyDescent="0.25">
      <c r="A80" s="194" t="s">
        <v>252</v>
      </c>
      <c r="B80" s="240"/>
      <c r="C80" s="194"/>
      <c r="D80" s="194"/>
      <c r="E80" s="194"/>
      <c r="F80" s="194"/>
      <c r="G80" s="194"/>
      <c r="H80" s="194"/>
      <c r="I80" s="194"/>
      <c r="J80" s="194"/>
      <c r="K80" s="194"/>
      <c r="L80" s="194"/>
      <c r="M80" s="194"/>
      <c r="N80" s="194"/>
      <c r="O80" s="194"/>
      <c r="P80" s="240"/>
      <c r="Q80" s="240"/>
      <c r="R80" s="240"/>
      <c r="S80" s="240"/>
    </row>
    <row r="81" spans="1:19" s="138" customFormat="1" ht="62.4" x14ac:dyDescent="0.25">
      <c r="A81" s="139">
        <v>61</v>
      </c>
      <c r="B81" s="238" t="s">
        <v>1123</v>
      </c>
      <c r="C81" s="143">
        <v>10000366300</v>
      </c>
      <c r="D81" s="110" t="s">
        <v>1185</v>
      </c>
      <c r="E81" s="101">
        <v>1</v>
      </c>
      <c r="F81" s="82">
        <f t="shared" ref="F81:F82" si="76">IF(E81=G81,H81)</f>
        <v>1</v>
      </c>
      <c r="G81" s="82">
        <f t="shared" ref="G81:G82" si="77">IF(E81="NA","NA",H81)</f>
        <v>1</v>
      </c>
      <c r="H81" s="82">
        <v>1</v>
      </c>
      <c r="I81" s="110" t="s">
        <v>783</v>
      </c>
      <c r="J81" s="101">
        <v>1</v>
      </c>
      <c r="K81" s="82">
        <f t="shared" ref="K81:K106" si="78">IF(J81=L81,M81)</f>
        <v>1</v>
      </c>
      <c r="L81" s="82">
        <f t="shared" ref="L81:L106" si="79">IF(J81="NA","NA",M81)</f>
        <v>1</v>
      </c>
      <c r="M81" s="82">
        <v>1</v>
      </c>
      <c r="N81" s="110" t="s">
        <v>666</v>
      </c>
      <c r="O81" s="107">
        <v>1</v>
      </c>
      <c r="P81" s="82">
        <f t="shared" ref="P81:P106" si="80">IF(O81=Q81,R81)</f>
        <v>1</v>
      </c>
      <c r="Q81" s="82">
        <f t="shared" ref="Q81:Q106" si="81">IF(O81="NA","NA",R81)</f>
        <v>1</v>
      </c>
      <c r="R81" s="82">
        <v>1</v>
      </c>
      <c r="S81" s="190" t="s">
        <v>254</v>
      </c>
    </row>
    <row r="82" spans="1:19" s="138" customFormat="1" ht="78" x14ac:dyDescent="0.25">
      <c r="A82" s="139">
        <v>62</v>
      </c>
      <c r="B82" s="235"/>
      <c r="C82" s="143">
        <v>10000361800</v>
      </c>
      <c r="D82" s="110" t="s">
        <v>1186</v>
      </c>
      <c r="E82" s="101">
        <v>1</v>
      </c>
      <c r="F82" s="82">
        <f t="shared" si="76"/>
        <v>1</v>
      </c>
      <c r="G82" s="82">
        <f t="shared" si="77"/>
        <v>1</v>
      </c>
      <c r="H82" s="82">
        <v>1</v>
      </c>
      <c r="I82" s="110" t="s">
        <v>783</v>
      </c>
      <c r="J82" s="101">
        <v>1</v>
      </c>
      <c r="K82" s="82">
        <f t="shared" si="78"/>
        <v>1</v>
      </c>
      <c r="L82" s="82">
        <f t="shared" si="79"/>
        <v>1</v>
      </c>
      <c r="M82" s="82">
        <v>1</v>
      </c>
      <c r="N82" s="110" t="s">
        <v>666</v>
      </c>
      <c r="O82" s="107">
        <v>1</v>
      </c>
      <c r="P82" s="82">
        <f t="shared" si="80"/>
        <v>1</v>
      </c>
      <c r="Q82" s="82">
        <f t="shared" si="81"/>
        <v>1</v>
      </c>
      <c r="R82" s="82">
        <v>1</v>
      </c>
      <c r="S82" s="192"/>
    </row>
    <row r="83" spans="1:19" s="138" customFormat="1" ht="93.6" x14ac:dyDescent="0.25">
      <c r="A83" s="139">
        <v>63</v>
      </c>
      <c r="B83" s="235"/>
      <c r="C83" s="143">
        <v>10000361900</v>
      </c>
      <c r="D83" s="110" t="s">
        <v>1187</v>
      </c>
      <c r="E83" s="101">
        <v>1</v>
      </c>
      <c r="F83" s="82">
        <f t="shared" ref="F83:F106" si="82">IF(E83=G83,H83)</f>
        <v>1</v>
      </c>
      <c r="G83" s="82">
        <f t="shared" ref="G83:G106" si="83">IF(E83="NA","NA",H83)</f>
        <v>1</v>
      </c>
      <c r="H83" s="82">
        <v>1</v>
      </c>
      <c r="I83" s="110" t="s">
        <v>783</v>
      </c>
      <c r="J83" s="101">
        <v>1</v>
      </c>
      <c r="K83" s="82">
        <f t="shared" si="78"/>
        <v>1</v>
      </c>
      <c r="L83" s="82">
        <f t="shared" si="79"/>
        <v>1</v>
      </c>
      <c r="M83" s="82">
        <v>1</v>
      </c>
      <c r="N83" s="110" t="s">
        <v>666</v>
      </c>
      <c r="O83" s="107">
        <v>1</v>
      </c>
      <c r="P83" s="82">
        <f t="shared" si="80"/>
        <v>1</v>
      </c>
      <c r="Q83" s="82">
        <f t="shared" si="81"/>
        <v>1</v>
      </c>
      <c r="R83" s="82">
        <v>1</v>
      </c>
      <c r="S83" s="192"/>
    </row>
    <row r="84" spans="1:19" s="138" customFormat="1" ht="78" x14ac:dyDescent="0.25">
      <c r="A84" s="139">
        <v>64</v>
      </c>
      <c r="B84" s="235"/>
      <c r="C84" s="143">
        <v>10000052400</v>
      </c>
      <c r="D84" s="110" t="s">
        <v>1188</v>
      </c>
      <c r="E84" s="101">
        <v>1</v>
      </c>
      <c r="F84" s="82">
        <f t="shared" si="82"/>
        <v>1</v>
      </c>
      <c r="G84" s="82">
        <f t="shared" si="83"/>
        <v>1</v>
      </c>
      <c r="H84" s="82">
        <v>1</v>
      </c>
      <c r="I84" s="110" t="s">
        <v>783</v>
      </c>
      <c r="J84" s="101">
        <v>1</v>
      </c>
      <c r="K84" s="82">
        <f t="shared" si="78"/>
        <v>1</v>
      </c>
      <c r="L84" s="82">
        <f t="shared" si="79"/>
        <v>1</v>
      </c>
      <c r="M84" s="82">
        <v>1</v>
      </c>
      <c r="N84" s="110" t="s">
        <v>666</v>
      </c>
      <c r="O84" s="107">
        <v>1</v>
      </c>
      <c r="P84" s="82">
        <f t="shared" si="80"/>
        <v>1</v>
      </c>
      <c r="Q84" s="82">
        <f t="shared" si="81"/>
        <v>1</v>
      </c>
      <c r="R84" s="82">
        <v>1</v>
      </c>
      <c r="S84" s="192"/>
    </row>
    <row r="85" spans="1:19" s="138" customFormat="1" ht="109.2" x14ac:dyDescent="0.25">
      <c r="A85" s="139">
        <v>65</v>
      </c>
      <c r="B85" s="235"/>
      <c r="C85" s="143">
        <v>10000360800</v>
      </c>
      <c r="D85" s="110" t="s">
        <v>1189</v>
      </c>
      <c r="E85" s="101">
        <v>1</v>
      </c>
      <c r="F85" s="82">
        <f t="shared" si="82"/>
        <v>1</v>
      </c>
      <c r="G85" s="82">
        <f t="shared" si="83"/>
        <v>1</v>
      </c>
      <c r="H85" s="82">
        <v>1</v>
      </c>
      <c r="I85" s="110" t="s">
        <v>783</v>
      </c>
      <c r="J85" s="101">
        <v>1</v>
      </c>
      <c r="K85" s="82">
        <f t="shared" si="78"/>
        <v>1</v>
      </c>
      <c r="L85" s="82">
        <f t="shared" si="79"/>
        <v>1</v>
      </c>
      <c r="M85" s="82">
        <v>1</v>
      </c>
      <c r="N85" s="110" t="s">
        <v>666</v>
      </c>
      <c r="O85" s="107">
        <v>1</v>
      </c>
      <c r="P85" s="82">
        <f t="shared" si="80"/>
        <v>1</v>
      </c>
      <c r="Q85" s="82">
        <f t="shared" si="81"/>
        <v>1</v>
      </c>
      <c r="R85" s="82">
        <v>1</v>
      </c>
      <c r="S85" s="192"/>
    </row>
    <row r="86" spans="1:19" s="138" customFormat="1" ht="109.2" x14ac:dyDescent="0.25">
      <c r="A86" s="139">
        <v>66</v>
      </c>
      <c r="B86" s="235"/>
      <c r="C86" s="143">
        <v>10000360900</v>
      </c>
      <c r="D86" s="110" t="s">
        <v>1190</v>
      </c>
      <c r="E86" s="101">
        <v>1</v>
      </c>
      <c r="F86" s="82">
        <f t="shared" si="82"/>
        <v>1</v>
      </c>
      <c r="G86" s="82">
        <f t="shared" si="83"/>
        <v>1</v>
      </c>
      <c r="H86" s="82">
        <v>1</v>
      </c>
      <c r="I86" s="110" t="s">
        <v>783</v>
      </c>
      <c r="J86" s="101">
        <v>1</v>
      </c>
      <c r="K86" s="82">
        <f t="shared" si="78"/>
        <v>1</v>
      </c>
      <c r="L86" s="82">
        <f t="shared" si="79"/>
        <v>1</v>
      </c>
      <c r="M86" s="82">
        <v>1</v>
      </c>
      <c r="N86" s="110" t="s">
        <v>666</v>
      </c>
      <c r="O86" s="107">
        <v>1</v>
      </c>
      <c r="P86" s="82">
        <f t="shared" si="80"/>
        <v>1</v>
      </c>
      <c r="Q86" s="82">
        <f t="shared" si="81"/>
        <v>1</v>
      </c>
      <c r="R86" s="82">
        <v>1</v>
      </c>
      <c r="S86" s="192" t="s">
        <v>254</v>
      </c>
    </row>
    <row r="87" spans="1:19" s="138" customFormat="1" ht="93.6" x14ac:dyDescent="0.25">
      <c r="A87" s="139">
        <v>67</v>
      </c>
      <c r="B87" s="235" t="s">
        <v>1123</v>
      </c>
      <c r="C87" s="143">
        <v>10000362600</v>
      </c>
      <c r="D87" s="110" t="s">
        <v>1191</v>
      </c>
      <c r="E87" s="101">
        <v>1</v>
      </c>
      <c r="F87" s="82">
        <f t="shared" si="82"/>
        <v>1</v>
      </c>
      <c r="G87" s="82">
        <f t="shared" si="83"/>
        <v>1</v>
      </c>
      <c r="H87" s="82">
        <v>1</v>
      </c>
      <c r="I87" s="110" t="s">
        <v>783</v>
      </c>
      <c r="J87" s="101">
        <v>1</v>
      </c>
      <c r="K87" s="82">
        <f t="shared" si="78"/>
        <v>1</v>
      </c>
      <c r="L87" s="82">
        <f t="shared" si="79"/>
        <v>1</v>
      </c>
      <c r="M87" s="82">
        <v>1</v>
      </c>
      <c r="N87" s="110" t="s">
        <v>1144</v>
      </c>
      <c r="O87" s="107">
        <v>1</v>
      </c>
      <c r="P87" s="82">
        <f t="shared" si="80"/>
        <v>1</v>
      </c>
      <c r="Q87" s="82">
        <f t="shared" si="81"/>
        <v>1</v>
      </c>
      <c r="R87" s="82">
        <v>1</v>
      </c>
      <c r="S87" s="192"/>
    </row>
    <row r="88" spans="1:19" s="138" customFormat="1" ht="46.8" x14ac:dyDescent="0.25">
      <c r="A88" s="139">
        <v>68</v>
      </c>
      <c r="B88" s="235"/>
      <c r="C88" s="143">
        <v>10000064100</v>
      </c>
      <c r="D88" s="110" t="s">
        <v>1192</v>
      </c>
      <c r="E88" s="101">
        <v>1</v>
      </c>
      <c r="F88" s="82">
        <f t="shared" si="82"/>
        <v>1</v>
      </c>
      <c r="G88" s="82">
        <f t="shared" si="83"/>
        <v>1</v>
      </c>
      <c r="H88" s="82">
        <v>1</v>
      </c>
      <c r="I88" s="110" t="s">
        <v>783</v>
      </c>
      <c r="J88" s="101">
        <v>1</v>
      </c>
      <c r="K88" s="82">
        <f t="shared" si="78"/>
        <v>1</v>
      </c>
      <c r="L88" s="82">
        <f t="shared" si="79"/>
        <v>1</v>
      </c>
      <c r="M88" s="82">
        <v>1</v>
      </c>
      <c r="N88" s="110" t="s">
        <v>666</v>
      </c>
      <c r="O88" s="107">
        <v>1</v>
      </c>
      <c r="P88" s="82">
        <f t="shared" si="80"/>
        <v>1</v>
      </c>
      <c r="Q88" s="82">
        <f t="shared" si="81"/>
        <v>1</v>
      </c>
      <c r="R88" s="82">
        <v>1</v>
      </c>
      <c r="S88" s="192"/>
    </row>
    <row r="89" spans="1:19" s="138" customFormat="1" ht="62.4" x14ac:dyDescent="0.25">
      <c r="A89" s="139">
        <v>69</v>
      </c>
      <c r="B89" s="235"/>
      <c r="C89" s="143">
        <v>10000455100</v>
      </c>
      <c r="D89" s="110" t="s">
        <v>1193</v>
      </c>
      <c r="E89" s="101">
        <v>1</v>
      </c>
      <c r="F89" s="82">
        <f t="shared" si="82"/>
        <v>1</v>
      </c>
      <c r="G89" s="82">
        <f t="shared" si="83"/>
        <v>1</v>
      </c>
      <c r="H89" s="82">
        <v>1</v>
      </c>
      <c r="I89" s="110" t="s">
        <v>783</v>
      </c>
      <c r="J89" s="101">
        <v>1</v>
      </c>
      <c r="K89" s="82">
        <f t="shared" si="78"/>
        <v>1</v>
      </c>
      <c r="L89" s="82">
        <f t="shared" si="79"/>
        <v>1</v>
      </c>
      <c r="M89" s="82">
        <v>1</v>
      </c>
      <c r="N89" s="110" t="s">
        <v>666</v>
      </c>
      <c r="O89" s="107">
        <v>1</v>
      </c>
      <c r="P89" s="82">
        <f t="shared" si="80"/>
        <v>1</v>
      </c>
      <c r="Q89" s="82">
        <f t="shared" si="81"/>
        <v>1</v>
      </c>
      <c r="R89" s="82">
        <v>1</v>
      </c>
      <c r="S89" s="192"/>
    </row>
    <row r="90" spans="1:19" s="138" customFormat="1" ht="78" x14ac:dyDescent="0.25">
      <c r="A90" s="139">
        <v>70</v>
      </c>
      <c r="B90" s="235"/>
      <c r="C90" s="143">
        <v>10000362200</v>
      </c>
      <c r="D90" s="110" t="s">
        <v>1194</v>
      </c>
      <c r="E90" s="101">
        <v>1</v>
      </c>
      <c r="F90" s="82">
        <f t="shared" si="82"/>
        <v>1</v>
      </c>
      <c r="G90" s="82">
        <f t="shared" si="83"/>
        <v>1</v>
      </c>
      <c r="H90" s="82">
        <v>1</v>
      </c>
      <c r="I90" s="110" t="s">
        <v>783</v>
      </c>
      <c r="J90" s="101">
        <v>1</v>
      </c>
      <c r="K90" s="82">
        <f t="shared" si="78"/>
        <v>1</v>
      </c>
      <c r="L90" s="82">
        <f t="shared" si="79"/>
        <v>1</v>
      </c>
      <c r="M90" s="82">
        <v>1</v>
      </c>
      <c r="N90" s="110" t="s">
        <v>666</v>
      </c>
      <c r="O90" s="107">
        <v>1</v>
      </c>
      <c r="P90" s="82">
        <f t="shared" si="80"/>
        <v>1</v>
      </c>
      <c r="Q90" s="82">
        <f t="shared" si="81"/>
        <v>1</v>
      </c>
      <c r="R90" s="82">
        <v>1</v>
      </c>
      <c r="S90" s="192"/>
    </row>
    <row r="91" spans="1:19" s="138" customFormat="1" ht="93.6" x14ac:dyDescent="0.25">
      <c r="A91" s="139">
        <v>71</v>
      </c>
      <c r="B91" s="235"/>
      <c r="C91" s="143">
        <v>10000362300</v>
      </c>
      <c r="D91" s="110" t="s">
        <v>1195</v>
      </c>
      <c r="E91" s="101">
        <v>1</v>
      </c>
      <c r="F91" s="82">
        <f t="shared" si="82"/>
        <v>1</v>
      </c>
      <c r="G91" s="82">
        <f t="shared" si="83"/>
        <v>1</v>
      </c>
      <c r="H91" s="82">
        <v>1</v>
      </c>
      <c r="I91" s="110" t="s">
        <v>783</v>
      </c>
      <c r="J91" s="101">
        <v>1</v>
      </c>
      <c r="K91" s="82">
        <f t="shared" si="78"/>
        <v>1</v>
      </c>
      <c r="L91" s="82">
        <f t="shared" si="79"/>
        <v>1</v>
      </c>
      <c r="M91" s="82">
        <v>1</v>
      </c>
      <c r="N91" s="110" t="s">
        <v>666</v>
      </c>
      <c r="O91" s="107">
        <v>1</v>
      </c>
      <c r="P91" s="82">
        <f t="shared" si="80"/>
        <v>1</v>
      </c>
      <c r="Q91" s="82">
        <f t="shared" si="81"/>
        <v>1</v>
      </c>
      <c r="R91" s="82">
        <v>1</v>
      </c>
      <c r="S91" s="192"/>
    </row>
    <row r="92" spans="1:19" s="138" customFormat="1" ht="109.2" x14ac:dyDescent="0.25">
      <c r="A92" s="139">
        <v>72</v>
      </c>
      <c r="B92" s="235"/>
      <c r="C92" s="143">
        <v>10000361700</v>
      </c>
      <c r="D92" s="110" t="s">
        <v>1196</v>
      </c>
      <c r="E92" s="101">
        <v>1</v>
      </c>
      <c r="F92" s="82">
        <f t="shared" si="82"/>
        <v>1</v>
      </c>
      <c r="G92" s="82">
        <f t="shared" si="83"/>
        <v>1</v>
      </c>
      <c r="H92" s="82">
        <v>1</v>
      </c>
      <c r="I92" s="110" t="s">
        <v>783</v>
      </c>
      <c r="J92" s="101">
        <v>1</v>
      </c>
      <c r="K92" s="82">
        <f t="shared" si="78"/>
        <v>1</v>
      </c>
      <c r="L92" s="82">
        <f t="shared" si="79"/>
        <v>1</v>
      </c>
      <c r="M92" s="82">
        <v>1</v>
      </c>
      <c r="N92" s="110" t="s">
        <v>666</v>
      </c>
      <c r="O92" s="107">
        <v>1</v>
      </c>
      <c r="P92" s="82">
        <f t="shared" si="80"/>
        <v>1</v>
      </c>
      <c r="Q92" s="82">
        <f t="shared" si="81"/>
        <v>1</v>
      </c>
      <c r="R92" s="82">
        <v>1</v>
      </c>
      <c r="S92" s="192" t="s">
        <v>254</v>
      </c>
    </row>
    <row r="93" spans="1:19" s="138" customFormat="1" ht="78" x14ac:dyDescent="0.25">
      <c r="A93" s="139">
        <v>73</v>
      </c>
      <c r="B93" s="235" t="s">
        <v>1123</v>
      </c>
      <c r="C93" s="143">
        <v>10000362000</v>
      </c>
      <c r="D93" s="110" t="s">
        <v>1197</v>
      </c>
      <c r="E93" s="101">
        <v>1</v>
      </c>
      <c r="F93" s="82">
        <f t="shared" si="82"/>
        <v>1</v>
      </c>
      <c r="G93" s="82">
        <f t="shared" si="83"/>
        <v>1</v>
      </c>
      <c r="H93" s="82">
        <v>1</v>
      </c>
      <c r="I93" s="110" t="s">
        <v>783</v>
      </c>
      <c r="J93" s="101">
        <v>1</v>
      </c>
      <c r="K93" s="82">
        <f t="shared" si="78"/>
        <v>1</v>
      </c>
      <c r="L93" s="82">
        <f t="shared" si="79"/>
        <v>1</v>
      </c>
      <c r="M93" s="82">
        <v>1</v>
      </c>
      <c r="N93" s="110" t="s">
        <v>666</v>
      </c>
      <c r="O93" s="107">
        <v>1</v>
      </c>
      <c r="P93" s="82">
        <f t="shared" si="80"/>
        <v>1</v>
      </c>
      <c r="Q93" s="82">
        <f t="shared" si="81"/>
        <v>1</v>
      </c>
      <c r="R93" s="82">
        <v>1</v>
      </c>
      <c r="S93" s="192"/>
    </row>
    <row r="94" spans="1:19" s="138" customFormat="1" ht="78" x14ac:dyDescent="0.25">
      <c r="A94" s="139">
        <v>74</v>
      </c>
      <c r="B94" s="235"/>
      <c r="C94" s="143">
        <v>10000362001</v>
      </c>
      <c r="D94" s="110" t="s">
        <v>1198</v>
      </c>
      <c r="E94" s="101">
        <v>1</v>
      </c>
      <c r="F94" s="82">
        <f t="shared" si="82"/>
        <v>1</v>
      </c>
      <c r="G94" s="82">
        <f t="shared" si="83"/>
        <v>1</v>
      </c>
      <c r="H94" s="82">
        <v>1</v>
      </c>
      <c r="I94" s="110" t="s">
        <v>783</v>
      </c>
      <c r="J94" s="101">
        <v>1</v>
      </c>
      <c r="K94" s="82">
        <f t="shared" si="78"/>
        <v>1</v>
      </c>
      <c r="L94" s="82">
        <f t="shared" si="79"/>
        <v>1</v>
      </c>
      <c r="M94" s="82">
        <v>1</v>
      </c>
      <c r="N94" s="110" t="s">
        <v>666</v>
      </c>
      <c r="O94" s="107">
        <v>1</v>
      </c>
      <c r="P94" s="82">
        <f t="shared" si="80"/>
        <v>1</v>
      </c>
      <c r="Q94" s="82">
        <f t="shared" si="81"/>
        <v>1</v>
      </c>
      <c r="R94" s="82">
        <v>1</v>
      </c>
      <c r="S94" s="192"/>
    </row>
    <row r="95" spans="1:19" s="138" customFormat="1" ht="93.6" x14ac:dyDescent="0.25">
      <c r="A95" s="139">
        <v>75</v>
      </c>
      <c r="B95" s="235"/>
      <c r="C95" s="143">
        <v>10000360400</v>
      </c>
      <c r="D95" s="110" t="s">
        <v>1199</v>
      </c>
      <c r="E95" s="101">
        <v>1</v>
      </c>
      <c r="F95" s="82">
        <f t="shared" si="82"/>
        <v>1</v>
      </c>
      <c r="G95" s="82">
        <f t="shared" si="83"/>
        <v>1</v>
      </c>
      <c r="H95" s="82">
        <v>1</v>
      </c>
      <c r="I95" s="110" t="s">
        <v>783</v>
      </c>
      <c r="J95" s="101">
        <v>1</v>
      </c>
      <c r="K95" s="82">
        <f t="shared" si="78"/>
        <v>1</v>
      </c>
      <c r="L95" s="82">
        <f t="shared" si="79"/>
        <v>1</v>
      </c>
      <c r="M95" s="82">
        <v>1</v>
      </c>
      <c r="N95" s="110" t="s">
        <v>666</v>
      </c>
      <c r="O95" s="107">
        <v>1</v>
      </c>
      <c r="P95" s="82">
        <f t="shared" si="80"/>
        <v>1</v>
      </c>
      <c r="Q95" s="82">
        <f t="shared" si="81"/>
        <v>1</v>
      </c>
      <c r="R95" s="82">
        <v>1</v>
      </c>
      <c r="S95" s="192"/>
    </row>
    <row r="96" spans="1:19" s="138" customFormat="1" ht="78" x14ac:dyDescent="0.25">
      <c r="A96" s="139">
        <v>76</v>
      </c>
      <c r="B96" s="235"/>
      <c r="C96" s="143">
        <v>10000360500</v>
      </c>
      <c r="D96" s="110" t="s">
        <v>1200</v>
      </c>
      <c r="E96" s="101">
        <v>1</v>
      </c>
      <c r="F96" s="82">
        <f t="shared" si="82"/>
        <v>1</v>
      </c>
      <c r="G96" s="82">
        <f t="shared" si="83"/>
        <v>1</v>
      </c>
      <c r="H96" s="82">
        <v>1</v>
      </c>
      <c r="I96" s="110" t="s">
        <v>783</v>
      </c>
      <c r="J96" s="101">
        <v>1</v>
      </c>
      <c r="K96" s="82">
        <f t="shared" si="78"/>
        <v>1</v>
      </c>
      <c r="L96" s="82">
        <f t="shared" si="79"/>
        <v>1</v>
      </c>
      <c r="M96" s="82">
        <v>1</v>
      </c>
      <c r="N96" s="110" t="s">
        <v>666</v>
      </c>
      <c r="O96" s="107">
        <v>1</v>
      </c>
      <c r="P96" s="82">
        <f t="shared" si="80"/>
        <v>1</v>
      </c>
      <c r="Q96" s="82">
        <f t="shared" si="81"/>
        <v>1</v>
      </c>
      <c r="R96" s="82">
        <v>1</v>
      </c>
      <c r="S96" s="192"/>
    </row>
    <row r="97" spans="1:19" s="138" customFormat="1" ht="109.2" x14ac:dyDescent="0.25">
      <c r="A97" s="139">
        <v>77</v>
      </c>
      <c r="B97" s="235"/>
      <c r="C97" s="143">
        <v>10000362400</v>
      </c>
      <c r="D97" s="110" t="s">
        <v>1201</v>
      </c>
      <c r="E97" s="101">
        <v>1</v>
      </c>
      <c r="F97" s="82">
        <f t="shared" si="82"/>
        <v>1</v>
      </c>
      <c r="G97" s="82">
        <f t="shared" si="83"/>
        <v>1</v>
      </c>
      <c r="H97" s="82">
        <v>1</v>
      </c>
      <c r="I97" s="110" t="s">
        <v>783</v>
      </c>
      <c r="J97" s="101">
        <v>1</v>
      </c>
      <c r="K97" s="82">
        <f t="shared" si="78"/>
        <v>1</v>
      </c>
      <c r="L97" s="82">
        <f t="shared" si="79"/>
        <v>1</v>
      </c>
      <c r="M97" s="82">
        <v>1</v>
      </c>
      <c r="N97" s="110" t="s">
        <v>666</v>
      </c>
      <c r="O97" s="107">
        <v>1</v>
      </c>
      <c r="P97" s="82">
        <f t="shared" si="80"/>
        <v>1</v>
      </c>
      <c r="Q97" s="82">
        <f t="shared" si="81"/>
        <v>1</v>
      </c>
      <c r="R97" s="82">
        <v>1</v>
      </c>
      <c r="S97" s="192" t="s">
        <v>254</v>
      </c>
    </row>
    <row r="98" spans="1:19" s="138" customFormat="1" ht="93.6" x14ac:dyDescent="0.25">
      <c r="A98" s="139">
        <v>78</v>
      </c>
      <c r="B98" s="235"/>
      <c r="C98" s="143">
        <v>10000362500</v>
      </c>
      <c r="D98" s="110" t="s">
        <v>1202</v>
      </c>
      <c r="E98" s="101">
        <v>1</v>
      </c>
      <c r="F98" s="82">
        <f t="shared" si="82"/>
        <v>1</v>
      </c>
      <c r="G98" s="82">
        <f t="shared" si="83"/>
        <v>1</v>
      </c>
      <c r="H98" s="82">
        <v>1</v>
      </c>
      <c r="I98" s="110" t="s">
        <v>783</v>
      </c>
      <c r="J98" s="101">
        <v>1</v>
      </c>
      <c r="K98" s="82">
        <f t="shared" si="78"/>
        <v>1</v>
      </c>
      <c r="L98" s="82">
        <f t="shared" si="79"/>
        <v>1</v>
      </c>
      <c r="M98" s="82">
        <v>1</v>
      </c>
      <c r="N98" s="110" t="s">
        <v>666</v>
      </c>
      <c r="O98" s="107">
        <v>1</v>
      </c>
      <c r="P98" s="82">
        <f t="shared" si="80"/>
        <v>1</v>
      </c>
      <c r="Q98" s="82">
        <f t="shared" si="81"/>
        <v>1</v>
      </c>
      <c r="R98" s="82">
        <v>1</v>
      </c>
      <c r="S98" s="192"/>
    </row>
    <row r="99" spans="1:19" s="138" customFormat="1" ht="93.6" x14ac:dyDescent="0.25">
      <c r="A99" s="139">
        <v>79</v>
      </c>
      <c r="B99" s="235" t="s">
        <v>1123</v>
      </c>
      <c r="C99" s="143">
        <v>10000363100</v>
      </c>
      <c r="D99" s="110" t="s">
        <v>1203</v>
      </c>
      <c r="E99" s="101">
        <v>1</v>
      </c>
      <c r="F99" s="82">
        <f t="shared" si="82"/>
        <v>1</v>
      </c>
      <c r="G99" s="82">
        <f t="shared" si="83"/>
        <v>1</v>
      </c>
      <c r="H99" s="82">
        <v>1</v>
      </c>
      <c r="I99" s="110" t="s">
        <v>783</v>
      </c>
      <c r="J99" s="101">
        <v>1</v>
      </c>
      <c r="K99" s="82">
        <f t="shared" si="78"/>
        <v>1</v>
      </c>
      <c r="L99" s="82">
        <f t="shared" si="79"/>
        <v>1</v>
      </c>
      <c r="M99" s="82">
        <v>1</v>
      </c>
      <c r="N99" s="110" t="s">
        <v>666</v>
      </c>
      <c r="O99" s="107">
        <v>1</v>
      </c>
      <c r="P99" s="82">
        <f t="shared" si="80"/>
        <v>1</v>
      </c>
      <c r="Q99" s="82">
        <f t="shared" si="81"/>
        <v>1</v>
      </c>
      <c r="R99" s="82">
        <v>1</v>
      </c>
      <c r="S99" s="192"/>
    </row>
    <row r="100" spans="1:19" s="138" customFormat="1" ht="93.6" x14ac:dyDescent="0.25">
      <c r="A100" s="139">
        <v>80</v>
      </c>
      <c r="B100" s="235"/>
      <c r="C100" s="143">
        <v>10000363200</v>
      </c>
      <c r="D100" s="110" t="s">
        <v>1204</v>
      </c>
      <c r="E100" s="101">
        <v>1</v>
      </c>
      <c r="F100" s="82">
        <f t="shared" si="82"/>
        <v>1</v>
      </c>
      <c r="G100" s="82">
        <f t="shared" si="83"/>
        <v>1</v>
      </c>
      <c r="H100" s="82">
        <v>1</v>
      </c>
      <c r="I100" s="110" t="s">
        <v>783</v>
      </c>
      <c r="J100" s="101">
        <v>1</v>
      </c>
      <c r="K100" s="82">
        <f t="shared" si="78"/>
        <v>1</v>
      </c>
      <c r="L100" s="82">
        <f t="shared" si="79"/>
        <v>1</v>
      </c>
      <c r="M100" s="82">
        <v>1</v>
      </c>
      <c r="N100" s="110" t="s">
        <v>666</v>
      </c>
      <c r="O100" s="107">
        <v>1</v>
      </c>
      <c r="P100" s="82">
        <f t="shared" si="80"/>
        <v>1</v>
      </c>
      <c r="Q100" s="82">
        <f t="shared" si="81"/>
        <v>1</v>
      </c>
      <c r="R100" s="82">
        <v>1</v>
      </c>
      <c r="S100" s="192"/>
    </row>
    <row r="101" spans="1:19" s="138" customFormat="1" ht="93.6" x14ac:dyDescent="0.25">
      <c r="A101" s="139">
        <v>81</v>
      </c>
      <c r="B101" s="235"/>
      <c r="C101" s="143">
        <v>10000360600</v>
      </c>
      <c r="D101" s="110" t="s">
        <v>1205</v>
      </c>
      <c r="E101" s="101">
        <v>1</v>
      </c>
      <c r="F101" s="82">
        <f t="shared" si="82"/>
        <v>1</v>
      </c>
      <c r="G101" s="82">
        <f t="shared" si="83"/>
        <v>1</v>
      </c>
      <c r="H101" s="82">
        <v>1</v>
      </c>
      <c r="I101" s="110" t="s">
        <v>783</v>
      </c>
      <c r="J101" s="101">
        <v>1</v>
      </c>
      <c r="K101" s="82">
        <f t="shared" si="78"/>
        <v>1</v>
      </c>
      <c r="L101" s="82">
        <f t="shared" si="79"/>
        <v>1</v>
      </c>
      <c r="M101" s="82">
        <v>1</v>
      </c>
      <c r="N101" s="110" t="s">
        <v>666</v>
      </c>
      <c r="O101" s="107">
        <v>1</v>
      </c>
      <c r="P101" s="82">
        <f t="shared" si="80"/>
        <v>1</v>
      </c>
      <c r="Q101" s="82">
        <f t="shared" si="81"/>
        <v>1</v>
      </c>
      <c r="R101" s="82">
        <v>1</v>
      </c>
      <c r="S101" s="192"/>
    </row>
    <row r="102" spans="1:19" s="138" customFormat="1" ht="78" x14ac:dyDescent="0.25">
      <c r="A102" s="139">
        <v>82</v>
      </c>
      <c r="B102" s="235"/>
      <c r="C102" s="143">
        <v>10000360700</v>
      </c>
      <c r="D102" s="110" t="s">
        <v>1206</v>
      </c>
      <c r="E102" s="101">
        <v>1</v>
      </c>
      <c r="F102" s="82">
        <f t="shared" si="82"/>
        <v>1</v>
      </c>
      <c r="G102" s="82">
        <f t="shared" si="83"/>
        <v>1</v>
      </c>
      <c r="H102" s="82">
        <v>1</v>
      </c>
      <c r="I102" s="110" t="s">
        <v>783</v>
      </c>
      <c r="J102" s="101">
        <v>1</v>
      </c>
      <c r="K102" s="82">
        <f t="shared" si="78"/>
        <v>1</v>
      </c>
      <c r="L102" s="82">
        <f t="shared" si="79"/>
        <v>1</v>
      </c>
      <c r="M102" s="82">
        <v>1</v>
      </c>
      <c r="N102" s="110" t="s">
        <v>666</v>
      </c>
      <c r="O102" s="107">
        <v>1</v>
      </c>
      <c r="P102" s="82">
        <f t="shared" si="80"/>
        <v>1</v>
      </c>
      <c r="Q102" s="82">
        <f t="shared" si="81"/>
        <v>1</v>
      </c>
      <c r="R102" s="82">
        <v>1</v>
      </c>
      <c r="S102" s="192"/>
    </row>
    <row r="103" spans="1:19" s="138" customFormat="1" ht="62.4" x14ac:dyDescent="0.25">
      <c r="A103" s="139">
        <v>83</v>
      </c>
      <c r="B103" s="235"/>
      <c r="C103" s="143">
        <v>10000366100</v>
      </c>
      <c r="D103" s="110" t="s">
        <v>1207</v>
      </c>
      <c r="E103" s="101">
        <v>1</v>
      </c>
      <c r="F103" s="82">
        <f t="shared" si="82"/>
        <v>1</v>
      </c>
      <c r="G103" s="82">
        <f t="shared" si="83"/>
        <v>1</v>
      </c>
      <c r="H103" s="82">
        <v>1</v>
      </c>
      <c r="I103" s="110" t="s">
        <v>783</v>
      </c>
      <c r="J103" s="101">
        <v>1</v>
      </c>
      <c r="K103" s="82">
        <f t="shared" si="78"/>
        <v>1</v>
      </c>
      <c r="L103" s="82">
        <f t="shared" si="79"/>
        <v>1</v>
      </c>
      <c r="M103" s="82">
        <v>1</v>
      </c>
      <c r="N103" s="110" t="s">
        <v>666</v>
      </c>
      <c r="O103" s="107">
        <v>1</v>
      </c>
      <c r="P103" s="82">
        <f t="shared" si="80"/>
        <v>1</v>
      </c>
      <c r="Q103" s="82">
        <f t="shared" si="81"/>
        <v>1</v>
      </c>
      <c r="R103" s="82">
        <v>1</v>
      </c>
      <c r="S103" s="192" t="s">
        <v>254</v>
      </c>
    </row>
    <row r="104" spans="1:19" s="138" customFormat="1" ht="78" x14ac:dyDescent="0.25">
      <c r="A104" s="139">
        <v>84</v>
      </c>
      <c r="B104" s="235" t="s">
        <v>1123</v>
      </c>
      <c r="C104" s="143">
        <v>10000366400</v>
      </c>
      <c r="D104" s="110" t="s">
        <v>1208</v>
      </c>
      <c r="E104" s="101">
        <v>1</v>
      </c>
      <c r="F104" s="82">
        <f t="shared" si="82"/>
        <v>1</v>
      </c>
      <c r="G104" s="82">
        <f t="shared" si="83"/>
        <v>1</v>
      </c>
      <c r="H104" s="82">
        <v>1</v>
      </c>
      <c r="I104" s="110" t="s">
        <v>783</v>
      </c>
      <c r="J104" s="101">
        <v>1</v>
      </c>
      <c r="K104" s="82">
        <f t="shared" si="78"/>
        <v>1</v>
      </c>
      <c r="L104" s="82">
        <f t="shared" si="79"/>
        <v>1</v>
      </c>
      <c r="M104" s="82">
        <v>1</v>
      </c>
      <c r="N104" s="110" t="s">
        <v>666</v>
      </c>
      <c r="O104" s="107">
        <v>1</v>
      </c>
      <c r="P104" s="82">
        <f t="shared" si="80"/>
        <v>1</v>
      </c>
      <c r="Q104" s="82">
        <f t="shared" si="81"/>
        <v>1</v>
      </c>
      <c r="R104" s="82">
        <v>1</v>
      </c>
      <c r="S104" s="192"/>
    </row>
    <row r="105" spans="1:19" s="138" customFormat="1" ht="156" x14ac:dyDescent="0.25">
      <c r="A105" s="139">
        <v>85</v>
      </c>
      <c r="B105" s="235"/>
      <c r="C105" s="143">
        <v>10000361600</v>
      </c>
      <c r="D105" s="110" t="s">
        <v>1209</v>
      </c>
      <c r="E105" s="101">
        <v>1</v>
      </c>
      <c r="F105" s="82">
        <f t="shared" si="82"/>
        <v>1</v>
      </c>
      <c r="G105" s="82">
        <f t="shared" si="83"/>
        <v>1</v>
      </c>
      <c r="H105" s="82">
        <v>1</v>
      </c>
      <c r="I105" s="110" t="s">
        <v>783</v>
      </c>
      <c r="J105" s="101">
        <v>1</v>
      </c>
      <c r="K105" s="82">
        <f t="shared" si="78"/>
        <v>1</v>
      </c>
      <c r="L105" s="82">
        <f t="shared" si="79"/>
        <v>1</v>
      </c>
      <c r="M105" s="82">
        <v>1</v>
      </c>
      <c r="N105" s="110" t="s">
        <v>666</v>
      </c>
      <c r="O105" s="107">
        <v>1</v>
      </c>
      <c r="P105" s="82">
        <f t="shared" si="80"/>
        <v>1</v>
      </c>
      <c r="Q105" s="82">
        <f t="shared" si="81"/>
        <v>1</v>
      </c>
      <c r="R105" s="82">
        <v>1</v>
      </c>
      <c r="S105" s="192"/>
    </row>
    <row r="106" spans="1:19" s="138" customFormat="1" ht="93.6" x14ac:dyDescent="0.25">
      <c r="A106" s="139">
        <v>86</v>
      </c>
      <c r="B106" s="236"/>
      <c r="C106" s="143">
        <v>10000362900</v>
      </c>
      <c r="D106" s="110" t="s">
        <v>1210</v>
      </c>
      <c r="E106" s="101">
        <v>1</v>
      </c>
      <c r="F106" s="82">
        <f t="shared" si="82"/>
        <v>1</v>
      </c>
      <c r="G106" s="82">
        <f t="shared" si="83"/>
        <v>1</v>
      </c>
      <c r="H106" s="82">
        <v>1</v>
      </c>
      <c r="I106" s="110" t="s">
        <v>783</v>
      </c>
      <c r="J106" s="101">
        <v>1</v>
      </c>
      <c r="K106" s="82">
        <f t="shared" si="78"/>
        <v>1</v>
      </c>
      <c r="L106" s="82">
        <f t="shared" si="79"/>
        <v>1</v>
      </c>
      <c r="M106" s="82">
        <v>1</v>
      </c>
      <c r="N106" s="110" t="s">
        <v>666</v>
      </c>
      <c r="O106" s="107">
        <v>1</v>
      </c>
      <c r="P106" s="82">
        <f t="shared" si="80"/>
        <v>1</v>
      </c>
      <c r="Q106" s="82">
        <f t="shared" si="81"/>
        <v>1</v>
      </c>
      <c r="R106" s="82">
        <v>1</v>
      </c>
      <c r="S106" s="191"/>
    </row>
    <row r="107" spans="1:19" s="138" customFormat="1" ht="16.8" x14ac:dyDescent="0.25">
      <c r="A107" s="194" t="s">
        <v>251</v>
      </c>
      <c r="B107" s="200"/>
      <c r="C107" s="194"/>
      <c r="D107" s="194"/>
      <c r="E107" s="194"/>
      <c r="F107" s="194"/>
      <c r="G107" s="194"/>
      <c r="H107" s="194"/>
      <c r="I107" s="194"/>
      <c r="J107" s="194"/>
      <c r="K107" s="194"/>
      <c r="L107" s="194"/>
      <c r="M107" s="194"/>
      <c r="N107" s="194"/>
      <c r="O107" s="194"/>
      <c r="P107" s="200"/>
      <c r="Q107" s="200"/>
      <c r="R107" s="200"/>
      <c r="S107" s="200"/>
    </row>
    <row r="108" spans="1:19" s="138" customFormat="1" ht="62.4" x14ac:dyDescent="0.25">
      <c r="A108" s="118">
        <v>87</v>
      </c>
      <c r="B108" s="155" t="s">
        <v>1123</v>
      </c>
      <c r="C108" s="142">
        <v>10000509900</v>
      </c>
      <c r="D108" s="110" t="s">
        <v>1211</v>
      </c>
      <c r="E108" s="101">
        <v>1</v>
      </c>
      <c r="F108" s="82">
        <f t="shared" ref="F108:F109" si="84">IF(E108=G108,H108)</f>
        <v>1</v>
      </c>
      <c r="G108" s="82">
        <f t="shared" ref="G108:G109" si="85">IF(E108="NA","NA",H108)</f>
        <v>1</v>
      </c>
      <c r="H108" s="82">
        <v>1</v>
      </c>
      <c r="I108" s="110" t="s">
        <v>783</v>
      </c>
      <c r="J108" s="101">
        <v>1</v>
      </c>
      <c r="K108" s="82">
        <f t="shared" ref="K108:K111" si="86">IF(J108=L108,M108)</f>
        <v>1</v>
      </c>
      <c r="L108" s="82">
        <f t="shared" ref="L108:L111" si="87">IF(J108="NA","NA",M108)</f>
        <v>1</v>
      </c>
      <c r="M108" s="82">
        <v>1</v>
      </c>
      <c r="N108" s="110" t="s">
        <v>666</v>
      </c>
      <c r="O108" s="101">
        <v>1</v>
      </c>
      <c r="P108" s="82">
        <f t="shared" ref="P108:P111" si="88">IF(O108=Q108,R108)</f>
        <v>1</v>
      </c>
      <c r="Q108" s="82">
        <f t="shared" ref="Q108:Q111" si="89">IF(O108="NA","NA",R108)</f>
        <v>1</v>
      </c>
      <c r="R108" s="82">
        <v>1</v>
      </c>
      <c r="S108" s="182" t="s">
        <v>254</v>
      </c>
    </row>
    <row r="109" spans="1:19" s="138" customFormat="1" ht="46.8" x14ac:dyDescent="0.25">
      <c r="A109" s="118">
        <v>88</v>
      </c>
      <c r="B109" s="155"/>
      <c r="C109" s="142">
        <v>10000516300</v>
      </c>
      <c r="D109" s="110" t="s">
        <v>1159</v>
      </c>
      <c r="E109" s="101">
        <v>1</v>
      </c>
      <c r="F109" s="82">
        <f t="shared" si="84"/>
        <v>1</v>
      </c>
      <c r="G109" s="82">
        <f t="shared" si="85"/>
        <v>1</v>
      </c>
      <c r="H109" s="82">
        <v>1</v>
      </c>
      <c r="I109" s="110" t="s">
        <v>783</v>
      </c>
      <c r="J109" s="101">
        <v>1</v>
      </c>
      <c r="K109" s="82">
        <f t="shared" si="86"/>
        <v>1</v>
      </c>
      <c r="L109" s="82">
        <f t="shared" si="87"/>
        <v>1</v>
      </c>
      <c r="M109" s="82">
        <v>1</v>
      </c>
      <c r="N109" s="110" t="s">
        <v>666</v>
      </c>
      <c r="O109" s="101">
        <v>1</v>
      </c>
      <c r="P109" s="82">
        <f t="shared" si="88"/>
        <v>1</v>
      </c>
      <c r="Q109" s="82">
        <f t="shared" si="89"/>
        <v>1</v>
      </c>
      <c r="R109" s="82">
        <v>1</v>
      </c>
      <c r="S109" s="182"/>
    </row>
    <row r="110" spans="1:19" s="138" customFormat="1" ht="78" x14ac:dyDescent="0.25">
      <c r="A110" s="118">
        <v>89</v>
      </c>
      <c r="B110" s="155"/>
      <c r="C110" s="142">
        <v>10000510400</v>
      </c>
      <c r="D110" s="110" t="s">
        <v>1212</v>
      </c>
      <c r="E110" s="101">
        <v>1</v>
      </c>
      <c r="F110" s="82">
        <f t="shared" ref="F110:F111" si="90">IF(E110=G110,H110)</f>
        <v>1</v>
      </c>
      <c r="G110" s="82">
        <f t="shared" ref="G110:G111" si="91">IF(E110="NA","NA",H110)</f>
        <v>1</v>
      </c>
      <c r="H110" s="82">
        <v>1</v>
      </c>
      <c r="I110" s="110" t="s">
        <v>783</v>
      </c>
      <c r="J110" s="101">
        <v>1</v>
      </c>
      <c r="K110" s="82">
        <f t="shared" si="86"/>
        <v>1</v>
      </c>
      <c r="L110" s="82">
        <f t="shared" si="87"/>
        <v>1</v>
      </c>
      <c r="M110" s="82">
        <v>1</v>
      </c>
      <c r="N110" s="110" t="s">
        <v>666</v>
      </c>
      <c r="O110" s="101">
        <v>1</v>
      </c>
      <c r="P110" s="82">
        <f t="shared" si="88"/>
        <v>1</v>
      </c>
      <c r="Q110" s="82">
        <f t="shared" si="89"/>
        <v>1</v>
      </c>
      <c r="R110" s="82">
        <v>1</v>
      </c>
      <c r="S110" s="182"/>
    </row>
    <row r="111" spans="1:19" s="138" customFormat="1" ht="46.8" x14ac:dyDescent="0.25">
      <c r="A111" s="118">
        <v>90</v>
      </c>
      <c r="B111" s="155"/>
      <c r="C111" s="142">
        <v>10000059800</v>
      </c>
      <c r="D111" s="110" t="s">
        <v>1213</v>
      </c>
      <c r="E111" s="101">
        <v>1</v>
      </c>
      <c r="F111" s="82">
        <f t="shared" si="90"/>
        <v>1</v>
      </c>
      <c r="G111" s="82">
        <f t="shared" si="91"/>
        <v>1</v>
      </c>
      <c r="H111" s="82">
        <v>1</v>
      </c>
      <c r="I111" s="110" t="s">
        <v>783</v>
      </c>
      <c r="J111" s="101">
        <v>1</v>
      </c>
      <c r="K111" s="82">
        <f t="shared" si="86"/>
        <v>1</v>
      </c>
      <c r="L111" s="82">
        <f t="shared" si="87"/>
        <v>1</v>
      </c>
      <c r="M111" s="82">
        <v>1</v>
      </c>
      <c r="N111" s="110" t="s">
        <v>666</v>
      </c>
      <c r="O111" s="101">
        <v>1</v>
      </c>
      <c r="P111" s="82">
        <f t="shared" si="88"/>
        <v>1</v>
      </c>
      <c r="Q111" s="82">
        <f t="shared" si="89"/>
        <v>1</v>
      </c>
      <c r="R111" s="82">
        <v>1</v>
      </c>
      <c r="S111" s="182"/>
    </row>
    <row r="112" spans="1:19" s="138" customFormat="1" ht="16.8" x14ac:dyDescent="0.25">
      <c r="A112" s="194" t="s">
        <v>250</v>
      </c>
      <c r="B112" s="194"/>
      <c r="C112" s="194"/>
      <c r="D112" s="194"/>
      <c r="E112" s="194"/>
      <c r="F112" s="194"/>
      <c r="G112" s="194"/>
      <c r="H112" s="194"/>
      <c r="I112" s="194"/>
      <c r="J112" s="194"/>
      <c r="K112" s="194"/>
      <c r="L112" s="194"/>
      <c r="M112" s="194"/>
      <c r="N112" s="194"/>
      <c r="O112" s="194"/>
      <c r="P112" s="194"/>
      <c r="Q112" s="194"/>
      <c r="R112" s="194"/>
      <c r="S112" s="194"/>
    </row>
    <row r="113" spans="1:19" s="138" customFormat="1" ht="62.4" x14ac:dyDescent="0.25">
      <c r="A113" s="118">
        <v>91</v>
      </c>
      <c r="B113" s="155" t="s">
        <v>1123</v>
      </c>
      <c r="C113" s="142">
        <v>40000209900</v>
      </c>
      <c r="D113" s="110" t="s">
        <v>1214</v>
      </c>
      <c r="E113" s="101">
        <v>1</v>
      </c>
      <c r="F113" s="82">
        <f t="shared" ref="F113:F114" si="92">IF(E113=G113,H113)</f>
        <v>1</v>
      </c>
      <c r="G113" s="82">
        <f t="shared" ref="G113:G114" si="93">IF(E113="NA","NA",H113)</f>
        <v>1</v>
      </c>
      <c r="H113" s="82">
        <v>1</v>
      </c>
      <c r="I113" s="110" t="s">
        <v>783</v>
      </c>
      <c r="J113" s="101">
        <v>1</v>
      </c>
      <c r="K113" s="82">
        <f t="shared" ref="K113:K114" si="94">IF(J113=L113,M113)</f>
        <v>1</v>
      </c>
      <c r="L113" s="82">
        <f t="shared" ref="L113:L114" si="95">IF(J113="NA","NA",M113)</f>
        <v>1</v>
      </c>
      <c r="M113" s="82">
        <v>1</v>
      </c>
      <c r="N113" s="110" t="s">
        <v>666</v>
      </c>
      <c r="O113" s="101">
        <v>1</v>
      </c>
      <c r="P113" s="82">
        <f t="shared" ref="P113:P114" si="96">IF(O113=Q113,R113)</f>
        <v>1</v>
      </c>
      <c r="Q113" s="82">
        <f t="shared" ref="Q113:Q114" si="97">IF(O113="NA","NA",R113)</f>
        <v>1</v>
      </c>
      <c r="R113" s="82">
        <v>1</v>
      </c>
      <c r="S113" s="182" t="s">
        <v>254</v>
      </c>
    </row>
    <row r="114" spans="1:19" s="138" customFormat="1" ht="62.4" x14ac:dyDescent="0.25">
      <c r="A114" s="118">
        <v>92</v>
      </c>
      <c r="B114" s="155"/>
      <c r="C114" s="142">
        <v>40000402900</v>
      </c>
      <c r="D114" s="110" t="s">
        <v>1215</v>
      </c>
      <c r="E114" s="101">
        <v>1</v>
      </c>
      <c r="F114" s="82">
        <f t="shared" si="92"/>
        <v>1</v>
      </c>
      <c r="G114" s="82">
        <f t="shared" si="93"/>
        <v>1</v>
      </c>
      <c r="H114" s="82">
        <v>1</v>
      </c>
      <c r="I114" s="110" t="s">
        <v>783</v>
      </c>
      <c r="J114" s="101">
        <v>1</v>
      </c>
      <c r="K114" s="82">
        <f t="shared" si="94"/>
        <v>1</v>
      </c>
      <c r="L114" s="82">
        <f t="shared" si="95"/>
        <v>1</v>
      </c>
      <c r="M114" s="82">
        <v>1</v>
      </c>
      <c r="N114" s="110" t="s">
        <v>666</v>
      </c>
      <c r="O114" s="101">
        <v>1</v>
      </c>
      <c r="P114" s="82">
        <f t="shared" si="96"/>
        <v>1</v>
      </c>
      <c r="Q114" s="82">
        <f t="shared" si="97"/>
        <v>1</v>
      </c>
      <c r="R114" s="82">
        <v>1</v>
      </c>
      <c r="S114" s="182"/>
    </row>
    <row r="115" spans="1:19" s="138" customFormat="1" ht="16.8" x14ac:dyDescent="0.25">
      <c r="A115" s="194" t="s">
        <v>249</v>
      </c>
      <c r="B115" s="194"/>
      <c r="C115" s="194"/>
      <c r="D115" s="194"/>
      <c r="E115" s="194"/>
      <c r="F115" s="194"/>
      <c r="G115" s="194"/>
      <c r="H115" s="194"/>
      <c r="I115" s="194"/>
      <c r="J115" s="194"/>
      <c r="K115" s="194"/>
      <c r="L115" s="194"/>
      <c r="M115" s="194"/>
      <c r="N115" s="194"/>
      <c r="O115" s="194"/>
      <c r="P115" s="194"/>
      <c r="Q115" s="194"/>
      <c r="R115" s="194"/>
      <c r="S115" s="194"/>
    </row>
    <row r="116" spans="1:19" s="138" customFormat="1" ht="31.2" x14ac:dyDescent="0.25">
      <c r="A116" s="118">
        <v>93</v>
      </c>
      <c r="B116" s="155" t="s">
        <v>1123</v>
      </c>
      <c r="C116" s="142">
        <v>10000010100</v>
      </c>
      <c r="D116" s="110" t="s">
        <v>1216</v>
      </c>
      <c r="E116" s="101">
        <v>1</v>
      </c>
      <c r="F116" s="82">
        <f t="shared" ref="F116:F117" si="98">IF(E116=G116,H116)</f>
        <v>1</v>
      </c>
      <c r="G116" s="82">
        <f t="shared" ref="G116:G117" si="99">IF(E116="NA","NA",H116)</f>
        <v>1</v>
      </c>
      <c r="H116" s="82">
        <v>1</v>
      </c>
      <c r="I116" s="110" t="s">
        <v>783</v>
      </c>
      <c r="J116" s="101">
        <v>1</v>
      </c>
      <c r="K116" s="82">
        <f t="shared" ref="K116:K117" si="100">IF(J116=L116,M116)</f>
        <v>1</v>
      </c>
      <c r="L116" s="82">
        <f t="shared" ref="L116:L117" si="101">IF(J116="NA","NA",M116)</f>
        <v>1</v>
      </c>
      <c r="M116" s="82">
        <v>1</v>
      </c>
      <c r="N116" s="110" t="s">
        <v>666</v>
      </c>
      <c r="O116" s="101">
        <v>1</v>
      </c>
      <c r="P116" s="82">
        <f t="shared" ref="P116:P117" si="102">IF(O116=Q116,R116)</f>
        <v>1</v>
      </c>
      <c r="Q116" s="82">
        <f t="shared" ref="Q116:Q117" si="103">IF(O116="NA","NA",R116)</f>
        <v>1</v>
      </c>
      <c r="R116" s="82">
        <v>1</v>
      </c>
      <c r="S116" s="182" t="s">
        <v>254</v>
      </c>
    </row>
    <row r="117" spans="1:19" s="138" customFormat="1" ht="46.8" x14ac:dyDescent="0.25">
      <c r="A117" s="118">
        <v>94</v>
      </c>
      <c r="B117" s="155"/>
      <c r="C117" s="142">
        <v>10000424600</v>
      </c>
      <c r="D117" s="110" t="s">
        <v>1217</v>
      </c>
      <c r="E117" s="101">
        <v>1</v>
      </c>
      <c r="F117" s="82">
        <f t="shared" si="98"/>
        <v>1</v>
      </c>
      <c r="G117" s="82">
        <f t="shared" si="99"/>
        <v>1</v>
      </c>
      <c r="H117" s="82">
        <v>1</v>
      </c>
      <c r="I117" s="110" t="s">
        <v>783</v>
      </c>
      <c r="J117" s="101">
        <v>1</v>
      </c>
      <c r="K117" s="82">
        <f t="shared" si="100"/>
        <v>1</v>
      </c>
      <c r="L117" s="82">
        <f t="shared" si="101"/>
        <v>1</v>
      </c>
      <c r="M117" s="82">
        <v>1</v>
      </c>
      <c r="N117" s="110" t="s">
        <v>666</v>
      </c>
      <c r="O117" s="101">
        <v>1</v>
      </c>
      <c r="P117" s="82">
        <f t="shared" si="102"/>
        <v>1</v>
      </c>
      <c r="Q117" s="82">
        <f t="shared" si="103"/>
        <v>1</v>
      </c>
      <c r="R117" s="82">
        <v>1</v>
      </c>
      <c r="S117" s="182"/>
    </row>
    <row r="118" spans="1:19" s="138" customFormat="1" ht="16.8" x14ac:dyDescent="0.25">
      <c r="A118" s="194" t="s">
        <v>248</v>
      </c>
      <c r="B118" s="194"/>
      <c r="C118" s="194"/>
      <c r="D118" s="194"/>
      <c r="E118" s="194"/>
      <c r="F118" s="194"/>
      <c r="G118" s="194"/>
      <c r="H118" s="194"/>
      <c r="I118" s="194"/>
      <c r="J118" s="194"/>
      <c r="K118" s="194"/>
      <c r="L118" s="194"/>
      <c r="M118" s="194"/>
      <c r="N118" s="194"/>
      <c r="O118" s="194"/>
      <c r="P118" s="194"/>
      <c r="Q118" s="194"/>
      <c r="R118" s="194"/>
      <c r="S118" s="194"/>
    </row>
    <row r="119" spans="1:19" s="138" customFormat="1" ht="62.4" x14ac:dyDescent="0.25">
      <c r="A119" s="118">
        <v>95</v>
      </c>
      <c r="B119" s="155" t="s">
        <v>1123</v>
      </c>
      <c r="C119" s="142">
        <v>10000215400</v>
      </c>
      <c r="D119" s="110" t="s">
        <v>1218</v>
      </c>
      <c r="E119" s="101">
        <v>1</v>
      </c>
      <c r="F119" s="82">
        <f t="shared" ref="F119:F120" si="104">IF(E119=G119,H119)</f>
        <v>1</v>
      </c>
      <c r="G119" s="82">
        <f t="shared" ref="G119:G120" si="105">IF(E119="NA","NA",H119)</f>
        <v>1</v>
      </c>
      <c r="H119" s="82">
        <v>1</v>
      </c>
      <c r="I119" s="110" t="s">
        <v>783</v>
      </c>
      <c r="J119" s="101">
        <v>1</v>
      </c>
      <c r="K119" s="82">
        <f t="shared" ref="K119:K123" si="106">IF(J119=L119,M119)</f>
        <v>1</v>
      </c>
      <c r="L119" s="82">
        <f t="shared" ref="L119:L123" si="107">IF(J119="NA","NA",M119)</f>
        <v>1</v>
      </c>
      <c r="M119" s="82">
        <v>1</v>
      </c>
      <c r="N119" s="110" t="s">
        <v>666</v>
      </c>
      <c r="O119" s="101">
        <v>1</v>
      </c>
      <c r="P119" s="82">
        <f t="shared" ref="P119:P123" si="108">IF(O119=Q119,R119)</f>
        <v>1</v>
      </c>
      <c r="Q119" s="82">
        <f t="shared" ref="Q119:Q123" si="109">IF(O119="NA","NA",R119)</f>
        <v>1</v>
      </c>
      <c r="R119" s="82">
        <v>1</v>
      </c>
      <c r="S119" s="182" t="s">
        <v>254</v>
      </c>
    </row>
    <row r="120" spans="1:19" s="138" customFormat="1" ht="62.4" x14ac:dyDescent="0.25">
      <c r="A120" s="118">
        <v>96</v>
      </c>
      <c r="B120" s="155"/>
      <c r="C120" s="142">
        <v>10000422400</v>
      </c>
      <c r="D120" s="110" t="s">
        <v>1219</v>
      </c>
      <c r="E120" s="101">
        <v>1</v>
      </c>
      <c r="F120" s="82">
        <f t="shared" si="104"/>
        <v>1</v>
      </c>
      <c r="G120" s="82">
        <f t="shared" si="105"/>
        <v>1</v>
      </c>
      <c r="H120" s="82">
        <v>1</v>
      </c>
      <c r="I120" s="110" t="s">
        <v>783</v>
      </c>
      <c r="J120" s="101">
        <v>1</v>
      </c>
      <c r="K120" s="82">
        <f t="shared" si="106"/>
        <v>1</v>
      </c>
      <c r="L120" s="82">
        <f t="shared" si="107"/>
        <v>1</v>
      </c>
      <c r="M120" s="82">
        <v>1</v>
      </c>
      <c r="N120" s="110" t="s">
        <v>666</v>
      </c>
      <c r="O120" s="101">
        <v>1</v>
      </c>
      <c r="P120" s="82">
        <f t="shared" si="108"/>
        <v>1</v>
      </c>
      <c r="Q120" s="82">
        <f t="shared" si="109"/>
        <v>1</v>
      </c>
      <c r="R120" s="82">
        <v>1</v>
      </c>
      <c r="S120" s="182"/>
    </row>
    <row r="121" spans="1:19" s="138" customFormat="1" ht="62.4" x14ac:dyDescent="0.25">
      <c r="A121" s="118">
        <v>97</v>
      </c>
      <c r="B121" s="155"/>
      <c r="C121" s="142">
        <v>10000424200</v>
      </c>
      <c r="D121" s="110" t="s">
        <v>1220</v>
      </c>
      <c r="E121" s="101">
        <v>1</v>
      </c>
      <c r="F121" s="82">
        <f t="shared" ref="F121:F123" si="110">IF(E121=G121,H121)</f>
        <v>1</v>
      </c>
      <c r="G121" s="82">
        <f t="shared" ref="G121:G123" si="111">IF(E121="NA","NA",H121)</f>
        <v>1</v>
      </c>
      <c r="H121" s="82">
        <v>1</v>
      </c>
      <c r="I121" s="110" t="s">
        <v>783</v>
      </c>
      <c r="J121" s="101">
        <v>1</v>
      </c>
      <c r="K121" s="82">
        <f t="shared" si="106"/>
        <v>1</v>
      </c>
      <c r="L121" s="82">
        <f t="shared" si="107"/>
        <v>1</v>
      </c>
      <c r="M121" s="82">
        <v>1</v>
      </c>
      <c r="N121" s="110" t="s">
        <v>666</v>
      </c>
      <c r="O121" s="101">
        <v>1</v>
      </c>
      <c r="P121" s="82">
        <f t="shared" si="108"/>
        <v>1</v>
      </c>
      <c r="Q121" s="82">
        <f t="shared" si="109"/>
        <v>1</v>
      </c>
      <c r="R121" s="82">
        <v>1</v>
      </c>
      <c r="S121" s="182"/>
    </row>
    <row r="122" spans="1:19" s="138" customFormat="1" ht="78" x14ac:dyDescent="0.25">
      <c r="A122" s="118">
        <v>98</v>
      </c>
      <c r="B122" s="155"/>
      <c r="C122" s="142">
        <v>10000062100</v>
      </c>
      <c r="D122" s="110" t="s">
        <v>1221</v>
      </c>
      <c r="E122" s="101">
        <v>1</v>
      </c>
      <c r="F122" s="82">
        <f t="shared" si="110"/>
        <v>1</v>
      </c>
      <c r="G122" s="82">
        <f t="shared" si="111"/>
        <v>1</v>
      </c>
      <c r="H122" s="82">
        <v>1</v>
      </c>
      <c r="I122" s="110" t="s">
        <v>783</v>
      </c>
      <c r="J122" s="101">
        <v>1</v>
      </c>
      <c r="K122" s="82">
        <f t="shared" si="106"/>
        <v>1</v>
      </c>
      <c r="L122" s="82">
        <f t="shared" si="107"/>
        <v>1</v>
      </c>
      <c r="M122" s="82">
        <v>1</v>
      </c>
      <c r="N122" s="110" t="s">
        <v>666</v>
      </c>
      <c r="O122" s="101">
        <v>1</v>
      </c>
      <c r="P122" s="82">
        <f t="shared" si="108"/>
        <v>1</v>
      </c>
      <c r="Q122" s="82">
        <f t="shared" si="109"/>
        <v>1</v>
      </c>
      <c r="R122" s="82">
        <v>1</v>
      </c>
      <c r="S122" s="182"/>
    </row>
    <row r="123" spans="1:19" s="138" customFormat="1" ht="78" x14ac:dyDescent="0.25">
      <c r="A123" s="118">
        <v>99</v>
      </c>
      <c r="B123" s="155"/>
      <c r="C123" s="142">
        <v>10000062200</v>
      </c>
      <c r="D123" s="110" t="s">
        <v>1222</v>
      </c>
      <c r="E123" s="101">
        <v>1</v>
      </c>
      <c r="F123" s="82">
        <f t="shared" si="110"/>
        <v>1</v>
      </c>
      <c r="G123" s="82">
        <f t="shared" si="111"/>
        <v>1</v>
      </c>
      <c r="H123" s="82">
        <v>1</v>
      </c>
      <c r="I123" s="110" t="s">
        <v>783</v>
      </c>
      <c r="J123" s="101">
        <v>1</v>
      </c>
      <c r="K123" s="82">
        <f t="shared" si="106"/>
        <v>1</v>
      </c>
      <c r="L123" s="82">
        <f t="shared" si="107"/>
        <v>1</v>
      </c>
      <c r="M123" s="82">
        <v>1</v>
      </c>
      <c r="N123" s="110" t="s">
        <v>666</v>
      </c>
      <c r="O123" s="101">
        <v>1</v>
      </c>
      <c r="P123" s="82">
        <f t="shared" si="108"/>
        <v>1</v>
      </c>
      <c r="Q123" s="82">
        <f t="shared" si="109"/>
        <v>1</v>
      </c>
      <c r="R123" s="82">
        <v>1</v>
      </c>
      <c r="S123" s="182"/>
    </row>
    <row r="124" spans="1:19" s="138" customFormat="1" ht="16.8" x14ac:dyDescent="0.25">
      <c r="A124" s="194" t="s">
        <v>247</v>
      </c>
      <c r="B124" s="194"/>
      <c r="C124" s="194"/>
      <c r="D124" s="194"/>
      <c r="E124" s="194"/>
      <c r="F124" s="194"/>
      <c r="G124" s="194"/>
      <c r="H124" s="194"/>
      <c r="I124" s="194"/>
      <c r="J124" s="194"/>
      <c r="K124" s="194"/>
      <c r="L124" s="194"/>
      <c r="M124" s="194"/>
      <c r="N124" s="194"/>
      <c r="O124" s="194"/>
      <c r="P124" s="194"/>
      <c r="Q124" s="194"/>
      <c r="R124" s="194"/>
      <c r="S124" s="194"/>
    </row>
    <row r="125" spans="1:19" s="138" customFormat="1" ht="16.2" x14ac:dyDescent="0.25">
      <c r="A125" s="118">
        <v>100</v>
      </c>
      <c r="B125" s="155" t="s">
        <v>1123</v>
      </c>
      <c r="C125" s="142">
        <v>10000510600</v>
      </c>
      <c r="D125" s="110" t="s">
        <v>1223</v>
      </c>
      <c r="E125" s="101">
        <v>1</v>
      </c>
      <c r="F125" s="82">
        <f t="shared" ref="F125:F126" si="112">IF(E125=G125,H125)</f>
        <v>1</v>
      </c>
      <c r="G125" s="82">
        <f t="shared" ref="G125:G126" si="113">IF(E125="NA","NA",H125)</f>
        <v>1</v>
      </c>
      <c r="H125" s="82">
        <v>1</v>
      </c>
      <c r="I125" s="110" t="s">
        <v>783</v>
      </c>
      <c r="J125" s="101">
        <v>1</v>
      </c>
      <c r="K125" s="82">
        <f t="shared" ref="K125:K129" si="114">IF(J125=L125,M125)</f>
        <v>1</v>
      </c>
      <c r="L125" s="82">
        <f t="shared" ref="L125:L129" si="115">IF(J125="NA","NA",M125)</f>
        <v>1</v>
      </c>
      <c r="M125" s="82">
        <v>1</v>
      </c>
      <c r="N125" s="110" t="s">
        <v>666</v>
      </c>
      <c r="O125" s="101">
        <v>1</v>
      </c>
      <c r="P125" s="82">
        <f t="shared" ref="P125:P129" si="116">IF(O125=Q125,R125)</f>
        <v>1</v>
      </c>
      <c r="Q125" s="82">
        <f t="shared" ref="Q125:Q129" si="117">IF(O125="NA","NA",R125)</f>
        <v>1</v>
      </c>
      <c r="R125" s="82">
        <v>1</v>
      </c>
      <c r="S125" s="182" t="s">
        <v>254</v>
      </c>
    </row>
    <row r="126" spans="1:19" s="138" customFormat="1" ht="31.2" x14ac:dyDescent="0.25">
      <c r="A126" s="118">
        <v>101</v>
      </c>
      <c r="B126" s="155"/>
      <c r="C126" s="142">
        <v>10000059200</v>
      </c>
      <c r="D126" s="110" t="s">
        <v>1224</v>
      </c>
      <c r="E126" s="101">
        <v>1</v>
      </c>
      <c r="F126" s="82">
        <f t="shared" si="112"/>
        <v>1</v>
      </c>
      <c r="G126" s="82">
        <f t="shared" si="113"/>
        <v>1</v>
      </c>
      <c r="H126" s="82">
        <v>1</v>
      </c>
      <c r="I126" s="110" t="s">
        <v>783</v>
      </c>
      <c r="J126" s="101">
        <v>1</v>
      </c>
      <c r="K126" s="82">
        <f t="shared" si="114"/>
        <v>1</v>
      </c>
      <c r="L126" s="82">
        <f t="shared" si="115"/>
        <v>1</v>
      </c>
      <c r="M126" s="82">
        <v>1</v>
      </c>
      <c r="N126" s="110" t="s">
        <v>666</v>
      </c>
      <c r="O126" s="101">
        <v>1</v>
      </c>
      <c r="P126" s="82">
        <f t="shared" si="116"/>
        <v>1</v>
      </c>
      <c r="Q126" s="82">
        <f t="shared" si="117"/>
        <v>1</v>
      </c>
      <c r="R126" s="82">
        <v>1</v>
      </c>
      <c r="S126" s="182"/>
    </row>
    <row r="127" spans="1:19" s="138" customFormat="1" ht="31.2" x14ac:dyDescent="0.25">
      <c r="A127" s="118">
        <v>102</v>
      </c>
      <c r="B127" s="155"/>
      <c r="C127" s="142">
        <v>10000057200</v>
      </c>
      <c r="D127" s="110" t="s">
        <v>1225</v>
      </c>
      <c r="E127" s="101">
        <v>1</v>
      </c>
      <c r="F127" s="82">
        <f t="shared" ref="F127:F129" si="118">IF(E127=G127,H127)</f>
        <v>1</v>
      </c>
      <c r="G127" s="82">
        <f t="shared" ref="G127:G129" si="119">IF(E127="NA","NA",H127)</f>
        <v>1</v>
      </c>
      <c r="H127" s="82">
        <v>1</v>
      </c>
      <c r="I127" s="110" t="s">
        <v>783</v>
      </c>
      <c r="J127" s="101">
        <v>1</v>
      </c>
      <c r="K127" s="82">
        <f t="shared" si="114"/>
        <v>1</v>
      </c>
      <c r="L127" s="82">
        <f t="shared" si="115"/>
        <v>1</v>
      </c>
      <c r="M127" s="82">
        <v>1</v>
      </c>
      <c r="N127" s="110" t="s">
        <v>666</v>
      </c>
      <c r="O127" s="101">
        <v>1</v>
      </c>
      <c r="P127" s="82">
        <f t="shared" si="116"/>
        <v>1</v>
      </c>
      <c r="Q127" s="82">
        <f t="shared" si="117"/>
        <v>1</v>
      </c>
      <c r="R127" s="82">
        <v>1</v>
      </c>
      <c r="S127" s="182"/>
    </row>
    <row r="128" spans="1:19" s="138" customFormat="1" ht="16.2" x14ac:dyDescent="0.25">
      <c r="A128" s="118">
        <v>103</v>
      </c>
      <c r="B128" s="155"/>
      <c r="C128" s="142">
        <v>10000411100</v>
      </c>
      <c r="D128" s="110" t="s">
        <v>1226</v>
      </c>
      <c r="E128" s="101">
        <v>1</v>
      </c>
      <c r="F128" s="82">
        <f t="shared" si="118"/>
        <v>1</v>
      </c>
      <c r="G128" s="82">
        <f t="shared" si="119"/>
        <v>1</v>
      </c>
      <c r="H128" s="82">
        <v>1</v>
      </c>
      <c r="I128" s="110" t="s">
        <v>783</v>
      </c>
      <c r="J128" s="101">
        <v>1</v>
      </c>
      <c r="K128" s="82">
        <f t="shared" si="114"/>
        <v>1</v>
      </c>
      <c r="L128" s="82">
        <f t="shared" si="115"/>
        <v>1</v>
      </c>
      <c r="M128" s="82">
        <v>1</v>
      </c>
      <c r="N128" s="110" t="s">
        <v>666</v>
      </c>
      <c r="O128" s="101">
        <v>1</v>
      </c>
      <c r="P128" s="82">
        <f t="shared" si="116"/>
        <v>1</v>
      </c>
      <c r="Q128" s="82">
        <f t="shared" si="117"/>
        <v>1</v>
      </c>
      <c r="R128" s="82">
        <v>1</v>
      </c>
      <c r="S128" s="182"/>
    </row>
    <row r="129" spans="1:19" s="138" customFormat="1" ht="31.2" x14ac:dyDescent="0.25">
      <c r="A129" s="118">
        <v>104</v>
      </c>
      <c r="B129" s="155"/>
      <c r="C129" s="142">
        <v>10000411400</v>
      </c>
      <c r="D129" s="110" t="s">
        <v>1227</v>
      </c>
      <c r="E129" s="101">
        <v>1</v>
      </c>
      <c r="F129" s="82">
        <f t="shared" si="118"/>
        <v>1</v>
      </c>
      <c r="G129" s="82">
        <f t="shared" si="119"/>
        <v>1</v>
      </c>
      <c r="H129" s="82">
        <v>1</v>
      </c>
      <c r="I129" s="110" t="s">
        <v>783</v>
      </c>
      <c r="J129" s="101">
        <v>1</v>
      </c>
      <c r="K129" s="82">
        <f t="shared" si="114"/>
        <v>1</v>
      </c>
      <c r="L129" s="82">
        <f t="shared" si="115"/>
        <v>1</v>
      </c>
      <c r="M129" s="82">
        <v>1</v>
      </c>
      <c r="N129" s="110" t="s">
        <v>666</v>
      </c>
      <c r="O129" s="101">
        <v>1</v>
      </c>
      <c r="P129" s="82">
        <f t="shared" si="116"/>
        <v>1</v>
      </c>
      <c r="Q129" s="82">
        <f t="shared" si="117"/>
        <v>1</v>
      </c>
      <c r="R129" s="82">
        <v>1</v>
      </c>
      <c r="S129" s="182"/>
    </row>
    <row r="130" spans="1:19" s="138" customFormat="1" ht="16.8" x14ac:dyDescent="0.25">
      <c r="A130" s="194" t="s">
        <v>246</v>
      </c>
      <c r="B130" s="194"/>
      <c r="C130" s="194"/>
      <c r="D130" s="194"/>
      <c r="E130" s="194"/>
      <c r="F130" s="194"/>
      <c r="G130" s="194"/>
      <c r="H130" s="194"/>
      <c r="I130" s="194"/>
      <c r="J130" s="194"/>
      <c r="K130" s="194"/>
      <c r="L130" s="194"/>
      <c r="M130" s="194"/>
      <c r="N130" s="194"/>
      <c r="O130" s="194"/>
      <c r="P130" s="194"/>
      <c r="Q130" s="194"/>
      <c r="R130" s="194"/>
      <c r="S130" s="194"/>
    </row>
    <row r="131" spans="1:19" s="138" customFormat="1" ht="16.2" x14ac:dyDescent="0.25">
      <c r="A131" s="118">
        <v>105</v>
      </c>
      <c r="B131" s="155" t="s">
        <v>1123</v>
      </c>
      <c r="C131" s="142">
        <v>10000424700</v>
      </c>
      <c r="D131" s="110" t="s">
        <v>1228</v>
      </c>
      <c r="E131" s="101">
        <v>1</v>
      </c>
      <c r="F131" s="82">
        <f t="shared" ref="F131:F132" si="120">IF(E131=G131,H131)</f>
        <v>1</v>
      </c>
      <c r="G131" s="82">
        <f t="shared" ref="G131:G132" si="121">IF(E131="NA","NA",H131)</f>
        <v>1</v>
      </c>
      <c r="H131" s="82">
        <v>1</v>
      </c>
      <c r="I131" s="110" t="s">
        <v>783</v>
      </c>
      <c r="J131" s="101">
        <v>1</v>
      </c>
      <c r="K131" s="82">
        <f t="shared" ref="K131:K132" si="122">IF(J131=L131,M131)</f>
        <v>1</v>
      </c>
      <c r="L131" s="82">
        <f t="shared" ref="L131:L132" si="123">IF(J131="NA","NA",M131)</f>
        <v>1</v>
      </c>
      <c r="M131" s="82">
        <v>1</v>
      </c>
      <c r="N131" s="110" t="s">
        <v>666</v>
      </c>
      <c r="O131" s="101">
        <v>1</v>
      </c>
      <c r="P131" s="82">
        <f t="shared" ref="P131:P132" si="124">IF(O131=Q131,R131)</f>
        <v>1</v>
      </c>
      <c r="Q131" s="82">
        <f t="shared" ref="Q131:Q132" si="125">IF(O131="NA","NA",R131)</f>
        <v>1</v>
      </c>
      <c r="R131" s="82">
        <v>1</v>
      </c>
      <c r="S131" s="182" t="s">
        <v>254</v>
      </c>
    </row>
    <row r="132" spans="1:19" s="138" customFormat="1" ht="62.4" x14ac:dyDescent="0.25">
      <c r="A132" s="118">
        <v>106</v>
      </c>
      <c r="B132" s="155"/>
      <c r="C132" s="142">
        <v>10000518700</v>
      </c>
      <c r="D132" s="110" t="s">
        <v>1229</v>
      </c>
      <c r="E132" s="101">
        <v>1</v>
      </c>
      <c r="F132" s="82">
        <f t="shared" si="120"/>
        <v>1</v>
      </c>
      <c r="G132" s="82">
        <f t="shared" si="121"/>
        <v>1</v>
      </c>
      <c r="H132" s="82">
        <v>1</v>
      </c>
      <c r="I132" s="110" t="s">
        <v>783</v>
      </c>
      <c r="J132" s="101">
        <v>1</v>
      </c>
      <c r="K132" s="82">
        <f t="shared" si="122"/>
        <v>1</v>
      </c>
      <c r="L132" s="82">
        <f t="shared" si="123"/>
        <v>1</v>
      </c>
      <c r="M132" s="82">
        <v>1</v>
      </c>
      <c r="N132" s="110" t="s">
        <v>666</v>
      </c>
      <c r="O132" s="101">
        <v>1</v>
      </c>
      <c r="P132" s="82">
        <f t="shared" si="124"/>
        <v>1</v>
      </c>
      <c r="Q132" s="82">
        <f t="shared" si="125"/>
        <v>1</v>
      </c>
      <c r="R132" s="82">
        <v>1</v>
      </c>
      <c r="S132" s="182"/>
    </row>
    <row r="133" spans="1:19" s="138" customFormat="1" ht="16.8" x14ac:dyDescent="0.25">
      <c r="A133" s="194" t="s">
        <v>245</v>
      </c>
      <c r="B133" s="194"/>
      <c r="C133" s="194"/>
      <c r="D133" s="194"/>
      <c r="E133" s="194"/>
      <c r="F133" s="194"/>
      <c r="G133" s="194"/>
      <c r="H133" s="194"/>
      <c r="I133" s="194"/>
      <c r="J133" s="194"/>
      <c r="K133" s="194"/>
      <c r="L133" s="194"/>
      <c r="M133" s="194"/>
      <c r="N133" s="194"/>
      <c r="O133" s="194"/>
      <c r="P133" s="194"/>
      <c r="Q133" s="194"/>
      <c r="R133" s="194"/>
      <c r="S133" s="194"/>
    </row>
    <row r="134" spans="1:19" s="138" customFormat="1" ht="46.8" x14ac:dyDescent="0.25">
      <c r="A134" s="118">
        <v>107</v>
      </c>
      <c r="B134" s="155" t="s">
        <v>1123</v>
      </c>
      <c r="C134" s="142">
        <v>10000211600</v>
      </c>
      <c r="D134" s="110" t="s">
        <v>1230</v>
      </c>
      <c r="E134" s="101">
        <v>1</v>
      </c>
      <c r="F134" s="82">
        <f t="shared" ref="F134:F135" si="126">IF(E134=G134,H134)</f>
        <v>1</v>
      </c>
      <c r="G134" s="82">
        <f t="shared" ref="G134:G135" si="127">IF(E134="NA","NA",H134)</f>
        <v>1</v>
      </c>
      <c r="H134" s="82">
        <v>1</v>
      </c>
      <c r="I134" s="110" t="s">
        <v>783</v>
      </c>
      <c r="J134" s="101">
        <v>1</v>
      </c>
      <c r="K134" s="82">
        <f t="shared" ref="K134:K135" si="128">IF(J134=L134,M134)</f>
        <v>1</v>
      </c>
      <c r="L134" s="82">
        <f t="shared" ref="L134:L135" si="129">IF(J134="NA","NA",M134)</f>
        <v>1</v>
      </c>
      <c r="M134" s="82">
        <v>1</v>
      </c>
      <c r="N134" s="110" t="s">
        <v>666</v>
      </c>
      <c r="O134" s="101">
        <v>1</v>
      </c>
      <c r="P134" s="82">
        <f t="shared" ref="P134:P135" si="130">IF(O134=Q134,R134)</f>
        <v>1</v>
      </c>
      <c r="Q134" s="82">
        <f t="shared" ref="Q134:Q135" si="131">IF(O134="NA","NA",R134)</f>
        <v>1</v>
      </c>
      <c r="R134" s="82">
        <v>1</v>
      </c>
      <c r="S134" s="182" t="s">
        <v>254</v>
      </c>
    </row>
    <row r="135" spans="1:19" s="138" customFormat="1" ht="46.8" x14ac:dyDescent="0.25">
      <c r="A135" s="118">
        <v>108</v>
      </c>
      <c r="B135" s="155"/>
      <c r="C135" s="142">
        <v>10000420100</v>
      </c>
      <c r="D135" s="110" t="s">
        <v>1231</v>
      </c>
      <c r="E135" s="101">
        <v>1</v>
      </c>
      <c r="F135" s="82">
        <f t="shared" si="126"/>
        <v>1</v>
      </c>
      <c r="G135" s="82">
        <f t="shared" si="127"/>
        <v>1</v>
      </c>
      <c r="H135" s="82">
        <v>1</v>
      </c>
      <c r="I135" s="110" t="s">
        <v>783</v>
      </c>
      <c r="J135" s="101">
        <v>1</v>
      </c>
      <c r="K135" s="82">
        <f t="shared" si="128"/>
        <v>1</v>
      </c>
      <c r="L135" s="82">
        <f t="shared" si="129"/>
        <v>1</v>
      </c>
      <c r="M135" s="82">
        <v>1</v>
      </c>
      <c r="N135" s="110" t="s">
        <v>666</v>
      </c>
      <c r="O135" s="101">
        <v>1</v>
      </c>
      <c r="P135" s="82">
        <f t="shared" si="130"/>
        <v>1</v>
      </c>
      <c r="Q135" s="82">
        <f t="shared" si="131"/>
        <v>1</v>
      </c>
      <c r="R135" s="82">
        <v>1</v>
      </c>
      <c r="S135" s="182"/>
    </row>
    <row r="136" spans="1:19" s="9" customFormat="1" ht="15.6" x14ac:dyDescent="0.25">
      <c r="A136" s="32"/>
      <c r="B136" s="33" t="s">
        <v>1232</v>
      </c>
      <c r="C136" s="33"/>
      <c r="D136" s="83">
        <f>'RESULTADOS '!J34</f>
        <v>1</v>
      </c>
      <c r="E136" s="36">
        <f>SUM(E11:E135)</f>
        <v>108</v>
      </c>
      <c r="F136" s="36">
        <f>SUM(F11:F135)</f>
        <v>108</v>
      </c>
      <c r="G136" s="36">
        <f t="shared" ref="G136:H136" si="132">SUM(G11:G135)</f>
        <v>108</v>
      </c>
      <c r="H136" s="36">
        <f t="shared" si="132"/>
        <v>108</v>
      </c>
      <c r="I136" s="35"/>
      <c r="J136" s="36">
        <f>SUM(J11:J135)</f>
        <v>108</v>
      </c>
      <c r="K136" s="36">
        <f>SUM(K11:K135)</f>
        <v>108</v>
      </c>
      <c r="L136" s="36">
        <f t="shared" ref="L136" si="133">SUM(L11:L135)</f>
        <v>108</v>
      </c>
      <c r="M136" s="36">
        <f t="shared" ref="M136" si="134">SUM(M11:M135)</f>
        <v>108</v>
      </c>
      <c r="N136" s="35"/>
      <c r="O136" s="36">
        <f>SUM(O11:O135)</f>
        <v>108</v>
      </c>
      <c r="P136" s="36">
        <f>SUM(P11:P135)</f>
        <v>108</v>
      </c>
      <c r="Q136" s="36">
        <f t="shared" ref="Q136" si="135">SUM(Q11:Q135)</f>
        <v>108</v>
      </c>
      <c r="R136" s="36">
        <f t="shared" ref="R136" si="136">SUM(R11:R135)</f>
        <v>108</v>
      </c>
      <c r="S136" s="37"/>
    </row>
    <row r="137" spans="1:19" s="3" customFormat="1" ht="15.6" x14ac:dyDescent="0.25">
      <c r="A137" s="38"/>
      <c r="B137" s="38"/>
      <c r="C137" s="38"/>
      <c r="D137" s="20"/>
      <c r="E137" s="38"/>
      <c r="F137" s="38"/>
      <c r="G137" s="38"/>
      <c r="H137" s="38"/>
      <c r="I137" s="20"/>
      <c r="J137" s="38"/>
      <c r="K137" s="38"/>
      <c r="L137" s="38"/>
      <c r="M137" s="38"/>
      <c r="N137" s="20"/>
      <c r="O137" s="38"/>
      <c r="P137" s="38"/>
      <c r="Q137" s="38"/>
      <c r="R137" s="38"/>
      <c r="S137" s="40"/>
    </row>
    <row r="138" spans="1:19" s="3" customFormat="1" ht="15.6" x14ac:dyDescent="0.25">
      <c r="A138" s="38"/>
      <c r="B138" s="38"/>
      <c r="C138" s="38"/>
      <c r="D138" s="20"/>
      <c r="E138" s="38"/>
      <c r="F138" s="38"/>
      <c r="G138" s="38"/>
      <c r="H138" s="38"/>
      <c r="I138" s="20"/>
      <c r="J138" s="38"/>
      <c r="K138" s="38"/>
      <c r="L138" s="38"/>
      <c r="M138" s="38"/>
      <c r="N138" s="20"/>
      <c r="O138" s="38"/>
      <c r="P138" s="38"/>
      <c r="Q138" s="38"/>
      <c r="R138" s="38"/>
      <c r="S138" s="40"/>
    </row>
    <row r="139" spans="1:19" s="3" customFormat="1" ht="15.6" x14ac:dyDescent="0.25">
      <c r="A139" s="38"/>
      <c r="B139" s="38"/>
      <c r="C139" s="38"/>
      <c r="D139" s="20"/>
      <c r="E139" s="38"/>
      <c r="F139" s="38"/>
      <c r="G139" s="38"/>
      <c r="H139" s="38"/>
      <c r="I139" s="20"/>
      <c r="J139" s="38"/>
      <c r="K139" s="38"/>
      <c r="L139" s="38"/>
      <c r="M139" s="38"/>
      <c r="N139" s="20"/>
      <c r="O139" s="38"/>
      <c r="P139" s="38"/>
      <c r="Q139" s="38"/>
      <c r="R139" s="38"/>
      <c r="S139" s="40"/>
    </row>
    <row r="140" spans="1:19" s="3" customFormat="1" ht="15.6" x14ac:dyDescent="0.25">
      <c r="A140" s="38"/>
      <c r="B140" s="38"/>
      <c r="C140" s="38"/>
      <c r="D140" s="20"/>
      <c r="E140" s="38"/>
      <c r="F140" s="38"/>
      <c r="G140" s="38"/>
      <c r="H140" s="38"/>
      <c r="I140" s="20"/>
      <c r="J140" s="38"/>
      <c r="K140" s="38"/>
      <c r="L140" s="38"/>
      <c r="M140" s="38"/>
      <c r="N140" s="20"/>
      <c r="O140" s="38"/>
      <c r="P140" s="38"/>
      <c r="Q140" s="38"/>
      <c r="R140" s="38"/>
      <c r="S140" s="40"/>
    </row>
    <row r="141" spans="1:19" s="3" customFormat="1" ht="15.6" x14ac:dyDescent="0.25">
      <c r="A141" s="38"/>
      <c r="B141" s="38"/>
      <c r="C141" s="38"/>
      <c r="D141" s="20"/>
      <c r="E141" s="38"/>
      <c r="F141" s="38"/>
      <c r="G141" s="38"/>
      <c r="H141" s="38"/>
      <c r="I141" s="20"/>
      <c r="J141" s="38"/>
      <c r="K141" s="38"/>
      <c r="L141" s="38"/>
      <c r="M141" s="38"/>
      <c r="N141" s="20"/>
      <c r="O141" s="38"/>
      <c r="P141" s="38"/>
      <c r="Q141" s="38"/>
      <c r="R141" s="38"/>
      <c r="S141" s="40"/>
    </row>
    <row r="142" spans="1:19" s="3" customFormat="1" ht="15.6" x14ac:dyDescent="0.25">
      <c r="A142" s="38"/>
      <c r="B142" s="38"/>
      <c r="C142" s="38"/>
      <c r="D142" s="20"/>
      <c r="E142" s="38"/>
      <c r="F142" s="38"/>
      <c r="G142" s="38"/>
      <c r="H142" s="38"/>
      <c r="I142" s="20"/>
      <c r="J142" s="38"/>
      <c r="K142" s="38"/>
      <c r="L142" s="38"/>
      <c r="M142" s="38"/>
      <c r="N142" s="20"/>
      <c r="O142" s="38"/>
      <c r="P142" s="38"/>
      <c r="Q142" s="38"/>
      <c r="R142" s="38"/>
      <c r="S142" s="40"/>
    </row>
    <row r="143" spans="1:19" s="3" customFormat="1" ht="15.6" x14ac:dyDescent="0.25">
      <c r="A143" s="38"/>
      <c r="B143" s="38"/>
      <c r="C143" s="38"/>
      <c r="D143" s="20"/>
      <c r="E143" s="38"/>
      <c r="F143" s="38"/>
      <c r="G143" s="38"/>
      <c r="H143" s="38"/>
      <c r="I143" s="20"/>
      <c r="J143" s="38"/>
      <c r="K143" s="38"/>
      <c r="L143" s="38"/>
      <c r="M143" s="38"/>
      <c r="N143" s="20"/>
      <c r="O143" s="38"/>
      <c r="P143" s="38"/>
      <c r="Q143" s="38"/>
      <c r="R143" s="38"/>
      <c r="S143" s="40"/>
    </row>
    <row r="144" spans="1:19" s="3" customFormat="1" ht="15.6" x14ac:dyDescent="0.25">
      <c r="A144" s="38"/>
      <c r="B144" s="38"/>
      <c r="C144" s="38"/>
      <c r="D144" s="20"/>
      <c r="E144" s="38"/>
      <c r="F144" s="38"/>
      <c r="G144" s="38"/>
      <c r="H144" s="38"/>
      <c r="I144" s="20"/>
      <c r="J144" s="38"/>
      <c r="K144" s="38"/>
      <c r="L144" s="38"/>
      <c r="M144" s="38"/>
      <c r="N144" s="20"/>
      <c r="O144" s="38"/>
      <c r="P144" s="38"/>
      <c r="Q144" s="38"/>
      <c r="R144" s="38"/>
      <c r="S144" s="40"/>
    </row>
    <row r="145" spans="1:19" s="3" customFormat="1" ht="15.6" x14ac:dyDescent="0.25">
      <c r="A145" s="38"/>
      <c r="B145" s="38"/>
      <c r="C145" s="38"/>
      <c r="D145" s="20"/>
      <c r="E145" s="38"/>
      <c r="F145" s="38"/>
      <c r="G145" s="38"/>
      <c r="H145" s="38"/>
      <c r="I145" s="20"/>
      <c r="J145" s="38"/>
      <c r="K145" s="38"/>
      <c r="L145" s="38"/>
      <c r="M145" s="38"/>
      <c r="N145" s="20"/>
      <c r="O145" s="38"/>
      <c r="P145" s="38"/>
      <c r="Q145" s="38"/>
      <c r="R145" s="38"/>
      <c r="S145" s="40"/>
    </row>
    <row r="146" spans="1:19" s="3" customFormat="1" ht="15.6" x14ac:dyDescent="0.25">
      <c r="A146" s="38"/>
      <c r="B146" s="38"/>
      <c r="C146" s="38"/>
      <c r="D146" s="20"/>
      <c r="E146" s="38"/>
      <c r="F146" s="38"/>
      <c r="G146" s="38"/>
      <c r="H146" s="38"/>
      <c r="I146" s="20"/>
      <c r="J146" s="38"/>
      <c r="K146" s="38"/>
      <c r="L146" s="38"/>
      <c r="M146" s="38"/>
      <c r="N146" s="20"/>
      <c r="O146" s="38"/>
      <c r="P146" s="38"/>
      <c r="Q146" s="38"/>
      <c r="R146" s="38"/>
      <c r="S146" s="40"/>
    </row>
    <row r="147" spans="1:19" s="3" customFormat="1" ht="15.6" x14ac:dyDescent="0.25">
      <c r="A147" s="38"/>
      <c r="B147" s="38"/>
      <c r="C147" s="38"/>
      <c r="D147" s="20"/>
      <c r="E147" s="38"/>
      <c r="F147" s="38"/>
      <c r="G147" s="38"/>
      <c r="H147" s="38"/>
      <c r="I147" s="20"/>
      <c r="J147" s="38"/>
      <c r="K147" s="38"/>
      <c r="L147" s="38"/>
      <c r="M147" s="38"/>
      <c r="N147" s="20"/>
      <c r="O147" s="38"/>
      <c r="P147" s="38"/>
      <c r="Q147" s="38"/>
      <c r="R147" s="38"/>
      <c r="S147" s="40"/>
    </row>
    <row r="148" spans="1:19" s="3" customFormat="1" ht="15.6" x14ac:dyDescent="0.25">
      <c r="A148" s="38"/>
      <c r="B148" s="38"/>
      <c r="C148" s="38"/>
      <c r="D148" s="20"/>
      <c r="E148" s="38"/>
      <c r="F148" s="38"/>
      <c r="G148" s="38"/>
      <c r="H148" s="38"/>
      <c r="I148" s="20"/>
      <c r="J148" s="38"/>
      <c r="K148" s="38"/>
      <c r="L148" s="38"/>
      <c r="M148" s="38"/>
      <c r="N148" s="20"/>
      <c r="O148" s="38"/>
      <c r="P148" s="38"/>
      <c r="Q148" s="38"/>
      <c r="R148" s="38"/>
      <c r="S148" s="40"/>
    </row>
    <row r="149" spans="1:19" s="3" customFormat="1" ht="15.6" x14ac:dyDescent="0.25">
      <c r="A149" s="38"/>
      <c r="B149" s="38"/>
      <c r="C149" s="38"/>
      <c r="D149" s="20"/>
      <c r="E149" s="38"/>
      <c r="F149" s="38"/>
      <c r="G149" s="38"/>
      <c r="H149" s="38"/>
      <c r="I149" s="20"/>
      <c r="J149" s="38"/>
      <c r="K149" s="38"/>
      <c r="L149" s="38"/>
      <c r="M149" s="38"/>
      <c r="N149" s="20"/>
      <c r="O149" s="38"/>
      <c r="P149" s="38"/>
      <c r="Q149" s="38"/>
      <c r="R149" s="38"/>
      <c r="S149" s="40"/>
    </row>
    <row r="150" spans="1:19" s="3" customFormat="1" ht="15.6" x14ac:dyDescent="0.25">
      <c r="A150" s="38"/>
      <c r="B150" s="38"/>
      <c r="C150" s="38"/>
      <c r="D150" s="20"/>
      <c r="E150" s="38"/>
      <c r="F150" s="38"/>
      <c r="G150" s="38"/>
      <c r="H150" s="38"/>
      <c r="I150" s="20"/>
      <c r="J150" s="38"/>
      <c r="K150" s="38"/>
      <c r="L150" s="38"/>
      <c r="M150" s="38"/>
      <c r="N150" s="20"/>
      <c r="O150" s="38"/>
      <c r="P150" s="38"/>
      <c r="Q150" s="38"/>
      <c r="R150" s="38"/>
      <c r="S150" s="40"/>
    </row>
    <row r="151" spans="1:19" s="3" customFormat="1" ht="15.6" x14ac:dyDescent="0.25">
      <c r="A151" s="38"/>
      <c r="B151" s="38"/>
      <c r="C151" s="38"/>
      <c r="D151" s="20"/>
      <c r="E151" s="38"/>
      <c r="F151" s="38"/>
      <c r="G151" s="38"/>
      <c r="H151" s="38"/>
      <c r="I151" s="20"/>
      <c r="J151" s="38"/>
      <c r="K151" s="38"/>
      <c r="L151" s="38"/>
      <c r="M151" s="38"/>
      <c r="N151" s="20"/>
      <c r="O151" s="38"/>
      <c r="P151" s="38"/>
      <c r="Q151" s="38"/>
      <c r="R151" s="38"/>
      <c r="S151" s="40"/>
    </row>
    <row r="152" spans="1:19" s="3" customFormat="1" ht="15.6" x14ac:dyDescent="0.25">
      <c r="A152" s="38"/>
      <c r="B152" s="38"/>
      <c r="C152" s="38"/>
      <c r="D152" s="20"/>
      <c r="E152" s="38"/>
      <c r="F152" s="38"/>
      <c r="G152" s="38"/>
      <c r="H152" s="38"/>
      <c r="I152" s="20"/>
      <c r="J152" s="38"/>
      <c r="K152" s="38"/>
      <c r="L152" s="38"/>
      <c r="M152" s="38"/>
      <c r="N152" s="20"/>
      <c r="O152" s="38"/>
      <c r="P152" s="38"/>
      <c r="Q152" s="38"/>
      <c r="R152" s="38"/>
      <c r="S152" s="40"/>
    </row>
    <row r="153" spans="1:19" s="3" customFormat="1" ht="15.6" x14ac:dyDescent="0.25">
      <c r="A153" s="38"/>
      <c r="B153" s="38"/>
      <c r="C153" s="38"/>
      <c r="D153" s="20"/>
      <c r="E153" s="38"/>
      <c r="F153" s="38"/>
      <c r="G153" s="38"/>
      <c r="H153" s="38"/>
      <c r="I153" s="20"/>
      <c r="J153" s="38"/>
      <c r="K153" s="38"/>
      <c r="L153" s="38"/>
      <c r="M153" s="38"/>
      <c r="N153" s="20"/>
      <c r="O153" s="38"/>
      <c r="P153" s="38"/>
      <c r="Q153" s="38"/>
      <c r="R153" s="38"/>
      <c r="S153" s="40"/>
    </row>
    <row r="154" spans="1:19" s="3" customFormat="1" ht="15.6" x14ac:dyDescent="0.25">
      <c r="A154" s="38"/>
      <c r="B154" s="38"/>
      <c r="C154" s="38"/>
      <c r="D154" s="20"/>
      <c r="E154" s="38"/>
      <c r="F154" s="38"/>
      <c r="G154" s="38"/>
      <c r="H154" s="38"/>
      <c r="I154" s="20"/>
      <c r="J154" s="38"/>
      <c r="K154" s="38"/>
      <c r="L154" s="38"/>
      <c r="M154" s="38"/>
      <c r="N154" s="20"/>
      <c r="O154" s="38"/>
      <c r="P154" s="38"/>
      <c r="Q154" s="38"/>
      <c r="R154" s="38"/>
      <c r="S154" s="40"/>
    </row>
    <row r="155" spans="1:19" s="3" customFormat="1" ht="15.6" x14ac:dyDescent="0.25">
      <c r="A155" s="38"/>
      <c r="B155" s="38"/>
      <c r="C155" s="38"/>
      <c r="D155" s="20"/>
      <c r="E155" s="38"/>
      <c r="F155" s="38"/>
      <c r="G155" s="38"/>
      <c r="H155" s="38"/>
      <c r="I155" s="20"/>
      <c r="J155" s="38"/>
      <c r="K155" s="38"/>
      <c r="L155" s="38"/>
      <c r="M155" s="38"/>
      <c r="N155" s="20"/>
      <c r="O155" s="38"/>
      <c r="P155" s="38"/>
      <c r="Q155" s="38"/>
      <c r="R155" s="38"/>
      <c r="S155" s="40"/>
    </row>
    <row r="156" spans="1:19" s="3" customFormat="1" ht="15.6" x14ac:dyDescent="0.25">
      <c r="A156" s="38"/>
      <c r="B156" s="38"/>
      <c r="C156" s="38"/>
      <c r="D156" s="20"/>
      <c r="E156" s="38"/>
      <c r="F156" s="38"/>
      <c r="G156" s="38"/>
      <c r="H156" s="38"/>
      <c r="I156" s="20"/>
      <c r="J156" s="38"/>
      <c r="K156" s="38"/>
      <c r="L156" s="38"/>
      <c r="M156" s="38"/>
      <c r="N156" s="20"/>
      <c r="O156" s="38"/>
      <c r="P156" s="38"/>
      <c r="Q156" s="38"/>
      <c r="R156" s="38"/>
      <c r="S156" s="40"/>
    </row>
    <row r="157" spans="1:19" s="3" customFormat="1" ht="15.6" x14ac:dyDescent="0.25">
      <c r="A157" s="38"/>
      <c r="B157" s="38"/>
      <c r="C157" s="38"/>
      <c r="D157" s="20"/>
      <c r="E157" s="38"/>
      <c r="F157" s="38"/>
      <c r="G157" s="38"/>
      <c r="H157" s="38"/>
      <c r="I157" s="20"/>
      <c r="J157" s="38"/>
      <c r="K157" s="38"/>
      <c r="L157" s="38"/>
      <c r="M157" s="38"/>
      <c r="N157" s="20"/>
      <c r="O157" s="38"/>
      <c r="P157" s="38"/>
      <c r="Q157" s="38"/>
      <c r="R157" s="38"/>
      <c r="S157" s="40"/>
    </row>
    <row r="158" spans="1:19" s="3" customFormat="1" ht="15.6" x14ac:dyDescent="0.25">
      <c r="A158" s="38"/>
      <c r="B158" s="38"/>
      <c r="C158" s="38"/>
      <c r="D158" s="20"/>
      <c r="E158" s="38"/>
      <c r="F158" s="38"/>
      <c r="G158" s="38"/>
      <c r="H158" s="38"/>
      <c r="I158" s="20"/>
      <c r="J158" s="38"/>
      <c r="K158" s="38"/>
      <c r="L158" s="38"/>
      <c r="M158" s="38"/>
      <c r="N158" s="20"/>
      <c r="O158" s="38"/>
      <c r="P158" s="38"/>
      <c r="Q158" s="38"/>
      <c r="R158" s="38"/>
      <c r="S158" s="40"/>
    </row>
    <row r="159" spans="1:19" s="3" customFormat="1" ht="15.6" x14ac:dyDescent="0.25">
      <c r="A159" s="38"/>
      <c r="B159" s="38"/>
      <c r="C159" s="38"/>
      <c r="D159" s="20"/>
      <c r="E159" s="38"/>
      <c r="F159" s="38"/>
      <c r="G159" s="38"/>
      <c r="H159" s="38"/>
      <c r="I159" s="20"/>
      <c r="J159" s="38"/>
      <c r="K159" s="38"/>
      <c r="L159" s="38"/>
      <c r="M159" s="38"/>
      <c r="N159" s="20"/>
      <c r="O159" s="38"/>
      <c r="P159" s="38"/>
      <c r="Q159" s="38"/>
      <c r="R159" s="38"/>
      <c r="S159" s="40"/>
    </row>
    <row r="160" spans="1:19" s="3" customFormat="1" ht="15.6" x14ac:dyDescent="0.25">
      <c r="A160" s="38"/>
      <c r="B160" s="38"/>
      <c r="C160" s="38"/>
      <c r="D160" s="20"/>
      <c r="E160" s="38"/>
      <c r="F160" s="38"/>
      <c r="G160" s="38"/>
      <c r="H160" s="38"/>
      <c r="I160" s="20"/>
      <c r="J160" s="38"/>
      <c r="K160" s="38"/>
      <c r="L160" s="38"/>
      <c r="M160" s="38"/>
      <c r="N160" s="20"/>
      <c r="O160" s="38"/>
      <c r="P160" s="38"/>
      <c r="Q160" s="38"/>
      <c r="R160" s="38"/>
      <c r="S160" s="40"/>
    </row>
    <row r="161" spans="1:19" s="3" customFormat="1" ht="15.6" x14ac:dyDescent="0.25">
      <c r="A161" s="38"/>
      <c r="B161" s="38"/>
      <c r="C161" s="38"/>
      <c r="D161" s="20"/>
      <c r="E161" s="38"/>
      <c r="F161" s="38"/>
      <c r="G161" s="38"/>
      <c r="H161" s="38"/>
      <c r="I161" s="20"/>
      <c r="J161" s="38"/>
      <c r="K161" s="38"/>
      <c r="L161" s="38"/>
      <c r="M161" s="38"/>
      <c r="N161" s="20"/>
      <c r="O161" s="38"/>
      <c r="P161" s="38"/>
      <c r="Q161" s="38"/>
      <c r="R161" s="38"/>
      <c r="S161" s="40"/>
    </row>
    <row r="162" spans="1:19" s="3" customFormat="1" ht="15.6" x14ac:dyDescent="0.25">
      <c r="A162" s="38"/>
      <c r="B162" s="38"/>
      <c r="C162" s="38"/>
      <c r="D162" s="20"/>
      <c r="E162" s="38"/>
      <c r="F162" s="38"/>
      <c r="G162" s="38"/>
      <c r="H162" s="38"/>
      <c r="I162" s="20"/>
      <c r="J162" s="38"/>
      <c r="K162" s="38"/>
      <c r="L162" s="38"/>
      <c r="M162" s="38"/>
      <c r="N162" s="20"/>
      <c r="O162" s="38"/>
      <c r="P162" s="38"/>
      <c r="Q162" s="38"/>
      <c r="R162" s="38"/>
      <c r="S162" s="40"/>
    </row>
    <row r="163" spans="1:19" s="3" customFormat="1" ht="15.6" x14ac:dyDescent="0.25">
      <c r="A163" s="38"/>
      <c r="B163" s="38"/>
      <c r="C163" s="38"/>
      <c r="D163" s="20"/>
      <c r="E163" s="38"/>
      <c r="F163" s="38"/>
      <c r="G163" s="38"/>
      <c r="H163" s="38"/>
      <c r="I163" s="20"/>
      <c r="J163" s="38"/>
      <c r="K163" s="38"/>
      <c r="L163" s="38"/>
      <c r="M163" s="38"/>
      <c r="N163" s="20"/>
      <c r="O163" s="38"/>
      <c r="P163" s="38"/>
      <c r="Q163" s="38"/>
      <c r="R163" s="38"/>
      <c r="S163" s="40"/>
    </row>
    <row r="164" spans="1:19" s="3" customFormat="1" ht="15.6" x14ac:dyDescent="0.25">
      <c r="A164" s="38"/>
      <c r="B164" s="38"/>
      <c r="C164" s="38"/>
      <c r="D164" s="20"/>
      <c r="E164" s="38"/>
      <c r="F164" s="38"/>
      <c r="G164" s="38"/>
      <c r="H164" s="38"/>
      <c r="I164" s="20"/>
      <c r="J164" s="38"/>
      <c r="K164" s="38"/>
      <c r="L164" s="38"/>
      <c r="M164" s="38"/>
      <c r="N164" s="20"/>
      <c r="O164" s="38"/>
      <c r="P164" s="38"/>
      <c r="Q164" s="38"/>
      <c r="R164" s="38"/>
      <c r="S164" s="40"/>
    </row>
    <row r="165" spans="1:19" s="3" customFormat="1" ht="15.6" x14ac:dyDescent="0.25">
      <c r="A165" s="38"/>
      <c r="B165" s="38"/>
      <c r="C165" s="38"/>
      <c r="D165" s="20"/>
      <c r="E165" s="38"/>
      <c r="F165" s="38"/>
      <c r="G165" s="38"/>
      <c r="H165" s="38"/>
      <c r="I165" s="20"/>
      <c r="J165" s="38"/>
      <c r="K165" s="38"/>
      <c r="L165" s="38"/>
      <c r="M165" s="38"/>
      <c r="N165" s="20"/>
      <c r="O165" s="38"/>
      <c r="P165" s="38"/>
      <c r="Q165" s="38"/>
      <c r="R165" s="38"/>
      <c r="S165" s="40"/>
    </row>
    <row r="166" spans="1:19" s="3" customFormat="1" ht="15.6" x14ac:dyDescent="0.25">
      <c r="A166" s="38"/>
      <c r="B166" s="38"/>
      <c r="C166" s="38"/>
      <c r="D166" s="20"/>
      <c r="E166" s="38"/>
      <c r="F166" s="38"/>
      <c r="G166" s="38"/>
      <c r="H166" s="38"/>
      <c r="I166" s="20"/>
      <c r="J166" s="38"/>
      <c r="K166" s="38"/>
      <c r="L166" s="38"/>
      <c r="M166" s="38"/>
      <c r="N166" s="20"/>
      <c r="O166" s="38"/>
      <c r="P166" s="38"/>
      <c r="Q166" s="38"/>
      <c r="R166" s="38"/>
      <c r="S166" s="40"/>
    </row>
    <row r="167" spans="1:19" s="3" customFormat="1" ht="15.6" x14ac:dyDescent="0.25">
      <c r="A167" s="38"/>
      <c r="B167" s="38"/>
      <c r="C167" s="38"/>
      <c r="D167" s="20"/>
      <c r="E167" s="38"/>
      <c r="F167" s="38"/>
      <c r="G167" s="38"/>
      <c r="H167" s="38"/>
      <c r="I167" s="20"/>
      <c r="J167" s="38"/>
      <c r="K167" s="38"/>
      <c r="L167" s="38"/>
      <c r="M167" s="38"/>
      <c r="N167" s="20"/>
      <c r="O167" s="38"/>
      <c r="P167" s="38"/>
      <c r="Q167" s="38"/>
      <c r="R167" s="38"/>
      <c r="S167" s="40"/>
    </row>
    <row r="168" spans="1:19" s="3" customFormat="1" ht="15.6" x14ac:dyDescent="0.25">
      <c r="A168" s="38"/>
      <c r="B168" s="38"/>
      <c r="C168" s="38"/>
      <c r="D168" s="20"/>
      <c r="E168" s="38"/>
      <c r="F168" s="38"/>
      <c r="G168" s="38"/>
      <c r="H168" s="38"/>
      <c r="I168" s="20"/>
      <c r="J168" s="38"/>
      <c r="K168" s="38"/>
      <c r="L168" s="38"/>
      <c r="M168" s="38"/>
      <c r="N168" s="20"/>
      <c r="O168" s="38"/>
      <c r="P168" s="38"/>
      <c r="Q168" s="38"/>
      <c r="R168" s="38"/>
      <c r="S168" s="40"/>
    </row>
    <row r="169" spans="1:19" s="3" customFormat="1" ht="15.6" x14ac:dyDescent="0.25">
      <c r="A169" s="38"/>
      <c r="B169" s="38"/>
      <c r="C169" s="38"/>
      <c r="D169" s="20"/>
      <c r="E169" s="38"/>
      <c r="F169" s="38"/>
      <c r="G169" s="38"/>
      <c r="H169" s="38"/>
      <c r="I169" s="20"/>
      <c r="J169" s="38"/>
      <c r="K169" s="38"/>
      <c r="L169" s="38"/>
      <c r="M169" s="38"/>
      <c r="N169" s="20"/>
      <c r="O169" s="38"/>
      <c r="P169" s="38"/>
      <c r="Q169" s="38"/>
      <c r="R169" s="38"/>
      <c r="S169" s="40"/>
    </row>
    <row r="170" spans="1:19" s="3" customFormat="1" ht="15.6" x14ac:dyDescent="0.25">
      <c r="A170" s="38"/>
      <c r="B170" s="38"/>
      <c r="C170" s="38"/>
      <c r="D170" s="20"/>
      <c r="E170" s="38"/>
      <c r="F170" s="38"/>
      <c r="G170" s="38"/>
      <c r="H170" s="38"/>
      <c r="I170" s="20"/>
      <c r="J170" s="38"/>
      <c r="K170" s="38"/>
      <c r="L170" s="38"/>
      <c r="M170" s="38"/>
      <c r="N170" s="20"/>
      <c r="O170" s="38"/>
      <c r="P170" s="38"/>
      <c r="Q170" s="38"/>
      <c r="R170" s="38"/>
      <c r="S170" s="40"/>
    </row>
    <row r="171" spans="1:19" s="3" customFormat="1" ht="15.6" x14ac:dyDescent="0.25">
      <c r="A171" s="38"/>
      <c r="B171" s="38"/>
      <c r="C171" s="38"/>
      <c r="D171" s="20"/>
      <c r="E171" s="38"/>
      <c r="F171" s="38"/>
      <c r="G171" s="38"/>
      <c r="H171" s="38"/>
      <c r="I171" s="20"/>
      <c r="J171" s="38"/>
      <c r="K171" s="38"/>
      <c r="L171" s="38"/>
      <c r="M171" s="38"/>
      <c r="N171" s="20"/>
      <c r="O171" s="38"/>
      <c r="P171" s="38"/>
      <c r="Q171" s="38"/>
      <c r="R171" s="38"/>
      <c r="S171" s="40"/>
    </row>
    <row r="172" spans="1:19" s="3" customFormat="1" ht="15.6" x14ac:dyDescent="0.25">
      <c r="A172" s="38"/>
      <c r="B172" s="38"/>
      <c r="C172" s="38"/>
      <c r="D172" s="20"/>
      <c r="E172" s="38"/>
      <c r="F172" s="38"/>
      <c r="G172" s="38"/>
      <c r="H172" s="38"/>
      <c r="I172" s="20"/>
      <c r="J172" s="38"/>
      <c r="K172" s="38"/>
      <c r="L172" s="38"/>
      <c r="M172" s="38"/>
      <c r="N172" s="20"/>
      <c r="O172" s="38"/>
      <c r="P172" s="38"/>
      <c r="Q172" s="38"/>
      <c r="R172" s="38"/>
      <c r="S172" s="40"/>
    </row>
    <row r="173" spans="1:19" s="3" customFormat="1" ht="15.6" x14ac:dyDescent="0.25">
      <c r="A173" s="38"/>
      <c r="B173" s="38"/>
      <c r="C173" s="38"/>
      <c r="D173" s="20"/>
      <c r="E173" s="38"/>
      <c r="F173" s="38"/>
      <c r="G173" s="38"/>
      <c r="H173" s="38"/>
      <c r="I173" s="20"/>
      <c r="J173" s="38"/>
      <c r="K173" s="38"/>
      <c r="L173" s="38"/>
      <c r="M173" s="38"/>
      <c r="N173" s="20"/>
      <c r="O173" s="38"/>
      <c r="P173" s="38"/>
      <c r="Q173" s="38"/>
      <c r="R173" s="38"/>
      <c r="S173" s="40"/>
    </row>
    <row r="174" spans="1:19" s="3" customFormat="1" ht="15.6" x14ac:dyDescent="0.25">
      <c r="A174" s="38"/>
      <c r="B174" s="38"/>
      <c r="C174" s="38"/>
      <c r="D174" s="20"/>
      <c r="E174" s="38"/>
      <c r="F174" s="38"/>
      <c r="G174" s="38"/>
      <c r="H174" s="38"/>
      <c r="I174" s="20"/>
      <c r="J174" s="38"/>
      <c r="K174" s="38"/>
      <c r="L174" s="38"/>
      <c r="M174" s="38"/>
      <c r="N174" s="20"/>
      <c r="O174" s="38"/>
      <c r="P174" s="38"/>
      <c r="Q174" s="38"/>
      <c r="R174" s="38"/>
      <c r="S174" s="40"/>
    </row>
    <row r="175" spans="1:19" s="3" customFormat="1" ht="15.6" x14ac:dyDescent="0.25">
      <c r="A175" s="38"/>
      <c r="B175" s="38"/>
      <c r="C175" s="38"/>
      <c r="D175" s="20"/>
      <c r="E175" s="38"/>
      <c r="F175" s="38"/>
      <c r="G175" s="38"/>
      <c r="H175" s="38"/>
      <c r="I175" s="20"/>
      <c r="J175" s="38"/>
      <c r="K175" s="38"/>
      <c r="L175" s="38"/>
      <c r="M175" s="38"/>
      <c r="N175" s="20"/>
      <c r="O175" s="38"/>
      <c r="P175" s="38"/>
      <c r="Q175" s="38"/>
      <c r="R175" s="38"/>
      <c r="S175" s="40"/>
    </row>
    <row r="176" spans="1:19" s="3" customFormat="1" ht="15.6" x14ac:dyDescent="0.25">
      <c r="A176" s="38"/>
      <c r="B176" s="38"/>
      <c r="C176" s="38"/>
      <c r="D176" s="20"/>
      <c r="E176" s="38"/>
      <c r="F176" s="38"/>
      <c r="G176" s="38"/>
      <c r="H176" s="38"/>
      <c r="I176" s="20"/>
      <c r="J176" s="38"/>
      <c r="K176" s="38"/>
      <c r="L176" s="38"/>
      <c r="M176" s="38"/>
      <c r="N176" s="20"/>
      <c r="O176" s="38"/>
      <c r="P176" s="38"/>
      <c r="Q176" s="38"/>
      <c r="R176" s="38"/>
      <c r="S176" s="40"/>
    </row>
    <row r="177" spans="1:19" s="3" customFormat="1" ht="15.6" x14ac:dyDescent="0.25">
      <c r="A177" s="38"/>
      <c r="B177" s="38"/>
      <c r="C177" s="38"/>
      <c r="D177" s="20"/>
      <c r="E177" s="38"/>
      <c r="F177" s="38"/>
      <c r="G177" s="38"/>
      <c r="H177" s="38"/>
      <c r="I177" s="20"/>
      <c r="J177" s="38"/>
      <c r="K177" s="38"/>
      <c r="L177" s="38"/>
      <c r="M177" s="38"/>
      <c r="N177" s="20"/>
      <c r="O177" s="38"/>
      <c r="P177" s="38"/>
      <c r="Q177" s="38"/>
      <c r="R177" s="38"/>
      <c r="S177" s="40"/>
    </row>
    <row r="178" spans="1:19" s="3" customFormat="1" ht="15.6" x14ac:dyDescent="0.25">
      <c r="A178" s="38"/>
      <c r="B178" s="38"/>
      <c r="C178" s="38"/>
      <c r="D178" s="20"/>
      <c r="E178" s="38"/>
      <c r="F178" s="38"/>
      <c r="G178" s="38"/>
      <c r="H178" s="38"/>
      <c r="I178" s="20"/>
      <c r="J178" s="38"/>
      <c r="K178" s="38"/>
      <c r="L178" s="38"/>
      <c r="M178" s="38"/>
      <c r="N178" s="20"/>
      <c r="O178" s="38"/>
      <c r="P178" s="38"/>
      <c r="Q178" s="38"/>
      <c r="R178" s="38"/>
      <c r="S178" s="40"/>
    </row>
    <row r="179" spans="1:19" s="3" customFormat="1" ht="15.6" x14ac:dyDescent="0.25">
      <c r="A179" s="38"/>
      <c r="B179" s="38"/>
      <c r="C179" s="38"/>
      <c r="D179" s="20"/>
      <c r="E179" s="38"/>
      <c r="F179" s="38"/>
      <c r="G179" s="38"/>
      <c r="H179" s="38"/>
      <c r="I179" s="20"/>
      <c r="J179" s="38"/>
      <c r="K179" s="38"/>
      <c r="L179" s="38"/>
      <c r="M179" s="38"/>
      <c r="N179" s="20"/>
      <c r="O179" s="38"/>
      <c r="P179" s="38"/>
      <c r="Q179" s="38"/>
      <c r="R179" s="38"/>
      <c r="S179" s="40"/>
    </row>
    <row r="180" spans="1:19" s="3" customFormat="1" ht="15.6" x14ac:dyDescent="0.25">
      <c r="A180" s="38"/>
      <c r="B180" s="38"/>
      <c r="C180" s="38"/>
      <c r="D180" s="20"/>
      <c r="E180" s="38"/>
      <c r="F180" s="38"/>
      <c r="G180" s="38"/>
      <c r="H180" s="38"/>
      <c r="I180" s="20"/>
      <c r="J180" s="38"/>
      <c r="K180" s="38"/>
      <c r="L180" s="38"/>
      <c r="M180" s="38"/>
      <c r="N180" s="20"/>
      <c r="O180" s="38"/>
      <c r="P180" s="38"/>
      <c r="Q180" s="38"/>
      <c r="R180" s="38"/>
      <c r="S180" s="40"/>
    </row>
    <row r="181" spans="1:19" s="3" customFormat="1" ht="15.6" x14ac:dyDescent="0.25">
      <c r="A181" s="38"/>
      <c r="B181" s="38"/>
      <c r="C181" s="38"/>
      <c r="D181" s="20"/>
      <c r="E181" s="38"/>
      <c r="F181" s="38"/>
      <c r="G181" s="38"/>
      <c r="H181" s="38"/>
      <c r="I181" s="20"/>
      <c r="J181" s="38"/>
      <c r="K181" s="38"/>
      <c r="L181" s="38"/>
      <c r="M181" s="38"/>
      <c r="N181" s="20"/>
      <c r="O181" s="38"/>
      <c r="P181" s="38"/>
      <c r="Q181" s="38"/>
      <c r="R181" s="38"/>
      <c r="S181" s="40"/>
    </row>
    <row r="182" spans="1:19" s="3" customFormat="1" ht="15.6" x14ac:dyDescent="0.25">
      <c r="A182" s="38"/>
      <c r="B182" s="38"/>
      <c r="C182" s="38"/>
      <c r="D182" s="20"/>
      <c r="E182" s="38"/>
      <c r="F182" s="38"/>
      <c r="G182" s="38"/>
      <c r="H182" s="38"/>
      <c r="I182" s="20"/>
      <c r="J182" s="38"/>
      <c r="K182" s="38"/>
      <c r="L182" s="38"/>
      <c r="M182" s="38"/>
      <c r="N182" s="20"/>
      <c r="O182" s="38"/>
      <c r="P182" s="38"/>
      <c r="Q182" s="38"/>
      <c r="R182" s="38"/>
      <c r="S182" s="40"/>
    </row>
    <row r="183" spans="1:19" s="3" customFormat="1" ht="15.6" x14ac:dyDescent="0.25">
      <c r="A183" s="38"/>
      <c r="B183" s="38"/>
      <c r="C183" s="38"/>
      <c r="D183" s="20"/>
      <c r="E183" s="38"/>
      <c r="F183" s="38"/>
      <c r="G183" s="38"/>
      <c r="H183" s="38"/>
      <c r="I183" s="20"/>
      <c r="J183" s="38"/>
      <c r="K183" s="38"/>
      <c r="L183" s="38"/>
      <c r="M183" s="38"/>
      <c r="N183" s="20"/>
      <c r="O183" s="38"/>
      <c r="P183" s="38"/>
      <c r="Q183" s="38"/>
      <c r="R183" s="38"/>
      <c r="S183" s="40"/>
    </row>
    <row r="184" spans="1:19" s="3" customFormat="1" ht="15.6" x14ac:dyDescent="0.25">
      <c r="A184" s="38"/>
      <c r="B184" s="38"/>
      <c r="C184" s="38"/>
      <c r="D184" s="20"/>
      <c r="E184" s="38"/>
      <c r="F184" s="38"/>
      <c r="G184" s="38"/>
      <c r="H184" s="38"/>
      <c r="I184" s="20"/>
      <c r="J184" s="38"/>
      <c r="K184" s="38"/>
      <c r="L184" s="38"/>
      <c r="M184" s="38"/>
      <c r="N184" s="20"/>
      <c r="O184" s="38"/>
      <c r="P184" s="38"/>
      <c r="Q184" s="38"/>
      <c r="R184" s="38"/>
      <c r="S184" s="40"/>
    </row>
    <row r="185" spans="1:19" s="3" customFormat="1" ht="15.6" x14ac:dyDescent="0.25">
      <c r="A185" s="38"/>
      <c r="B185" s="38"/>
      <c r="C185" s="38"/>
      <c r="D185" s="20"/>
      <c r="E185" s="38"/>
      <c r="F185" s="38"/>
      <c r="G185" s="38"/>
      <c r="H185" s="38"/>
      <c r="I185" s="20"/>
      <c r="J185" s="38"/>
      <c r="K185" s="38"/>
      <c r="L185" s="38"/>
      <c r="M185" s="38"/>
      <c r="N185" s="20"/>
      <c r="O185" s="38"/>
      <c r="P185" s="38"/>
      <c r="Q185" s="38"/>
      <c r="R185" s="38"/>
      <c r="S185" s="40"/>
    </row>
    <row r="186" spans="1:19" s="3" customFormat="1" ht="15.6" x14ac:dyDescent="0.25">
      <c r="A186" s="38"/>
      <c r="B186" s="38"/>
      <c r="C186" s="38"/>
      <c r="D186" s="20"/>
      <c r="E186" s="38"/>
      <c r="F186" s="38"/>
      <c r="G186" s="38"/>
      <c r="H186" s="38"/>
      <c r="I186" s="20"/>
      <c r="J186" s="38"/>
      <c r="K186" s="38"/>
      <c r="L186" s="38"/>
      <c r="M186" s="38"/>
      <c r="N186" s="20"/>
      <c r="O186" s="38"/>
      <c r="P186" s="38"/>
      <c r="Q186" s="38"/>
      <c r="R186" s="38"/>
      <c r="S186" s="40"/>
    </row>
    <row r="187" spans="1:19" s="3" customFormat="1" ht="15.6" x14ac:dyDescent="0.25">
      <c r="A187" s="38"/>
      <c r="B187" s="38"/>
      <c r="C187" s="38"/>
      <c r="D187" s="20"/>
      <c r="E187" s="38"/>
      <c r="F187" s="38"/>
      <c r="G187" s="38"/>
      <c r="H187" s="38"/>
      <c r="I187" s="20"/>
      <c r="J187" s="38"/>
      <c r="K187" s="38"/>
      <c r="L187" s="38"/>
      <c r="M187" s="38"/>
      <c r="N187" s="20"/>
      <c r="O187" s="38"/>
      <c r="P187" s="38"/>
      <c r="Q187" s="38"/>
      <c r="R187" s="38"/>
      <c r="S187" s="40"/>
    </row>
    <row r="188" spans="1:19" s="3" customFormat="1" ht="15.6" x14ac:dyDescent="0.25">
      <c r="A188" s="38"/>
      <c r="B188" s="38"/>
      <c r="C188" s="38"/>
      <c r="D188" s="20"/>
      <c r="E188" s="38"/>
      <c r="F188" s="38"/>
      <c r="G188" s="38"/>
      <c r="H188" s="38"/>
      <c r="I188" s="20"/>
      <c r="J188" s="38"/>
      <c r="K188" s="38"/>
      <c r="L188" s="38"/>
      <c r="M188" s="38"/>
      <c r="N188" s="20"/>
      <c r="O188" s="38"/>
      <c r="P188" s="38"/>
      <c r="Q188" s="38"/>
      <c r="R188" s="38"/>
      <c r="S188" s="40"/>
    </row>
    <row r="189" spans="1:19" s="3" customFormat="1" ht="15.6" x14ac:dyDescent="0.25">
      <c r="A189" s="38"/>
      <c r="B189" s="38"/>
      <c r="C189" s="38"/>
      <c r="D189" s="20"/>
      <c r="E189" s="38"/>
      <c r="F189" s="38"/>
      <c r="G189" s="38"/>
      <c r="H189" s="38"/>
      <c r="I189" s="20"/>
      <c r="J189" s="38"/>
      <c r="K189" s="38"/>
      <c r="L189" s="38"/>
      <c r="M189" s="38"/>
      <c r="N189" s="20"/>
      <c r="O189" s="38"/>
      <c r="P189" s="38"/>
      <c r="Q189" s="38"/>
      <c r="R189" s="38"/>
      <c r="S189" s="40"/>
    </row>
    <row r="190" spans="1:19" s="3" customFormat="1" ht="15.6" x14ac:dyDescent="0.25">
      <c r="A190" s="38"/>
      <c r="B190" s="38"/>
      <c r="C190" s="38"/>
      <c r="D190" s="20"/>
      <c r="E190" s="38"/>
      <c r="F190" s="38"/>
      <c r="G190" s="38"/>
      <c r="H190" s="38"/>
      <c r="I190" s="20"/>
      <c r="J190" s="38"/>
      <c r="K190" s="38"/>
      <c r="L190" s="38"/>
      <c r="M190" s="38"/>
      <c r="N190" s="20"/>
      <c r="O190" s="38"/>
      <c r="P190" s="38"/>
      <c r="Q190" s="38"/>
      <c r="R190" s="38"/>
      <c r="S190" s="40"/>
    </row>
    <row r="191" spans="1:19" s="3" customFormat="1" ht="15.6" x14ac:dyDescent="0.25">
      <c r="A191" s="38"/>
      <c r="B191" s="38"/>
      <c r="C191" s="38"/>
      <c r="D191" s="20"/>
      <c r="E191" s="38"/>
      <c r="F191" s="38"/>
      <c r="G191" s="38"/>
      <c r="H191" s="38"/>
      <c r="I191" s="20"/>
      <c r="J191" s="38"/>
      <c r="K191" s="38"/>
      <c r="L191" s="38"/>
      <c r="M191" s="38"/>
      <c r="N191" s="20"/>
      <c r="O191" s="38"/>
      <c r="P191" s="38"/>
      <c r="Q191" s="38"/>
      <c r="R191" s="38"/>
      <c r="S191" s="40"/>
    </row>
    <row r="192" spans="1:19" s="3" customFormat="1" ht="15.6" x14ac:dyDescent="0.25">
      <c r="A192" s="38"/>
      <c r="B192" s="38"/>
      <c r="C192" s="38"/>
      <c r="D192" s="20"/>
      <c r="E192" s="38"/>
      <c r="F192" s="38"/>
      <c r="G192" s="38"/>
      <c r="H192" s="38"/>
      <c r="I192" s="20"/>
      <c r="J192" s="38"/>
      <c r="K192" s="38"/>
      <c r="L192" s="38"/>
      <c r="M192" s="38"/>
      <c r="N192" s="20"/>
      <c r="O192" s="38"/>
      <c r="P192" s="38"/>
      <c r="Q192" s="38"/>
      <c r="R192" s="38"/>
      <c r="S192" s="40"/>
    </row>
    <row r="193" spans="1:19" s="3" customFormat="1" ht="15.6" x14ac:dyDescent="0.25">
      <c r="A193" s="38"/>
      <c r="B193" s="38"/>
      <c r="C193" s="38"/>
      <c r="D193" s="20"/>
      <c r="E193" s="38"/>
      <c r="F193" s="38"/>
      <c r="G193" s="38"/>
      <c r="H193" s="38"/>
      <c r="I193" s="20"/>
      <c r="J193" s="38"/>
      <c r="K193" s="38"/>
      <c r="L193" s="38"/>
      <c r="M193" s="38"/>
      <c r="N193" s="20"/>
      <c r="O193" s="38"/>
      <c r="P193" s="38"/>
      <c r="Q193" s="38"/>
      <c r="R193" s="38"/>
      <c r="S193" s="40"/>
    </row>
    <row r="194" spans="1:19" s="3" customFormat="1" ht="15.6" x14ac:dyDescent="0.25">
      <c r="A194" s="38"/>
      <c r="B194" s="38"/>
      <c r="C194" s="38"/>
      <c r="D194" s="20"/>
      <c r="E194" s="38"/>
      <c r="F194" s="38"/>
      <c r="G194" s="38"/>
      <c r="H194" s="38"/>
      <c r="I194" s="20"/>
      <c r="J194" s="38"/>
      <c r="K194" s="38"/>
      <c r="L194" s="38"/>
      <c r="M194" s="38"/>
      <c r="N194" s="20"/>
      <c r="O194" s="38"/>
      <c r="P194" s="38"/>
      <c r="Q194" s="38"/>
      <c r="R194" s="38"/>
      <c r="S194" s="40"/>
    </row>
    <row r="195" spans="1:19" s="3" customFormat="1" ht="15.6" x14ac:dyDescent="0.25">
      <c r="A195" s="38"/>
      <c r="B195" s="38"/>
      <c r="C195" s="38"/>
      <c r="D195" s="20"/>
      <c r="E195" s="38"/>
      <c r="F195" s="38"/>
      <c r="G195" s="38"/>
      <c r="H195" s="38"/>
      <c r="I195" s="20"/>
      <c r="J195" s="38"/>
      <c r="K195" s="38"/>
      <c r="L195" s="38"/>
      <c r="M195" s="38"/>
      <c r="N195" s="20"/>
      <c r="O195" s="38"/>
      <c r="P195" s="38"/>
      <c r="Q195" s="38"/>
      <c r="R195" s="38"/>
      <c r="S195" s="40"/>
    </row>
    <row r="196" spans="1:19" s="3" customFormat="1" ht="15.6" x14ac:dyDescent="0.25">
      <c r="A196" s="38"/>
      <c r="B196" s="38"/>
      <c r="C196" s="38"/>
      <c r="D196" s="20"/>
      <c r="E196" s="38"/>
      <c r="F196" s="38"/>
      <c r="G196" s="38"/>
      <c r="H196" s="38"/>
      <c r="I196" s="20"/>
      <c r="J196" s="38"/>
      <c r="K196" s="38"/>
      <c r="L196" s="38"/>
      <c r="M196" s="38"/>
      <c r="N196" s="20"/>
      <c r="O196" s="38"/>
      <c r="P196" s="38"/>
      <c r="Q196" s="38"/>
      <c r="R196" s="38"/>
      <c r="S196" s="40"/>
    </row>
    <row r="197" spans="1:19" s="3" customFormat="1" ht="15.6" x14ac:dyDescent="0.25">
      <c r="A197" s="38"/>
      <c r="B197" s="38"/>
      <c r="C197" s="38"/>
      <c r="D197" s="20"/>
      <c r="E197" s="38"/>
      <c r="F197" s="38"/>
      <c r="G197" s="38"/>
      <c r="H197" s="38"/>
      <c r="I197" s="20"/>
      <c r="J197" s="38"/>
      <c r="K197" s="38"/>
      <c r="L197" s="38"/>
      <c r="M197" s="38"/>
      <c r="N197" s="20"/>
      <c r="O197" s="38"/>
      <c r="P197" s="38"/>
      <c r="Q197" s="38"/>
      <c r="R197" s="38"/>
      <c r="S197" s="40"/>
    </row>
    <row r="198" spans="1:19" s="3" customFormat="1" ht="15.6" x14ac:dyDescent="0.25">
      <c r="A198" s="38"/>
      <c r="B198" s="38"/>
      <c r="C198" s="38"/>
      <c r="D198" s="20"/>
      <c r="E198" s="38"/>
      <c r="F198" s="38"/>
      <c r="G198" s="38"/>
      <c r="H198" s="38"/>
      <c r="I198" s="20"/>
      <c r="J198" s="38"/>
      <c r="K198" s="38"/>
      <c r="L198" s="38"/>
      <c r="M198" s="38"/>
      <c r="N198" s="20"/>
      <c r="O198" s="38"/>
      <c r="P198" s="38"/>
      <c r="Q198" s="38"/>
      <c r="R198" s="38"/>
      <c r="S198" s="40"/>
    </row>
    <row r="199" spans="1:19" s="3" customFormat="1" ht="15.6" x14ac:dyDescent="0.25">
      <c r="A199" s="38"/>
      <c r="B199" s="38"/>
      <c r="C199" s="38"/>
      <c r="D199" s="20"/>
      <c r="E199" s="38"/>
      <c r="F199" s="38"/>
      <c r="G199" s="38"/>
      <c r="H199" s="38"/>
      <c r="I199" s="20"/>
      <c r="J199" s="38"/>
      <c r="K199" s="38"/>
      <c r="L199" s="38"/>
      <c r="M199" s="38"/>
      <c r="N199" s="20"/>
      <c r="O199" s="38"/>
      <c r="P199" s="38"/>
      <c r="Q199" s="38"/>
      <c r="R199" s="38"/>
      <c r="S199" s="40"/>
    </row>
    <row r="200" spans="1:19" s="3" customFormat="1" ht="15.6" x14ac:dyDescent="0.25">
      <c r="A200" s="38"/>
      <c r="B200" s="38"/>
      <c r="C200" s="38"/>
      <c r="D200" s="20"/>
      <c r="E200" s="38"/>
      <c r="F200" s="38"/>
      <c r="G200" s="38"/>
      <c r="H200" s="38"/>
      <c r="I200" s="20"/>
      <c r="J200" s="38"/>
      <c r="K200" s="38"/>
      <c r="L200" s="38"/>
      <c r="M200" s="38"/>
      <c r="N200" s="20"/>
      <c r="O200" s="38"/>
      <c r="P200" s="38"/>
      <c r="Q200" s="38"/>
      <c r="R200" s="38"/>
      <c r="S200" s="40"/>
    </row>
    <row r="201" spans="1:19" s="3" customFormat="1" ht="15.6" x14ac:dyDescent="0.25">
      <c r="A201" s="38"/>
      <c r="B201" s="38"/>
      <c r="C201" s="38"/>
      <c r="D201" s="20"/>
      <c r="E201" s="38"/>
      <c r="F201" s="38"/>
      <c r="G201" s="38"/>
      <c r="H201" s="38"/>
      <c r="I201" s="20"/>
      <c r="J201" s="38"/>
      <c r="K201" s="38"/>
      <c r="L201" s="38"/>
      <c r="M201" s="38"/>
      <c r="N201" s="20"/>
      <c r="O201" s="38"/>
      <c r="P201" s="38"/>
      <c r="Q201" s="38"/>
      <c r="R201" s="38"/>
      <c r="S201" s="40"/>
    </row>
    <row r="202" spans="1:19" s="3" customFormat="1" ht="15.6" x14ac:dyDescent="0.25">
      <c r="A202" s="38"/>
      <c r="B202" s="38"/>
      <c r="C202" s="38"/>
      <c r="D202" s="20"/>
      <c r="E202" s="38"/>
      <c r="F202" s="38"/>
      <c r="G202" s="38"/>
      <c r="H202" s="38"/>
      <c r="I202" s="20"/>
      <c r="J202" s="38"/>
      <c r="K202" s="38"/>
      <c r="L202" s="38"/>
      <c r="M202" s="38"/>
      <c r="N202" s="20"/>
      <c r="O202" s="38"/>
      <c r="P202" s="38"/>
      <c r="Q202" s="38"/>
      <c r="R202" s="38"/>
      <c r="S202" s="40"/>
    </row>
    <row r="203" spans="1:19" s="3" customFormat="1" ht="15.6" x14ac:dyDescent="0.25">
      <c r="A203" s="38"/>
      <c r="B203" s="38"/>
      <c r="C203" s="38"/>
      <c r="D203" s="20"/>
      <c r="E203" s="38"/>
      <c r="F203" s="38"/>
      <c r="G203" s="38"/>
      <c r="H203" s="38"/>
      <c r="I203" s="20"/>
      <c r="J203" s="38"/>
      <c r="K203" s="38"/>
      <c r="L203" s="38"/>
      <c r="M203" s="38"/>
      <c r="N203" s="20"/>
      <c r="O203" s="38"/>
      <c r="P203" s="38"/>
      <c r="Q203" s="38"/>
      <c r="R203" s="38"/>
      <c r="S203" s="40"/>
    </row>
    <row r="204" spans="1:19" s="3" customFormat="1" ht="15.6" x14ac:dyDescent="0.25">
      <c r="A204" s="38"/>
      <c r="B204" s="38"/>
      <c r="C204" s="38"/>
      <c r="D204" s="20"/>
      <c r="E204" s="38"/>
      <c r="F204" s="38"/>
      <c r="G204" s="38"/>
      <c r="H204" s="38"/>
      <c r="I204" s="20"/>
      <c r="J204" s="38"/>
      <c r="K204" s="38"/>
      <c r="L204" s="38"/>
      <c r="M204" s="38"/>
      <c r="N204" s="20"/>
      <c r="O204" s="38"/>
      <c r="P204" s="38"/>
      <c r="Q204" s="38"/>
      <c r="R204" s="38"/>
      <c r="S204" s="40"/>
    </row>
    <row r="205" spans="1:19" s="3" customFormat="1" ht="15.6" x14ac:dyDescent="0.25">
      <c r="A205" s="38"/>
      <c r="B205" s="38"/>
      <c r="C205" s="38"/>
      <c r="D205" s="20"/>
      <c r="E205" s="38"/>
      <c r="F205" s="38"/>
      <c r="G205" s="38"/>
      <c r="H205" s="38"/>
      <c r="I205" s="20"/>
      <c r="J205" s="38"/>
      <c r="K205" s="38"/>
      <c r="L205" s="38"/>
      <c r="M205" s="38"/>
      <c r="N205" s="20"/>
      <c r="O205" s="38"/>
      <c r="P205" s="38"/>
      <c r="Q205" s="38"/>
      <c r="R205" s="38"/>
      <c r="S205" s="40"/>
    </row>
    <row r="206" spans="1:19" s="3" customFormat="1" ht="15.6" x14ac:dyDescent="0.25">
      <c r="A206" s="38"/>
      <c r="B206" s="38"/>
      <c r="C206" s="38"/>
      <c r="D206" s="20"/>
      <c r="E206" s="38"/>
      <c r="F206" s="38"/>
      <c r="G206" s="38"/>
      <c r="H206" s="38"/>
      <c r="I206" s="20"/>
      <c r="J206" s="38"/>
      <c r="K206" s="38"/>
      <c r="L206" s="38"/>
      <c r="M206" s="38"/>
      <c r="N206" s="20"/>
      <c r="O206" s="38"/>
      <c r="P206" s="38"/>
      <c r="Q206" s="38"/>
      <c r="R206" s="38"/>
      <c r="S206" s="40"/>
    </row>
    <row r="207" spans="1:19" s="3" customFormat="1" ht="15.6" x14ac:dyDescent="0.25">
      <c r="A207" s="38"/>
      <c r="B207" s="38"/>
      <c r="C207" s="38"/>
      <c r="D207" s="20"/>
      <c r="E207" s="38"/>
      <c r="F207" s="38"/>
      <c r="G207" s="38"/>
      <c r="H207" s="38"/>
      <c r="I207" s="20"/>
      <c r="J207" s="38"/>
      <c r="K207" s="38"/>
      <c r="L207" s="38"/>
      <c r="M207" s="38"/>
      <c r="N207" s="20"/>
      <c r="O207" s="38"/>
      <c r="P207" s="38"/>
      <c r="Q207" s="38"/>
      <c r="R207" s="38"/>
      <c r="S207" s="40"/>
    </row>
    <row r="208" spans="1:19" s="3" customFormat="1" ht="15.6" x14ac:dyDescent="0.25">
      <c r="A208" s="38"/>
      <c r="B208" s="38"/>
      <c r="C208" s="38"/>
      <c r="D208" s="20"/>
      <c r="E208" s="38"/>
      <c r="F208" s="38"/>
      <c r="G208" s="38"/>
      <c r="H208" s="38"/>
      <c r="I208" s="20"/>
      <c r="J208" s="38"/>
      <c r="K208" s="38"/>
      <c r="L208" s="38"/>
      <c r="M208" s="38"/>
      <c r="N208" s="20"/>
      <c r="O208" s="38"/>
      <c r="P208" s="38"/>
      <c r="Q208" s="38"/>
      <c r="R208" s="38"/>
      <c r="S208" s="40"/>
    </row>
    <row r="209" spans="1:19" s="3" customFormat="1" ht="15.6" x14ac:dyDescent="0.25">
      <c r="A209" s="38"/>
      <c r="B209" s="38"/>
      <c r="C209" s="38"/>
      <c r="D209" s="20"/>
      <c r="E209" s="38"/>
      <c r="F209" s="38"/>
      <c r="G209" s="38"/>
      <c r="H209" s="38"/>
      <c r="I209" s="20"/>
      <c r="J209" s="38"/>
      <c r="K209" s="38"/>
      <c r="L209" s="38"/>
      <c r="M209" s="38"/>
      <c r="N209" s="20"/>
      <c r="O209" s="38"/>
      <c r="P209" s="38"/>
      <c r="Q209" s="38"/>
      <c r="R209" s="38"/>
      <c r="S209" s="40"/>
    </row>
    <row r="210" spans="1:19" s="3" customFormat="1" ht="15.6" x14ac:dyDescent="0.25">
      <c r="A210" s="38"/>
      <c r="B210" s="38"/>
      <c r="C210" s="38"/>
      <c r="D210" s="20"/>
      <c r="E210" s="38"/>
      <c r="F210" s="38"/>
      <c r="G210" s="38"/>
      <c r="H210" s="38"/>
      <c r="I210" s="20"/>
      <c r="J210" s="38"/>
      <c r="K210" s="38"/>
      <c r="L210" s="38"/>
      <c r="M210" s="38"/>
      <c r="N210" s="20"/>
      <c r="O210" s="38"/>
      <c r="P210" s="38"/>
      <c r="Q210" s="38"/>
      <c r="R210" s="38"/>
      <c r="S210" s="40"/>
    </row>
    <row r="211" spans="1:19" s="3" customFormat="1" ht="15.6" x14ac:dyDescent="0.25">
      <c r="A211" s="38"/>
      <c r="B211" s="38"/>
      <c r="C211" s="38"/>
      <c r="D211" s="20"/>
      <c r="E211" s="38"/>
      <c r="F211" s="38"/>
      <c r="G211" s="38"/>
      <c r="H211" s="38"/>
      <c r="I211" s="20"/>
      <c r="J211" s="38"/>
      <c r="K211" s="38"/>
      <c r="L211" s="38"/>
      <c r="M211" s="38"/>
      <c r="N211" s="20"/>
      <c r="O211" s="38"/>
      <c r="P211" s="38"/>
      <c r="Q211" s="38"/>
      <c r="R211" s="38"/>
      <c r="S211" s="40"/>
    </row>
    <row r="212" spans="1:19" s="3" customFormat="1" ht="15.6" x14ac:dyDescent="0.25">
      <c r="A212" s="38"/>
      <c r="B212" s="38"/>
      <c r="C212" s="38"/>
      <c r="D212" s="20"/>
      <c r="E212" s="38"/>
      <c r="F212" s="38"/>
      <c r="G212" s="38"/>
      <c r="H212" s="38"/>
      <c r="I212" s="20"/>
      <c r="J212" s="38"/>
      <c r="K212" s="38"/>
      <c r="L212" s="38"/>
      <c r="M212" s="38"/>
      <c r="N212" s="20"/>
      <c r="O212" s="38"/>
      <c r="P212" s="38"/>
      <c r="Q212" s="38"/>
      <c r="R212" s="38"/>
      <c r="S212" s="40"/>
    </row>
    <row r="213" spans="1:19" s="3" customFormat="1" ht="15.6" x14ac:dyDescent="0.25">
      <c r="A213" s="38"/>
      <c r="B213" s="38"/>
      <c r="C213" s="38"/>
      <c r="D213" s="20"/>
      <c r="E213" s="38"/>
      <c r="F213" s="38"/>
      <c r="G213" s="38"/>
      <c r="H213" s="38"/>
      <c r="I213" s="20"/>
      <c r="J213" s="38"/>
      <c r="K213" s="38"/>
      <c r="L213" s="38"/>
      <c r="M213" s="38"/>
      <c r="N213" s="20"/>
      <c r="O213" s="38"/>
      <c r="P213" s="38"/>
      <c r="Q213" s="38"/>
      <c r="R213" s="38"/>
      <c r="S213" s="40"/>
    </row>
    <row r="214" spans="1:19" s="3" customFormat="1" ht="15.6" x14ac:dyDescent="0.25">
      <c r="A214" s="38"/>
      <c r="B214" s="38"/>
      <c r="C214" s="38"/>
      <c r="D214" s="20"/>
      <c r="E214" s="38"/>
      <c r="F214" s="38"/>
      <c r="G214" s="38"/>
      <c r="H214" s="38"/>
      <c r="I214" s="20"/>
      <c r="J214" s="38"/>
      <c r="K214" s="38"/>
      <c r="L214" s="38"/>
      <c r="M214" s="38"/>
      <c r="N214" s="20"/>
      <c r="O214" s="38"/>
      <c r="P214" s="38"/>
      <c r="Q214" s="38"/>
      <c r="R214" s="38"/>
      <c r="S214" s="40"/>
    </row>
    <row r="215" spans="1:19" s="3" customFormat="1" ht="15.6" x14ac:dyDescent="0.25">
      <c r="A215" s="38"/>
      <c r="B215" s="38"/>
      <c r="C215" s="38"/>
      <c r="D215" s="20"/>
      <c r="E215" s="38"/>
      <c r="F215" s="38"/>
      <c r="G215" s="38"/>
      <c r="H215" s="38"/>
      <c r="I215" s="20"/>
      <c r="J215" s="38"/>
      <c r="K215" s="38"/>
      <c r="L215" s="38"/>
      <c r="M215" s="38"/>
      <c r="N215" s="20"/>
      <c r="O215" s="38"/>
      <c r="P215" s="38"/>
      <c r="Q215" s="38"/>
      <c r="R215" s="38"/>
      <c r="S215" s="40"/>
    </row>
    <row r="216" spans="1:19" s="3" customFormat="1" ht="15.6" x14ac:dyDescent="0.25">
      <c r="A216" s="38"/>
      <c r="B216" s="38"/>
      <c r="C216" s="38"/>
      <c r="D216" s="20"/>
      <c r="E216" s="38"/>
      <c r="F216" s="38"/>
      <c r="G216" s="38"/>
      <c r="H216" s="38"/>
      <c r="I216" s="20"/>
      <c r="J216" s="38"/>
      <c r="K216" s="38"/>
      <c r="L216" s="38"/>
      <c r="M216" s="38"/>
      <c r="N216" s="20"/>
      <c r="O216" s="38"/>
      <c r="P216" s="38"/>
      <c r="Q216" s="38"/>
      <c r="R216" s="38"/>
      <c r="S216" s="40"/>
    </row>
    <row r="217" spans="1:19" s="3" customFormat="1" ht="15.6" x14ac:dyDescent="0.25">
      <c r="A217" s="38"/>
      <c r="B217" s="38"/>
      <c r="C217" s="38"/>
      <c r="D217" s="20"/>
      <c r="E217" s="38"/>
      <c r="F217" s="38"/>
      <c r="G217" s="38"/>
      <c r="H217" s="38"/>
      <c r="I217" s="20"/>
      <c r="J217" s="38"/>
      <c r="K217" s="38"/>
      <c r="L217" s="38"/>
      <c r="M217" s="38"/>
      <c r="N217" s="20"/>
      <c r="O217" s="38"/>
      <c r="P217" s="38"/>
      <c r="Q217" s="38"/>
      <c r="R217" s="38"/>
      <c r="S217" s="40"/>
    </row>
    <row r="218" spans="1:19" s="3" customFormat="1" ht="15.6" x14ac:dyDescent="0.25">
      <c r="A218" s="38"/>
      <c r="B218" s="38"/>
      <c r="C218" s="38"/>
      <c r="D218" s="20"/>
      <c r="E218" s="38"/>
      <c r="F218" s="38"/>
      <c r="G218" s="38"/>
      <c r="H218" s="38"/>
      <c r="I218" s="20"/>
      <c r="J218" s="38"/>
      <c r="K218" s="38"/>
      <c r="L218" s="38"/>
      <c r="M218" s="38"/>
      <c r="N218" s="20"/>
      <c r="O218" s="38"/>
      <c r="P218" s="38"/>
      <c r="Q218" s="38"/>
      <c r="R218" s="38"/>
      <c r="S218" s="40"/>
    </row>
    <row r="219" spans="1:19" s="3" customFormat="1" ht="15.6" x14ac:dyDescent="0.25">
      <c r="A219" s="38"/>
      <c r="B219" s="38"/>
      <c r="C219" s="38"/>
      <c r="D219" s="20"/>
      <c r="E219" s="38"/>
      <c r="F219" s="38"/>
      <c r="G219" s="38"/>
      <c r="H219" s="38"/>
      <c r="I219" s="20"/>
      <c r="J219" s="38"/>
      <c r="K219" s="38"/>
      <c r="L219" s="38"/>
      <c r="M219" s="38"/>
      <c r="N219" s="20"/>
      <c r="O219" s="38"/>
      <c r="P219" s="38"/>
      <c r="Q219" s="38"/>
      <c r="R219" s="38"/>
      <c r="S219" s="40"/>
    </row>
    <row r="220" spans="1:19" s="3" customFormat="1" ht="15.6" x14ac:dyDescent="0.25">
      <c r="A220" s="38"/>
      <c r="B220" s="38"/>
      <c r="C220" s="38"/>
      <c r="D220" s="20"/>
      <c r="E220" s="38"/>
      <c r="F220" s="38"/>
      <c r="G220" s="38"/>
      <c r="H220" s="38"/>
      <c r="I220" s="20"/>
      <c r="J220" s="38"/>
      <c r="K220" s="38"/>
      <c r="L220" s="38"/>
      <c r="M220" s="38"/>
      <c r="N220" s="20"/>
      <c r="O220" s="38"/>
      <c r="P220" s="38"/>
      <c r="Q220" s="38"/>
      <c r="R220" s="38"/>
      <c r="S220" s="40"/>
    </row>
    <row r="221" spans="1:19" s="3" customFormat="1" ht="15.6" x14ac:dyDescent="0.25">
      <c r="A221" s="38"/>
      <c r="B221" s="38"/>
      <c r="C221" s="38"/>
      <c r="D221" s="20"/>
      <c r="E221" s="38"/>
      <c r="F221" s="38"/>
      <c r="G221" s="38"/>
      <c r="H221" s="38"/>
      <c r="I221" s="20"/>
      <c r="J221" s="38"/>
      <c r="K221" s="38"/>
      <c r="L221" s="38"/>
      <c r="M221" s="38"/>
      <c r="N221" s="20"/>
      <c r="O221" s="38"/>
      <c r="P221" s="38"/>
      <c r="Q221" s="38"/>
      <c r="R221" s="38"/>
      <c r="S221" s="40"/>
    </row>
    <row r="222" spans="1:19" s="3" customFormat="1" ht="15.6" x14ac:dyDescent="0.25">
      <c r="A222" s="38"/>
      <c r="B222" s="38"/>
      <c r="C222" s="38"/>
      <c r="D222" s="20"/>
      <c r="E222" s="38"/>
      <c r="F222" s="38"/>
      <c r="G222" s="38"/>
      <c r="H222" s="38"/>
      <c r="I222" s="20"/>
      <c r="J222" s="38"/>
      <c r="K222" s="38"/>
      <c r="L222" s="38"/>
      <c r="M222" s="38"/>
      <c r="N222" s="20"/>
      <c r="O222" s="38"/>
      <c r="P222" s="38"/>
      <c r="Q222" s="38"/>
      <c r="R222" s="38"/>
      <c r="S222" s="40"/>
    </row>
    <row r="223" spans="1:19" s="3" customFormat="1" ht="15.6" x14ac:dyDescent="0.25">
      <c r="A223" s="38"/>
      <c r="B223" s="38"/>
      <c r="C223" s="38"/>
      <c r="D223" s="20"/>
      <c r="E223" s="38"/>
      <c r="F223" s="38"/>
      <c r="G223" s="38"/>
      <c r="H223" s="38"/>
      <c r="I223" s="20"/>
      <c r="J223" s="38"/>
      <c r="K223" s="38"/>
      <c r="L223" s="38"/>
      <c r="M223" s="38"/>
      <c r="N223" s="20"/>
      <c r="O223" s="38"/>
      <c r="P223" s="38"/>
      <c r="Q223" s="38"/>
      <c r="R223" s="38"/>
      <c r="S223" s="40"/>
    </row>
    <row r="224" spans="1:19" s="3" customFormat="1" ht="15.6" x14ac:dyDescent="0.25">
      <c r="A224" s="38"/>
      <c r="B224" s="38"/>
      <c r="C224" s="38"/>
      <c r="D224" s="20"/>
      <c r="E224" s="38"/>
      <c r="F224" s="38"/>
      <c r="G224" s="38"/>
      <c r="H224" s="38"/>
      <c r="I224" s="20"/>
      <c r="J224" s="38"/>
      <c r="K224" s="38"/>
      <c r="L224" s="38"/>
      <c r="M224" s="38"/>
      <c r="N224" s="20"/>
      <c r="O224" s="38"/>
      <c r="P224" s="38"/>
      <c r="Q224" s="38"/>
      <c r="R224" s="38"/>
      <c r="S224" s="40"/>
    </row>
    <row r="225" spans="1:19" s="3" customFormat="1" ht="15.6" x14ac:dyDescent="0.25">
      <c r="A225" s="38"/>
      <c r="B225" s="38"/>
      <c r="C225" s="38"/>
      <c r="D225" s="20"/>
      <c r="E225" s="38"/>
      <c r="F225" s="38"/>
      <c r="G225" s="38"/>
      <c r="H225" s="38"/>
      <c r="I225" s="20"/>
      <c r="J225" s="38"/>
      <c r="K225" s="38"/>
      <c r="L225" s="38"/>
      <c r="M225" s="38"/>
      <c r="N225" s="20"/>
      <c r="O225" s="38"/>
      <c r="P225" s="38"/>
      <c r="Q225" s="38"/>
      <c r="R225" s="38"/>
      <c r="S225" s="40"/>
    </row>
    <row r="226" spans="1:19" s="3" customFormat="1" ht="15.6" x14ac:dyDescent="0.25">
      <c r="A226" s="38"/>
      <c r="B226" s="38"/>
      <c r="C226" s="38"/>
      <c r="D226" s="20"/>
      <c r="E226" s="38"/>
      <c r="F226" s="38"/>
      <c r="G226" s="38"/>
      <c r="H226" s="38"/>
      <c r="I226" s="20"/>
      <c r="J226" s="38"/>
      <c r="K226" s="38"/>
      <c r="L226" s="38"/>
      <c r="M226" s="38"/>
      <c r="N226" s="20"/>
      <c r="O226" s="38"/>
      <c r="P226" s="38"/>
      <c r="Q226" s="38"/>
      <c r="R226" s="38"/>
      <c r="S226" s="40"/>
    </row>
    <row r="227" spans="1:19" s="3" customFormat="1" ht="15.6" x14ac:dyDescent="0.25">
      <c r="A227" s="38"/>
      <c r="B227" s="38"/>
      <c r="C227" s="38"/>
      <c r="D227" s="20"/>
      <c r="E227" s="38"/>
      <c r="F227" s="38"/>
      <c r="G227" s="38"/>
      <c r="H227" s="38"/>
      <c r="I227" s="20"/>
      <c r="J227" s="38"/>
      <c r="K227" s="38"/>
      <c r="L227" s="38"/>
      <c r="M227" s="38"/>
      <c r="N227" s="20"/>
      <c r="O227" s="38"/>
      <c r="P227" s="38"/>
      <c r="Q227" s="38"/>
      <c r="R227" s="38"/>
      <c r="S227" s="40"/>
    </row>
    <row r="228" spans="1:19" s="3" customFormat="1" ht="15.6" x14ac:dyDescent="0.25">
      <c r="A228" s="38"/>
      <c r="B228" s="38"/>
      <c r="C228" s="38"/>
      <c r="D228" s="20"/>
      <c r="E228" s="38"/>
      <c r="F228" s="38"/>
      <c r="G228" s="38"/>
      <c r="H228" s="38"/>
      <c r="I228" s="20"/>
      <c r="J228" s="38"/>
      <c r="K228" s="38"/>
      <c r="L228" s="38"/>
      <c r="M228" s="38"/>
      <c r="N228" s="20"/>
      <c r="O228" s="38"/>
      <c r="P228" s="38"/>
      <c r="Q228" s="38"/>
      <c r="R228" s="38"/>
      <c r="S228" s="40"/>
    </row>
    <row r="229" spans="1:19" s="3" customFormat="1" ht="15.6" x14ac:dyDescent="0.25">
      <c r="A229" s="38"/>
      <c r="B229" s="38"/>
      <c r="C229" s="38"/>
      <c r="D229" s="20"/>
      <c r="E229" s="38"/>
      <c r="F229" s="38"/>
      <c r="G229" s="38"/>
      <c r="H229" s="38"/>
      <c r="I229" s="20"/>
      <c r="J229" s="38"/>
      <c r="K229" s="38"/>
      <c r="L229" s="38"/>
      <c r="M229" s="38"/>
      <c r="N229" s="20"/>
      <c r="O229" s="38"/>
      <c r="P229" s="38"/>
      <c r="Q229" s="38"/>
      <c r="R229" s="38"/>
      <c r="S229" s="40"/>
    </row>
    <row r="230" spans="1:19" s="3" customFormat="1" ht="15.6" x14ac:dyDescent="0.25">
      <c r="A230" s="38"/>
      <c r="B230" s="38"/>
      <c r="C230" s="38"/>
      <c r="D230" s="20"/>
      <c r="E230" s="38"/>
      <c r="F230" s="38"/>
      <c r="G230" s="38"/>
      <c r="H230" s="38"/>
      <c r="I230" s="20"/>
      <c r="J230" s="38"/>
      <c r="K230" s="38"/>
      <c r="L230" s="38"/>
      <c r="M230" s="38"/>
      <c r="N230" s="20"/>
      <c r="O230" s="38"/>
      <c r="P230" s="38"/>
      <c r="Q230" s="38"/>
      <c r="R230" s="38"/>
      <c r="S230" s="40"/>
    </row>
    <row r="231" spans="1:19" s="3" customFormat="1" ht="15.6" x14ac:dyDescent="0.25">
      <c r="A231" s="38"/>
      <c r="B231" s="38"/>
      <c r="C231" s="38"/>
      <c r="D231" s="20"/>
      <c r="E231" s="38"/>
      <c r="F231" s="38"/>
      <c r="G231" s="38"/>
      <c r="H231" s="38"/>
      <c r="I231" s="20"/>
      <c r="J231" s="38"/>
      <c r="K231" s="38"/>
      <c r="L231" s="38"/>
      <c r="M231" s="38"/>
      <c r="N231" s="20"/>
      <c r="O231" s="38"/>
      <c r="P231" s="38"/>
      <c r="Q231" s="38"/>
      <c r="R231" s="38"/>
      <c r="S231" s="40"/>
    </row>
    <row r="232" spans="1:19" s="3" customFormat="1" ht="15.6" x14ac:dyDescent="0.25">
      <c r="A232" s="38"/>
      <c r="B232" s="38"/>
      <c r="C232" s="38"/>
      <c r="D232" s="20"/>
      <c r="E232" s="38"/>
      <c r="F232" s="38"/>
      <c r="G232" s="38"/>
      <c r="H232" s="38"/>
      <c r="I232" s="20"/>
      <c r="J232" s="38"/>
      <c r="K232" s="38"/>
      <c r="L232" s="38"/>
      <c r="M232" s="38"/>
      <c r="N232" s="20"/>
      <c r="O232" s="38"/>
      <c r="P232" s="38"/>
      <c r="Q232" s="38"/>
      <c r="R232" s="38"/>
      <c r="S232" s="40"/>
    </row>
    <row r="233" spans="1:19" s="3" customFormat="1" ht="15.6" x14ac:dyDescent="0.25">
      <c r="A233" s="38"/>
      <c r="B233" s="38"/>
      <c r="C233" s="38"/>
      <c r="D233" s="20"/>
      <c r="E233" s="38"/>
      <c r="F233" s="38"/>
      <c r="G233" s="38"/>
      <c r="H233" s="38"/>
      <c r="I233" s="20"/>
      <c r="J233" s="38"/>
      <c r="K233" s="38"/>
      <c r="L233" s="38"/>
      <c r="M233" s="38"/>
      <c r="N233" s="20"/>
      <c r="O233" s="38"/>
      <c r="P233" s="38"/>
      <c r="Q233" s="38"/>
      <c r="R233" s="38"/>
      <c r="S233" s="40"/>
    </row>
    <row r="234" spans="1:19" s="3" customFormat="1" ht="15.6" x14ac:dyDescent="0.25">
      <c r="A234" s="38"/>
      <c r="B234" s="38"/>
      <c r="C234" s="38"/>
      <c r="D234" s="20"/>
      <c r="E234" s="38"/>
      <c r="F234" s="38"/>
      <c r="G234" s="38"/>
      <c r="H234" s="38"/>
      <c r="I234" s="20"/>
      <c r="J234" s="38"/>
      <c r="K234" s="38"/>
      <c r="L234" s="38"/>
      <c r="M234" s="38"/>
      <c r="N234" s="20"/>
      <c r="O234" s="38"/>
      <c r="P234" s="38"/>
      <c r="Q234" s="38"/>
      <c r="R234" s="38"/>
      <c r="S234" s="40"/>
    </row>
    <row r="235" spans="1:19" s="3" customFormat="1" ht="15.6" x14ac:dyDescent="0.25">
      <c r="A235" s="38"/>
      <c r="B235" s="38"/>
      <c r="C235" s="38"/>
      <c r="D235" s="20"/>
      <c r="E235" s="38"/>
      <c r="F235" s="38"/>
      <c r="G235" s="38"/>
      <c r="H235" s="38"/>
      <c r="I235" s="20"/>
      <c r="J235" s="38"/>
      <c r="K235" s="38"/>
      <c r="L235" s="38"/>
      <c r="M235" s="38"/>
      <c r="N235" s="20"/>
      <c r="O235" s="38"/>
      <c r="P235" s="38"/>
      <c r="Q235" s="38"/>
      <c r="R235" s="38"/>
      <c r="S235" s="40"/>
    </row>
    <row r="236" spans="1:19" s="3" customFormat="1" ht="15.6" x14ac:dyDescent="0.25">
      <c r="A236" s="38"/>
      <c r="B236" s="38"/>
      <c r="C236" s="38"/>
      <c r="D236" s="20"/>
      <c r="E236" s="38"/>
      <c r="F236" s="38"/>
      <c r="G236" s="38"/>
      <c r="H236" s="38"/>
      <c r="I236" s="20"/>
      <c r="J236" s="38"/>
      <c r="K236" s="38"/>
      <c r="L236" s="38"/>
      <c r="M236" s="38"/>
      <c r="N236" s="20"/>
      <c r="O236" s="38"/>
      <c r="P236" s="38"/>
      <c r="Q236" s="38"/>
      <c r="R236" s="38"/>
      <c r="S236" s="40"/>
    </row>
    <row r="237" spans="1:19" s="3" customFormat="1" ht="15.6" x14ac:dyDescent="0.25">
      <c r="A237" s="38"/>
      <c r="B237" s="38"/>
      <c r="C237" s="38"/>
      <c r="D237" s="20"/>
      <c r="E237" s="38"/>
      <c r="F237" s="38"/>
      <c r="G237" s="38"/>
      <c r="H237" s="38"/>
      <c r="I237" s="20"/>
      <c r="J237" s="38"/>
      <c r="K237" s="38"/>
      <c r="L237" s="38"/>
      <c r="M237" s="38"/>
      <c r="N237" s="20"/>
      <c r="O237" s="38"/>
      <c r="P237" s="38"/>
      <c r="Q237" s="38"/>
      <c r="R237" s="38"/>
      <c r="S237" s="40"/>
    </row>
    <row r="238" spans="1:19" s="3" customFormat="1" ht="15.6" x14ac:dyDescent="0.25">
      <c r="A238" s="38"/>
      <c r="B238" s="38"/>
      <c r="C238" s="38"/>
      <c r="D238" s="20"/>
      <c r="E238" s="38"/>
      <c r="F238" s="38"/>
      <c r="G238" s="38"/>
      <c r="H238" s="38"/>
      <c r="I238" s="20"/>
      <c r="J238" s="38"/>
      <c r="K238" s="38"/>
      <c r="L238" s="38"/>
      <c r="M238" s="38"/>
      <c r="N238" s="20"/>
      <c r="O238" s="38"/>
      <c r="P238" s="38"/>
      <c r="Q238" s="38"/>
      <c r="R238" s="38"/>
      <c r="S238" s="40"/>
    </row>
    <row r="239" spans="1:19" s="3" customFormat="1" ht="15.6" x14ac:dyDescent="0.25">
      <c r="A239" s="38"/>
      <c r="B239" s="38"/>
      <c r="C239" s="38"/>
      <c r="D239" s="20"/>
      <c r="E239" s="38"/>
      <c r="F239" s="38"/>
      <c r="G239" s="38"/>
      <c r="H239" s="38"/>
      <c r="I239" s="20"/>
      <c r="J239" s="38"/>
      <c r="K239" s="38"/>
      <c r="L239" s="38"/>
      <c r="M239" s="38"/>
      <c r="N239" s="20"/>
      <c r="O239" s="38"/>
      <c r="P239" s="38"/>
      <c r="Q239" s="38"/>
      <c r="R239" s="38"/>
      <c r="S239" s="40"/>
    </row>
    <row r="240" spans="1:19" s="3" customFormat="1" ht="15.6" x14ac:dyDescent="0.25">
      <c r="A240" s="38"/>
      <c r="B240" s="38"/>
      <c r="C240" s="38"/>
      <c r="D240" s="20"/>
      <c r="E240" s="38"/>
      <c r="F240" s="38"/>
      <c r="G240" s="38"/>
      <c r="H240" s="38"/>
      <c r="I240" s="20"/>
      <c r="J240" s="38"/>
      <c r="K240" s="38"/>
      <c r="L240" s="38"/>
      <c r="M240" s="38"/>
      <c r="N240" s="20"/>
      <c r="O240" s="38"/>
      <c r="P240" s="38"/>
      <c r="Q240" s="38"/>
      <c r="R240" s="38"/>
      <c r="S240" s="40"/>
    </row>
    <row r="241" spans="1:19" s="3" customFormat="1" ht="15.6" x14ac:dyDescent="0.25">
      <c r="A241" s="38"/>
      <c r="B241" s="38"/>
      <c r="C241" s="38"/>
      <c r="D241" s="20"/>
      <c r="E241" s="38"/>
      <c r="F241" s="38"/>
      <c r="G241" s="38"/>
      <c r="H241" s="38"/>
      <c r="I241" s="20"/>
      <c r="J241" s="38"/>
      <c r="K241" s="38"/>
      <c r="L241" s="38"/>
      <c r="M241" s="38"/>
      <c r="N241" s="20"/>
      <c r="O241" s="38"/>
      <c r="P241" s="38"/>
      <c r="Q241" s="38"/>
      <c r="R241" s="38"/>
      <c r="S241" s="40"/>
    </row>
    <row r="242" spans="1:19" s="3" customFormat="1" ht="15.6" x14ac:dyDescent="0.25">
      <c r="A242" s="38"/>
      <c r="B242" s="38"/>
      <c r="C242" s="38"/>
      <c r="D242" s="20"/>
      <c r="E242" s="38"/>
      <c r="F242" s="38"/>
      <c r="G242" s="38"/>
      <c r="H242" s="38"/>
      <c r="I242" s="20"/>
      <c r="J242" s="38"/>
      <c r="K242" s="38"/>
      <c r="L242" s="38"/>
      <c r="M242" s="38"/>
      <c r="N242" s="20"/>
      <c r="O242" s="38"/>
      <c r="P242" s="38"/>
      <c r="Q242" s="38"/>
      <c r="R242" s="38"/>
      <c r="S242" s="40"/>
    </row>
    <row r="243" spans="1:19" s="3" customFormat="1" ht="15.6" x14ac:dyDescent="0.25">
      <c r="A243" s="38"/>
      <c r="B243" s="38"/>
      <c r="C243" s="38"/>
      <c r="D243" s="20"/>
      <c r="E243" s="38"/>
      <c r="F243" s="38"/>
      <c r="G243" s="38"/>
      <c r="H243" s="38"/>
      <c r="I243" s="20"/>
      <c r="J243" s="38"/>
      <c r="K243" s="38"/>
      <c r="L243" s="38"/>
      <c r="M243" s="38"/>
      <c r="N243" s="20"/>
      <c r="O243" s="38"/>
      <c r="P243" s="38"/>
      <c r="Q243" s="38"/>
      <c r="R243" s="38"/>
      <c r="S243" s="40"/>
    </row>
    <row r="244" spans="1:19" s="3" customFormat="1" ht="15.6" x14ac:dyDescent="0.25">
      <c r="A244" s="38"/>
      <c r="B244" s="38"/>
      <c r="C244" s="38"/>
      <c r="D244" s="20"/>
      <c r="E244" s="38"/>
      <c r="F244" s="38"/>
      <c r="G244" s="38"/>
      <c r="H244" s="38"/>
      <c r="I244" s="20"/>
      <c r="J244" s="38"/>
      <c r="K244" s="38"/>
      <c r="L244" s="38"/>
      <c r="M244" s="38"/>
      <c r="N244" s="20"/>
      <c r="O244" s="38"/>
      <c r="P244" s="38"/>
      <c r="Q244" s="38"/>
      <c r="R244" s="38"/>
      <c r="S244" s="40"/>
    </row>
    <row r="245" spans="1:19" s="3" customFormat="1" ht="15.6" x14ac:dyDescent="0.25">
      <c r="A245" s="38"/>
      <c r="B245" s="38"/>
      <c r="C245" s="38"/>
      <c r="D245" s="20"/>
      <c r="E245" s="38"/>
      <c r="F245" s="38"/>
      <c r="G245" s="38"/>
      <c r="H245" s="38"/>
      <c r="I245" s="20"/>
      <c r="J245" s="38"/>
      <c r="K245" s="38"/>
      <c r="L245" s="38"/>
      <c r="M245" s="38"/>
      <c r="N245" s="20"/>
      <c r="O245" s="38"/>
      <c r="P245" s="38"/>
      <c r="Q245" s="38"/>
      <c r="R245" s="38"/>
      <c r="S245" s="40"/>
    </row>
    <row r="246" spans="1:19" s="3" customFormat="1" ht="15.6" x14ac:dyDescent="0.25">
      <c r="A246" s="38"/>
      <c r="B246" s="38"/>
      <c r="C246" s="38"/>
      <c r="D246" s="20"/>
      <c r="E246" s="38"/>
      <c r="F246" s="38"/>
      <c r="G246" s="38"/>
      <c r="H246" s="38"/>
      <c r="I246" s="20"/>
      <c r="J246" s="38"/>
      <c r="K246" s="38"/>
      <c r="L246" s="38"/>
      <c r="M246" s="38"/>
      <c r="N246" s="20"/>
      <c r="O246" s="38"/>
      <c r="P246" s="38"/>
      <c r="Q246" s="38"/>
      <c r="R246" s="38"/>
      <c r="S246" s="40"/>
    </row>
    <row r="247" spans="1:19" s="3" customFormat="1" ht="15.6" x14ac:dyDescent="0.25">
      <c r="A247" s="38"/>
      <c r="B247" s="38"/>
      <c r="C247" s="38"/>
      <c r="D247" s="20"/>
      <c r="E247" s="38"/>
      <c r="F247" s="38"/>
      <c r="G247" s="38"/>
      <c r="H247" s="38"/>
      <c r="I247" s="20"/>
      <c r="J247" s="38"/>
      <c r="K247" s="38"/>
      <c r="L247" s="38"/>
      <c r="M247" s="38"/>
      <c r="N247" s="20"/>
      <c r="O247" s="38"/>
      <c r="P247" s="38"/>
      <c r="Q247" s="38"/>
      <c r="R247" s="38"/>
      <c r="S247" s="40"/>
    </row>
    <row r="248" spans="1:19" s="3" customFormat="1" ht="15.6" x14ac:dyDescent="0.25">
      <c r="A248" s="38"/>
      <c r="B248" s="38"/>
      <c r="C248" s="38"/>
      <c r="D248" s="20"/>
      <c r="E248" s="38"/>
      <c r="F248" s="38"/>
      <c r="G248" s="38"/>
      <c r="H248" s="38"/>
      <c r="I248" s="20"/>
      <c r="J248" s="38"/>
      <c r="K248" s="38"/>
      <c r="L248" s="38"/>
      <c r="M248" s="38"/>
      <c r="N248" s="20"/>
      <c r="O248" s="38"/>
      <c r="P248" s="38"/>
      <c r="Q248" s="38"/>
      <c r="R248" s="38"/>
      <c r="S248" s="40"/>
    </row>
    <row r="249" spans="1:19" s="3" customFormat="1" ht="15.6" x14ac:dyDescent="0.25">
      <c r="A249" s="38"/>
      <c r="B249" s="38"/>
      <c r="C249" s="38"/>
      <c r="D249" s="20"/>
      <c r="E249" s="38"/>
      <c r="F249" s="38"/>
      <c r="G249" s="38"/>
      <c r="H249" s="38"/>
      <c r="I249" s="20"/>
      <c r="J249" s="38"/>
      <c r="K249" s="38"/>
      <c r="L249" s="38"/>
      <c r="M249" s="38"/>
      <c r="N249" s="20"/>
      <c r="O249" s="38"/>
      <c r="P249" s="38"/>
      <c r="Q249" s="38"/>
      <c r="R249" s="38"/>
      <c r="S249" s="40"/>
    </row>
    <row r="250" spans="1:19" s="3" customFormat="1" ht="15.6" x14ac:dyDescent="0.25">
      <c r="A250" s="38"/>
      <c r="B250" s="38"/>
      <c r="C250" s="38"/>
      <c r="D250" s="20"/>
      <c r="E250" s="38"/>
      <c r="F250" s="38"/>
      <c r="G250" s="38"/>
      <c r="H250" s="38"/>
      <c r="I250" s="20"/>
      <c r="J250" s="38"/>
      <c r="K250" s="38"/>
      <c r="L250" s="38"/>
      <c r="M250" s="38"/>
      <c r="N250" s="20"/>
      <c r="O250" s="38"/>
      <c r="P250" s="38"/>
      <c r="Q250" s="38"/>
      <c r="R250" s="38"/>
      <c r="S250" s="40"/>
    </row>
    <row r="251" spans="1:19" s="3" customFormat="1" ht="15.6" x14ac:dyDescent="0.25">
      <c r="A251" s="38"/>
      <c r="B251" s="38"/>
      <c r="C251" s="38"/>
      <c r="D251" s="20"/>
      <c r="E251" s="38"/>
      <c r="F251" s="38"/>
      <c r="G251" s="38"/>
      <c r="H251" s="38"/>
      <c r="I251" s="20"/>
      <c r="J251" s="38"/>
      <c r="K251" s="38"/>
      <c r="L251" s="38"/>
      <c r="M251" s="38"/>
      <c r="N251" s="20"/>
      <c r="O251" s="38"/>
      <c r="P251" s="38"/>
      <c r="Q251" s="38"/>
      <c r="R251" s="38"/>
      <c r="S251" s="40"/>
    </row>
    <row r="252" spans="1:19" s="3" customFormat="1" ht="15.6" x14ac:dyDescent="0.25">
      <c r="A252" s="38"/>
      <c r="B252" s="38"/>
      <c r="C252" s="38"/>
      <c r="D252" s="20"/>
      <c r="E252" s="38"/>
      <c r="F252" s="38"/>
      <c r="G252" s="38"/>
      <c r="H252" s="38"/>
      <c r="I252" s="20"/>
      <c r="J252" s="38"/>
      <c r="K252" s="38"/>
      <c r="L252" s="38"/>
      <c r="M252" s="38"/>
      <c r="N252" s="20"/>
      <c r="O252" s="38"/>
      <c r="P252" s="38"/>
      <c r="Q252" s="38"/>
      <c r="R252" s="38"/>
      <c r="S252" s="40"/>
    </row>
    <row r="253" spans="1:19" s="3" customFormat="1" ht="15.6" x14ac:dyDescent="0.25">
      <c r="A253" s="38"/>
      <c r="B253" s="38"/>
      <c r="C253" s="38"/>
      <c r="D253" s="20"/>
      <c r="E253" s="38"/>
      <c r="F253" s="38"/>
      <c r="G253" s="38"/>
      <c r="H253" s="38"/>
      <c r="I253" s="20"/>
      <c r="J253" s="38"/>
      <c r="K253" s="38"/>
      <c r="L253" s="38"/>
      <c r="M253" s="38"/>
      <c r="N253" s="20"/>
      <c r="O253" s="38"/>
      <c r="P253" s="38"/>
      <c r="Q253" s="38"/>
      <c r="R253" s="38"/>
      <c r="S253" s="40"/>
    </row>
    <row r="254" spans="1:19" s="3" customFormat="1" ht="15.6" x14ac:dyDescent="0.25">
      <c r="A254" s="38"/>
      <c r="B254" s="38"/>
      <c r="C254" s="38"/>
      <c r="D254" s="20"/>
      <c r="E254" s="38"/>
      <c r="F254" s="38"/>
      <c r="G254" s="38"/>
      <c r="H254" s="38"/>
      <c r="I254" s="20"/>
      <c r="J254" s="38"/>
      <c r="K254" s="38"/>
      <c r="L254" s="38"/>
      <c r="M254" s="38"/>
      <c r="N254" s="20"/>
      <c r="O254" s="38"/>
      <c r="P254" s="38"/>
      <c r="Q254" s="38"/>
      <c r="R254" s="38"/>
      <c r="S254" s="40"/>
    </row>
    <row r="255" spans="1:19" s="3" customFormat="1" ht="15.6" x14ac:dyDescent="0.25">
      <c r="A255" s="38"/>
      <c r="B255" s="38"/>
      <c r="C255" s="38"/>
      <c r="D255" s="20"/>
      <c r="E255" s="38"/>
      <c r="F255" s="38"/>
      <c r="G255" s="38"/>
      <c r="H255" s="38"/>
      <c r="I255" s="20"/>
      <c r="J255" s="38"/>
      <c r="K255" s="38"/>
      <c r="L255" s="38"/>
      <c r="M255" s="38"/>
      <c r="N255" s="20"/>
      <c r="O255" s="38"/>
      <c r="P255" s="38"/>
      <c r="Q255" s="38"/>
      <c r="R255" s="38"/>
      <c r="S255" s="40"/>
    </row>
    <row r="256" spans="1:19" s="3" customFormat="1" ht="15.6" x14ac:dyDescent="0.25">
      <c r="A256" s="38"/>
      <c r="B256" s="38"/>
      <c r="C256" s="38"/>
      <c r="D256" s="20"/>
      <c r="E256" s="38"/>
      <c r="F256" s="38"/>
      <c r="G256" s="38"/>
      <c r="H256" s="38"/>
      <c r="I256" s="20"/>
      <c r="J256" s="38"/>
      <c r="K256" s="38"/>
      <c r="L256" s="38"/>
      <c r="M256" s="38"/>
      <c r="N256" s="20"/>
      <c r="O256" s="38"/>
      <c r="P256" s="38"/>
      <c r="Q256" s="38"/>
      <c r="R256" s="38"/>
      <c r="S256" s="40"/>
    </row>
    <row r="257" spans="1:19" s="3" customFormat="1" ht="15.6" x14ac:dyDescent="0.25">
      <c r="A257" s="38"/>
      <c r="B257" s="38"/>
      <c r="C257" s="38"/>
      <c r="D257" s="20"/>
      <c r="E257" s="38"/>
      <c r="F257" s="38"/>
      <c r="G257" s="38"/>
      <c r="H257" s="38"/>
      <c r="I257" s="20"/>
      <c r="J257" s="38"/>
      <c r="K257" s="38"/>
      <c r="L257" s="38"/>
      <c r="M257" s="38"/>
      <c r="N257" s="20"/>
      <c r="O257" s="38"/>
      <c r="P257" s="38"/>
      <c r="Q257" s="38"/>
      <c r="R257" s="38"/>
      <c r="S257" s="40"/>
    </row>
    <row r="258" spans="1:19" s="3" customFormat="1" ht="15.6" x14ac:dyDescent="0.25">
      <c r="A258" s="38"/>
      <c r="B258" s="38"/>
      <c r="C258" s="38"/>
      <c r="D258" s="20"/>
      <c r="E258" s="38"/>
      <c r="F258" s="38"/>
      <c r="G258" s="38"/>
      <c r="H258" s="38"/>
      <c r="I258" s="20"/>
      <c r="J258" s="38"/>
      <c r="K258" s="38"/>
      <c r="L258" s="38"/>
      <c r="M258" s="38"/>
      <c r="N258" s="20"/>
      <c r="O258" s="38"/>
      <c r="P258" s="38"/>
      <c r="Q258" s="38"/>
      <c r="R258" s="38"/>
      <c r="S258" s="40"/>
    </row>
    <row r="259" spans="1:19" s="3" customFormat="1" ht="15.6" x14ac:dyDescent="0.25">
      <c r="A259" s="38"/>
      <c r="B259" s="38"/>
      <c r="C259" s="38"/>
      <c r="D259" s="20"/>
      <c r="E259" s="38"/>
      <c r="F259" s="38"/>
      <c r="G259" s="38"/>
      <c r="H259" s="38"/>
      <c r="I259" s="20"/>
      <c r="J259" s="38"/>
      <c r="K259" s="38"/>
      <c r="L259" s="38"/>
      <c r="M259" s="38"/>
      <c r="N259" s="20"/>
      <c r="O259" s="38"/>
      <c r="P259" s="38"/>
      <c r="Q259" s="38"/>
      <c r="R259" s="38"/>
      <c r="S259" s="40"/>
    </row>
    <row r="260" spans="1:19" s="3" customFormat="1" ht="15.6" x14ac:dyDescent="0.25">
      <c r="A260" s="38"/>
      <c r="B260" s="38"/>
      <c r="C260" s="38"/>
      <c r="D260" s="20"/>
      <c r="E260" s="38"/>
      <c r="F260" s="38"/>
      <c r="G260" s="38"/>
      <c r="H260" s="38"/>
      <c r="I260" s="20"/>
      <c r="J260" s="38"/>
      <c r="K260" s="38"/>
      <c r="L260" s="38"/>
      <c r="M260" s="38"/>
      <c r="N260" s="20"/>
      <c r="O260" s="38"/>
      <c r="P260" s="38"/>
      <c r="Q260" s="38"/>
      <c r="R260" s="38"/>
      <c r="S260" s="40"/>
    </row>
    <row r="261" spans="1:19" s="3" customFormat="1" ht="15.6" x14ac:dyDescent="0.25">
      <c r="A261" s="38"/>
      <c r="B261" s="38"/>
      <c r="C261" s="38"/>
      <c r="D261" s="20"/>
      <c r="E261" s="38"/>
      <c r="F261" s="38"/>
      <c r="G261" s="38"/>
      <c r="H261" s="38"/>
      <c r="I261" s="20"/>
      <c r="J261" s="38"/>
      <c r="K261" s="38"/>
      <c r="L261" s="38"/>
      <c r="M261" s="38"/>
      <c r="N261" s="20"/>
      <c r="O261" s="38"/>
      <c r="P261" s="38"/>
      <c r="Q261" s="38"/>
      <c r="R261" s="38"/>
      <c r="S261" s="40"/>
    </row>
    <row r="262" spans="1:19" s="3" customFormat="1" ht="15.6" x14ac:dyDescent="0.25">
      <c r="A262" s="38"/>
      <c r="B262" s="38"/>
      <c r="C262" s="38"/>
      <c r="D262" s="20"/>
      <c r="E262" s="38"/>
      <c r="F262" s="38"/>
      <c r="G262" s="38"/>
      <c r="H262" s="38"/>
      <c r="I262" s="20"/>
      <c r="J262" s="38"/>
      <c r="K262" s="38"/>
      <c r="L262" s="38"/>
      <c r="M262" s="38"/>
      <c r="N262" s="20"/>
      <c r="O262" s="38"/>
      <c r="P262" s="38"/>
      <c r="Q262" s="38"/>
      <c r="R262" s="38"/>
      <c r="S262" s="40"/>
    </row>
    <row r="263" spans="1:19" s="3" customFormat="1" ht="15.6" x14ac:dyDescent="0.25">
      <c r="A263" s="38"/>
      <c r="B263" s="38"/>
      <c r="C263" s="38"/>
      <c r="D263" s="20"/>
      <c r="E263" s="38"/>
      <c r="F263" s="38"/>
      <c r="G263" s="38"/>
      <c r="H263" s="38"/>
      <c r="I263" s="20"/>
      <c r="J263" s="38"/>
      <c r="K263" s="38"/>
      <c r="L263" s="38"/>
      <c r="M263" s="38"/>
      <c r="N263" s="20"/>
      <c r="O263" s="38"/>
      <c r="P263" s="38"/>
      <c r="Q263" s="38"/>
      <c r="R263" s="38"/>
      <c r="S263" s="40"/>
    </row>
    <row r="264" spans="1:19" s="3" customFormat="1" ht="15.6" x14ac:dyDescent="0.25">
      <c r="A264" s="38"/>
      <c r="B264" s="38"/>
      <c r="C264" s="38"/>
      <c r="D264" s="20"/>
      <c r="E264" s="38"/>
      <c r="F264" s="38"/>
      <c r="G264" s="38"/>
      <c r="H264" s="38"/>
      <c r="I264" s="20"/>
      <c r="J264" s="38"/>
      <c r="K264" s="38"/>
      <c r="L264" s="38"/>
      <c r="M264" s="38"/>
      <c r="N264" s="20"/>
      <c r="O264" s="38"/>
      <c r="P264" s="38"/>
      <c r="Q264" s="38"/>
      <c r="R264" s="38"/>
      <c r="S264" s="40"/>
    </row>
    <row r="265" spans="1:19" s="3" customFormat="1" ht="15.6" x14ac:dyDescent="0.25">
      <c r="A265" s="38"/>
      <c r="B265" s="38"/>
      <c r="C265" s="38"/>
      <c r="D265" s="20"/>
      <c r="E265" s="38"/>
      <c r="F265" s="38"/>
      <c r="G265" s="38"/>
      <c r="H265" s="38"/>
      <c r="I265" s="20"/>
      <c r="J265" s="38"/>
      <c r="K265" s="38"/>
      <c r="L265" s="38"/>
      <c r="M265" s="38"/>
      <c r="N265" s="20"/>
      <c r="O265" s="38"/>
      <c r="P265" s="38"/>
      <c r="Q265" s="38"/>
      <c r="R265" s="38"/>
      <c r="S265" s="40"/>
    </row>
    <row r="266" spans="1:19" s="3" customFormat="1" ht="15.6" x14ac:dyDescent="0.25">
      <c r="A266" s="38"/>
      <c r="B266" s="38"/>
      <c r="C266" s="38"/>
      <c r="D266" s="20"/>
      <c r="E266" s="38"/>
      <c r="F266" s="38"/>
      <c r="G266" s="38"/>
      <c r="H266" s="38"/>
      <c r="I266" s="20"/>
      <c r="J266" s="38"/>
      <c r="K266" s="38"/>
      <c r="L266" s="38"/>
      <c r="M266" s="38"/>
      <c r="N266" s="20"/>
      <c r="O266" s="38"/>
      <c r="P266" s="38"/>
      <c r="Q266" s="38"/>
      <c r="R266" s="38"/>
      <c r="S266" s="40"/>
    </row>
    <row r="267" spans="1:19" s="3" customFormat="1" ht="15.6" x14ac:dyDescent="0.25">
      <c r="A267" s="38"/>
      <c r="B267" s="38"/>
      <c r="C267" s="38"/>
      <c r="D267" s="20"/>
      <c r="E267" s="38"/>
      <c r="F267" s="38"/>
      <c r="G267" s="38"/>
      <c r="H267" s="38"/>
      <c r="I267" s="20"/>
      <c r="J267" s="38"/>
      <c r="K267" s="38"/>
      <c r="L267" s="38"/>
      <c r="M267" s="38"/>
      <c r="N267" s="20"/>
      <c r="O267" s="38"/>
      <c r="P267" s="38"/>
      <c r="Q267" s="38"/>
      <c r="R267" s="38"/>
      <c r="S267" s="40"/>
    </row>
    <row r="268" spans="1:19" s="3" customFormat="1" ht="15.6" x14ac:dyDescent="0.25">
      <c r="A268" s="38"/>
      <c r="B268" s="38"/>
      <c r="C268" s="38"/>
      <c r="D268" s="20"/>
      <c r="E268" s="38"/>
      <c r="F268" s="38"/>
      <c r="G268" s="38"/>
      <c r="H268" s="38"/>
      <c r="I268" s="20"/>
      <c r="J268" s="38"/>
      <c r="K268" s="38"/>
      <c r="L268" s="38"/>
      <c r="M268" s="38"/>
      <c r="N268" s="20"/>
      <c r="O268" s="38"/>
      <c r="P268" s="38"/>
      <c r="Q268" s="38"/>
      <c r="R268" s="38"/>
      <c r="S268" s="40"/>
    </row>
    <row r="269" spans="1:19" s="3" customFormat="1" ht="15.6" x14ac:dyDescent="0.25">
      <c r="A269" s="38"/>
      <c r="B269" s="38"/>
      <c r="C269" s="38"/>
      <c r="D269" s="20"/>
      <c r="E269" s="38"/>
      <c r="F269" s="38"/>
      <c r="G269" s="38"/>
      <c r="H269" s="38"/>
      <c r="I269" s="20"/>
      <c r="J269" s="38"/>
      <c r="K269" s="38"/>
      <c r="L269" s="38"/>
      <c r="M269" s="38"/>
      <c r="N269" s="20"/>
      <c r="O269" s="38"/>
      <c r="P269" s="38"/>
      <c r="Q269" s="38"/>
      <c r="R269" s="38"/>
      <c r="S269" s="40"/>
    </row>
    <row r="270" spans="1:19" s="3" customFormat="1" ht="15.6" x14ac:dyDescent="0.25">
      <c r="A270" s="38"/>
      <c r="B270" s="38"/>
      <c r="C270" s="38"/>
      <c r="D270" s="20"/>
      <c r="E270" s="38"/>
      <c r="F270" s="38"/>
      <c r="G270" s="38"/>
      <c r="H270" s="38"/>
      <c r="I270" s="20"/>
      <c r="J270" s="38"/>
      <c r="K270" s="38"/>
      <c r="L270" s="38"/>
      <c r="M270" s="38"/>
      <c r="N270" s="20"/>
      <c r="O270" s="38"/>
      <c r="P270" s="38"/>
      <c r="Q270" s="38"/>
      <c r="R270" s="38"/>
      <c r="S270" s="40"/>
    </row>
    <row r="271" spans="1:19" s="3" customFormat="1" ht="15.6" x14ac:dyDescent="0.25">
      <c r="A271" s="38"/>
      <c r="B271" s="38"/>
      <c r="C271" s="38"/>
      <c r="D271" s="20"/>
      <c r="E271" s="38"/>
      <c r="F271" s="38"/>
      <c r="G271" s="38"/>
      <c r="H271" s="38"/>
      <c r="I271" s="20"/>
      <c r="J271" s="38"/>
      <c r="K271" s="38"/>
      <c r="L271" s="38"/>
      <c r="M271" s="38"/>
      <c r="N271" s="20"/>
      <c r="O271" s="38"/>
      <c r="P271" s="38"/>
      <c r="Q271" s="38"/>
      <c r="R271" s="38"/>
      <c r="S271" s="40"/>
    </row>
    <row r="272" spans="1:19" s="3" customFormat="1" ht="15.6" x14ac:dyDescent="0.25">
      <c r="A272" s="38"/>
      <c r="B272" s="38"/>
      <c r="C272" s="38"/>
      <c r="D272" s="20"/>
      <c r="E272" s="38"/>
      <c r="F272" s="38"/>
      <c r="G272" s="38"/>
      <c r="H272" s="38"/>
      <c r="I272" s="20"/>
      <c r="J272" s="38"/>
      <c r="K272" s="38"/>
      <c r="L272" s="38"/>
      <c r="M272" s="38"/>
      <c r="N272" s="20"/>
      <c r="O272" s="38"/>
      <c r="P272" s="38"/>
      <c r="Q272" s="38"/>
      <c r="R272" s="38"/>
      <c r="S272" s="40"/>
    </row>
    <row r="273" spans="1:19" s="3" customFormat="1" ht="15.6" x14ac:dyDescent="0.25">
      <c r="A273" s="38"/>
      <c r="B273" s="38"/>
      <c r="C273" s="38"/>
      <c r="D273" s="20"/>
      <c r="E273" s="38"/>
      <c r="F273" s="38"/>
      <c r="G273" s="38"/>
      <c r="H273" s="38"/>
      <c r="I273" s="20"/>
      <c r="J273" s="38"/>
      <c r="K273" s="38"/>
      <c r="L273" s="38"/>
      <c r="M273" s="38"/>
      <c r="N273" s="20"/>
      <c r="O273" s="38"/>
      <c r="P273" s="38"/>
      <c r="Q273" s="38"/>
      <c r="R273" s="38"/>
      <c r="S273" s="40"/>
    </row>
    <row r="274" spans="1:19" s="3" customFormat="1" ht="15.6" x14ac:dyDescent="0.25">
      <c r="A274" s="38"/>
      <c r="B274" s="38"/>
      <c r="C274" s="38"/>
      <c r="D274" s="20"/>
      <c r="E274" s="38"/>
      <c r="F274" s="38"/>
      <c r="G274" s="38"/>
      <c r="H274" s="38"/>
      <c r="I274" s="20"/>
      <c r="J274" s="38"/>
      <c r="K274" s="38"/>
      <c r="L274" s="38"/>
      <c r="M274" s="38"/>
      <c r="N274" s="20"/>
      <c r="O274" s="38"/>
      <c r="P274" s="38"/>
      <c r="Q274" s="38"/>
      <c r="R274" s="38"/>
      <c r="S274" s="40"/>
    </row>
    <row r="275" spans="1:19" s="3" customFormat="1" ht="15.6" x14ac:dyDescent="0.25">
      <c r="A275" s="38"/>
      <c r="B275" s="38"/>
      <c r="C275" s="38"/>
      <c r="D275" s="20"/>
      <c r="E275" s="38"/>
      <c r="F275" s="38"/>
      <c r="G275" s="38"/>
      <c r="H275" s="38"/>
      <c r="I275" s="20"/>
      <c r="J275" s="38"/>
      <c r="K275" s="38"/>
      <c r="L275" s="38"/>
      <c r="M275" s="38"/>
      <c r="N275" s="20"/>
      <c r="O275" s="38"/>
      <c r="P275" s="38"/>
      <c r="Q275" s="38"/>
      <c r="R275" s="38"/>
      <c r="S275" s="40"/>
    </row>
    <row r="276" spans="1:19" s="3" customFormat="1" ht="15.6" x14ac:dyDescent="0.25">
      <c r="A276" s="38"/>
      <c r="B276" s="38"/>
      <c r="C276" s="38"/>
      <c r="D276" s="20"/>
      <c r="E276" s="38"/>
      <c r="F276" s="38"/>
      <c r="G276" s="38"/>
      <c r="H276" s="38"/>
      <c r="I276" s="20"/>
      <c r="J276" s="38"/>
      <c r="K276" s="38"/>
      <c r="L276" s="38"/>
      <c r="M276" s="38"/>
      <c r="N276" s="20"/>
      <c r="O276" s="38"/>
      <c r="P276" s="38"/>
      <c r="Q276" s="38"/>
      <c r="R276" s="38"/>
      <c r="S276" s="40"/>
    </row>
    <row r="277" spans="1:19" s="3" customFormat="1" ht="15.6" x14ac:dyDescent="0.25">
      <c r="A277" s="38"/>
      <c r="B277" s="38"/>
      <c r="C277" s="38"/>
      <c r="D277" s="20"/>
      <c r="E277" s="38"/>
      <c r="F277" s="38"/>
      <c r="G277" s="38"/>
      <c r="H277" s="38"/>
      <c r="I277" s="20"/>
      <c r="J277" s="38"/>
      <c r="K277" s="38"/>
      <c r="L277" s="38"/>
      <c r="M277" s="38"/>
      <c r="N277" s="20"/>
      <c r="O277" s="38"/>
      <c r="P277" s="38"/>
      <c r="Q277" s="38"/>
      <c r="R277" s="38"/>
      <c r="S277" s="40"/>
    </row>
    <row r="278" spans="1:19" s="3" customFormat="1" ht="15.6" x14ac:dyDescent="0.25">
      <c r="A278" s="38"/>
      <c r="B278" s="38"/>
      <c r="C278" s="38"/>
      <c r="D278" s="20"/>
      <c r="E278" s="38"/>
      <c r="F278" s="38"/>
      <c r="G278" s="38"/>
      <c r="H278" s="38"/>
      <c r="I278" s="20"/>
      <c r="J278" s="38"/>
      <c r="K278" s="38"/>
      <c r="L278" s="38"/>
      <c r="M278" s="38"/>
      <c r="N278" s="20"/>
      <c r="O278" s="38"/>
      <c r="P278" s="38"/>
      <c r="Q278" s="38"/>
      <c r="R278" s="38"/>
      <c r="S278" s="40"/>
    </row>
    <row r="279" spans="1:19" s="3" customFormat="1" ht="15.6" x14ac:dyDescent="0.25">
      <c r="A279" s="38"/>
      <c r="B279" s="38"/>
      <c r="C279" s="38"/>
      <c r="D279" s="20"/>
      <c r="E279" s="38"/>
      <c r="F279" s="38"/>
      <c r="G279" s="38"/>
      <c r="H279" s="38"/>
      <c r="I279" s="20"/>
      <c r="J279" s="38"/>
      <c r="K279" s="38"/>
      <c r="L279" s="38"/>
      <c r="M279" s="38"/>
      <c r="N279" s="20"/>
      <c r="O279" s="38"/>
      <c r="P279" s="38"/>
      <c r="Q279" s="38"/>
      <c r="R279" s="38"/>
      <c r="S279" s="40"/>
    </row>
    <row r="280" spans="1:19" s="3" customFormat="1" ht="15.6" x14ac:dyDescent="0.25">
      <c r="A280" s="38"/>
      <c r="B280" s="38"/>
      <c r="C280" s="38"/>
      <c r="D280" s="20"/>
      <c r="E280" s="38"/>
      <c r="F280" s="38"/>
      <c r="G280" s="38"/>
      <c r="H280" s="38"/>
      <c r="I280" s="20"/>
      <c r="J280" s="38"/>
      <c r="K280" s="38"/>
      <c r="L280" s="38"/>
      <c r="M280" s="38"/>
      <c r="N280" s="20"/>
      <c r="O280" s="38"/>
      <c r="P280" s="38"/>
      <c r="Q280" s="38"/>
      <c r="R280" s="38"/>
      <c r="S280" s="40"/>
    </row>
    <row r="281" spans="1:19" s="3" customFormat="1" ht="15.6" x14ac:dyDescent="0.25">
      <c r="A281" s="38"/>
      <c r="B281" s="38"/>
      <c r="C281" s="38"/>
      <c r="D281" s="20"/>
      <c r="E281" s="38"/>
      <c r="F281" s="38"/>
      <c r="G281" s="38"/>
      <c r="H281" s="38"/>
      <c r="I281" s="20"/>
      <c r="J281" s="38"/>
      <c r="K281" s="38"/>
      <c r="L281" s="38"/>
      <c r="M281" s="38"/>
      <c r="N281" s="20"/>
      <c r="O281" s="38"/>
      <c r="P281" s="38"/>
      <c r="Q281" s="38"/>
      <c r="R281" s="38"/>
      <c r="S281" s="40"/>
    </row>
    <row r="282" spans="1:19" s="3" customFormat="1" ht="15.6" x14ac:dyDescent="0.25">
      <c r="A282" s="38"/>
      <c r="B282" s="38"/>
      <c r="C282" s="38"/>
      <c r="D282" s="20"/>
      <c r="E282" s="38"/>
      <c r="F282" s="38"/>
      <c r="G282" s="38"/>
      <c r="H282" s="38"/>
      <c r="I282" s="20"/>
      <c r="J282" s="38"/>
      <c r="K282" s="38"/>
      <c r="L282" s="38"/>
      <c r="M282" s="38"/>
      <c r="N282" s="20"/>
      <c r="O282" s="38"/>
      <c r="P282" s="38"/>
      <c r="Q282" s="38"/>
      <c r="R282" s="38"/>
      <c r="S282" s="40"/>
    </row>
    <row r="283" spans="1:19" s="3" customFormat="1" ht="15.6" x14ac:dyDescent="0.25">
      <c r="A283" s="38"/>
      <c r="B283" s="38"/>
      <c r="C283" s="38"/>
      <c r="D283" s="20"/>
      <c r="E283" s="38"/>
      <c r="F283" s="38"/>
      <c r="G283" s="38"/>
      <c r="H283" s="38"/>
      <c r="I283" s="20"/>
      <c r="J283" s="38"/>
      <c r="K283" s="38"/>
      <c r="L283" s="38"/>
      <c r="M283" s="38"/>
      <c r="N283" s="20"/>
      <c r="O283" s="38"/>
      <c r="P283" s="38"/>
      <c r="Q283" s="38"/>
      <c r="R283" s="38"/>
      <c r="S283" s="40"/>
    </row>
    <row r="284" spans="1:19" s="3" customFormat="1" ht="15.6" x14ac:dyDescent="0.25">
      <c r="A284" s="38"/>
      <c r="B284" s="38"/>
      <c r="C284" s="38"/>
      <c r="D284" s="20"/>
      <c r="E284" s="38"/>
      <c r="F284" s="38"/>
      <c r="G284" s="38"/>
      <c r="H284" s="38"/>
      <c r="I284" s="20"/>
      <c r="J284" s="38"/>
      <c r="K284" s="38"/>
      <c r="L284" s="38"/>
      <c r="M284" s="38"/>
      <c r="N284" s="20"/>
      <c r="O284" s="38"/>
      <c r="P284" s="38"/>
      <c r="Q284" s="38"/>
      <c r="R284" s="38"/>
      <c r="S284" s="40"/>
    </row>
    <row r="285" spans="1:19" s="3" customFormat="1" ht="15.6" x14ac:dyDescent="0.25">
      <c r="A285" s="38"/>
      <c r="B285" s="38"/>
      <c r="C285" s="38"/>
      <c r="D285" s="20"/>
      <c r="E285" s="38"/>
      <c r="F285" s="38"/>
      <c r="G285" s="38"/>
      <c r="H285" s="38"/>
      <c r="I285" s="20"/>
      <c r="J285" s="38"/>
      <c r="K285" s="38"/>
      <c r="L285" s="38"/>
      <c r="M285" s="38"/>
      <c r="N285" s="20"/>
      <c r="O285" s="38"/>
      <c r="P285" s="38"/>
      <c r="Q285" s="38"/>
      <c r="R285" s="38"/>
      <c r="S285" s="40"/>
    </row>
    <row r="286" spans="1:19" s="3" customFormat="1" ht="15.6" x14ac:dyDescent="0.25">
      <c r="A286" s="38"/>
      <c r="B286" s="38"/>
      <c r="C286" s="38"/>
      <c r="D286" s="20"/>
      <c r="E286" s="38"/>
      <c r="F286" s="38"/>
      <c r="G286" s="38"/>
      <c r="H286" s="38"/>
      <c r="I286" s="20"/>
      <c r="J286" s="38"/>
      <c r="K286" s="38"/>
      <c r="L286" s="38"/>
      <c r="M286" s="38"/>
      <c r="N286" s="20"/>
      <c r="O286" s="38"/>
      <c r="P286" s="38"/>
      <c r="Q286" s="38"/>
      <c r="R286" s="38"/>
      <c r="S286" s="40"/>
    </row>
    <row r="287" spans="1:19" s="3" customFormat="1" ht="15.6" x14ac:dyDescent="0.25">
      <c r="A287" s="38"/>
      <c r="B287" s="38"/>
      <c r="C287" s="38"/>
      <c r="D287" s="20"/>
      <c r="E287" s="38"/>
      <c r="F287" s="38"/>
      <c r="G287" s="38"/>
      <c r="H287" s="38"/>
      <c r="I287" s="20"/>
      <c r="J287" s="38"/>
      <c r="K287" s="38"/>
      <c r="L287" s="38"/>
      <c r="M287" s="38"/>
      <c r="N287" s="20"/>
      <c r="O287" s="38"/>
      <c r="P287" s="38"/>
      <c r="Q287" s="38"/>
      <c r="R287" s="38"/>
      <c r="S287" s="40"/>
    </row>
    <row r="288" spans="1:19" s="3" customFormat="1" ht="15.6" x14ac:dyDescent="0.25">
      <c r="A288" s="38"/>
      <c r="B288" s="38"/>
      <c r="C288" s="38"/>
      <c r="D288" s="20"/>
      <c r="E288" s="38"/>
      <c r="F288" s="38"/>
      <c r="G288" s="38"/>
      <c r="H288" s="38"/>
      <c r="I288" s="20"/>
      <c r="J288" s="38"/>
      <c r="K288" s="38"/>
      <c r="L288" s="38"/>
      <c r="M288" s="38"/>
      <c r="N288" s="20"/>
      <c r="O288" s="38"/>
      <c r="P288" s="38"/>
      <c r="Q288" s="38"/>
      <c r="R288" s="38"/>
      <c r="S288" s="40"/>
    </row>
    <row r="289" spans="1:19" s="3" customFormat="1" ht="15.6" x14ac:dyDescent="0.25">
      <c r="A289" s="38"/>
      <c r="B289" s="38"/>
      <c r="C289" s="38"/>
      <c r="D289" s="20"/>
      <c r="E289" s="38"/>
      <c r="F289" s="38"/>
      <c r="G289" s="38"/>
      <c r="H289" s="38"/>
      <c r="I289" s="20"/>
      <c r="J289" s="38"/>
      <c r="K289" s="38"/>
      <c r="L289" s="38"/>
      <c r="M289" s="38"/>
      <c r="N289" s="20"/>
      <c r="O289" s="38"/>
      <c r="P289" s="38"/>
      <c r="Q289" s="38"/>
      <c r="R289" s="38"/>
      <c r="S289" s="40"/>
    </row>
    <row r="290" spans="1:19" s="3" customFormat="1" ht="15.6" x14ac:dyDescent="0.25">
      <c r="A290" s="38"/>
      <c r="B290" s="38"/>
      <c r="C290" s="38"/>
      <c r="D290" s="20"/>
      <c r="E290" s="38"/>
      <c r="F290" s="38"/>
      <c r="G290" s="38"/>
      <c r="H290" s="38"/>
      <c r="I290" s="20"/>
      <c r="J290" s="38"/>
      <c r="K290" s="38"/>
      <c r="L290" s="38"/>
      <c r="M290" s="38"/>
      <c r="N290" s="20"/>
      <c r="O290" s="38"/>
      <c r="P290" s="38"/>
      <c r="Q290" s="38"/>
      <c r="R290" s="38"/>
      <c r="S290" s="40"/>
    </row>
    <row r="291" spans="1:19" s="3" customFormat="1" ht="15.6" x14ac:dyDescent="0.25">
      <c r="A291" s="38"/>
      <c r="B291" s="38"/>
      <c r="C291" s="38"/>
      <c r="D291" s="20"/>
      <c r="E291" s="38"/>
      <c r="F291" s="38"/>
      <c r="G291" s="38"/>
      <c r="H291" s="38"/>
      <c r="I291" s="20"/>
      <c r="J291" s="38"/>
      <c r="K291" s="38"/>
      <c r="L291" s="38"/>
      <c r="M291" s="38"/>
      <c r="N291" s="20"/>
      <c r="O291" s="38"/>
      <c r="P291" s="38"/>
      <c r="Q291" s="38"/>
      <c r="R291" s="38"/>
      <c r="S291" s="40"/>
    </row>
    <row r="292" spans="1:19" s="3" customFormat="1" ht="15.6" x14ac:dyDescent="0.25">
      <c r="A292" s="38"/>
      <c r="B292" s="38"/>
      <c r="C292" s="38"/>
      <c r="D292" s="20"/>
      <c r="E292" s="38"/>
      <c r="F292" s="38"/>
      <c r="G292" s="38"/>
      <c r="H292" s="38"/>
      <c r="I292" s="20"/>
      <c r="J292" s="38"/>
      <c r="K292" s="38"/>
      <c r="L292" s="38"/>
      <c r="M292" s="38"/>
      <c r="N292" s="20"/>
      <c r="O292" s="38"/>
      <c r="P292" s="38"/>
      <c r="Q292" s="38"/>
      <c r="R292" s="38"/>
      <c r="S292" s="40"/>
    </row>
    <row r="293" spans="1:19" s="3" customFormat="1" ht="15.6" x14ac:dyDescent="0.25">
      <c r="A293" s="38"/>
      <c r="B293" s="38"/>
      <c r="C293" s="38"/>
      <c r="D293" s="20"/>
      <c r="E293" s="38"/>
      <c r="F293" s="38"/>
      <c r="G293" s="38"/>
      <c r="H293" s="38"/>
      <c r="I293" s="20"/>
      <c r="J293" s="38"/>
      <c r="K293" s="38"/>
      <c r="L293" s="38"/>
      <c r="M293" s="38"/>
      <c r="N293" s="20"/>
      <c r="O293" s="38"/>
      <c r="P293" s="38"/>
      <c r="Q293" s="38"/>
      <c r="R293" s="38"/>
      <c r="S293" s="40"/>
    </row>
    <row r="294" spans="1:19" s="3" customFormat="1" ht="15.6" x14ac:dyDescent="0.25">
      <c r="A294" s="38"/>
      <c r="B294" s="38"/>
      <c r="C294" s="38"/>
      <c r="D294" s="20"/>
      <c r="E294" s="38"/>
      <c r="F294" s="38"/>
      <c r="G294" s="38"/>
      <c r="H294" s="38"/>
      <c r="I294" s="20"/>
      <c r="J294" s="38"/>
      <c r="K294" s="38"/>
      <c r="L294" s="38"/>
      <c r="M294" s="38"/>
      <c r="N294" s="20"/>
      <c r="O294" s="38"/>
      <c r="P294" s="38"/>
      <c r="Q294" s="38"/>
      <c r="R294" s="38"/>
      <c r="S294" s="40"/>
    </row>
    <row r="295" spans="1:19" s="3" customFormat="1" ht="15.6" x14ac:dyDescent="0.25">
      <c r="A295" s="38"/>
      <c r="B295" s="38"/>
      <c r="C295" s="38"/>
      <c r="D295" s="20"/>
      <c r="E295" s="38"/>
      <c r="F295" s="38"/>
      <c r="G295" s="38"/>
      <c r="H295" s="38"/>
      <c r="I295" s="20"/>
      <c r="J295" s="38"/>
      <c r="K295" s="38"/>
      <c r="L295" s="38"/>
      <c r="M295" s="38"/>
      <c r="N295" s="20"/>
      <c r="O295" s="38"/>
      <c r="P295" s="38"/>
      <c r="Q295" s="38"/>
      <c r="R295" s="38"/>
      <c r="S295" s="40"/>
    </row>
    <row r="296" spans="1:19" s="3" customFormat="1" ht="15.6" x14ac:dyDescent="0.25">
      <c r="A296" s="38"/>
      <c r="B296" s="38"/>
      <c r="C296" s="38"/>
      <c r="D296" s="20"/>
      <c r="E296" s="38"/>
      <c r="F296" s="38"/>
      <c r="G296" s="38"/>
      <c r="H296" s="38"/>
      <c r="I296" s="20"/>
      <c r="J296" s="38"/>
      <c r="K296" s="38"/>
      <c r="L296" s="38"/>
      <c r="M296" s="38"/>
      <c r="N296" s="20"/>
      <c r="O296" s="38"/>
      <c r="P296" s="38"/>
      <c r="Q296" s="38"/>
      <c r="R296" s="38"/>
      <c r="S296" s="40"/>
    </row>
    <row r="297" spans="1:19" s="3" customFormat="1" ht="15.6" x14ac:dyDescent="0.25">
      <c r="A297" s="38"/>
      <c r="B297" s="38"/>
      <c r="C297" s="38"/>
      <c r="D297" s="20"/>
      <c r="E297" s="38"/>
      <c r="F297" s="38"/>
      <c r="G297" s="38"/>
      <c r="H297" s="38"/>
      <c r="I297" s="20"/>
      <c r="J297" s="38"/>
      <c r="K297" s="38"/>
      <c r="L297" s="38"/>
      <c r="M297" s="38"/>
      <c r="N297" s="20"/>
      <c r="O297" s="38"/>
      <c r="P297" s="38"/>
      <c r="Q297" s="38"/>
      <c r="R297" s="38"/>
      <c r="S297" s="40"/>
    </row>
    <row r="298" spans="1:19" s="3" customFormat="1" ht="15.6" x14ac:dyDescent="0.25">
      <c r="A298" s="38"/>
      <c r="B298" s="38"/>
      <c r="C298" s="38"/>
      <c r="D298" s="20"/>
      <c r="E298" s="38"/>
      <c r="F298" s="38"/>
      <c r="G298" s="38"/>
      <c r="H298" s="38"/>
      <c r="I298" s="20"/>
      <c r="J298" s="38"/>
      <c r="K298" s="38"/>
      <c r="L298" s="38"/>
      <c r="M298" s="38"/>
      <c r="N298" s="20"/>
      <c r="O298" s="38"/>
      <c r="P298" s="38"/>
      <c r="Q298" s="38"/>
      <c r="R298" s="38"/>
      <c r="S298" s="40"/>
    </row>
    <row r="299" spans="1:19" s="3" customFormat="1" ht="15.6" x14ac:dyDescent="0.25">
      <c r="A299" s="38"/>
      <c r="B299" s="38"/>
      <c r="C299" s="38"/>
      <c r="D299" s="20"/>
      <c r="E299" s="38"/>
      <c r="F299" s="38"/>
      <c r="G299" s="38"/>
      <c r="H299" s="38"/>
      <c r="I299" s="20"/>
      <c r="J299" s="38"/>
      <c r="K299" s="38"/>
      <c r="L299" s="38"/>
      <c r="M299" s="38"/>
      <c r="N299" s="20"/>
      <c r="O299" s="38"/>
      <c r="P299" s="38"/>
      <c r="Q299" s="38"/>
      <c r="R299" s="38"/>
      <c r="S299" s="40"/>
    </row>
    <row r="300" spans="1:19" s="3" customFormat="1" ht="15.6" x14ac:dyDescent="0.25">
      <c r="A300" s="38"/>
      <c r="B300" s="38"/>
      <c r="C300" s="38"/>
      <c r="D300" s="20"/>
      <c r="E300" s="38"/>
      <c r="F300" s="38"/>
      <c r="G300" s="38"/>
      <c r="H300" s="38"/>
      <c r="I300" s="20"/>
      <c r="J300" s="38"/>
      <c r="K300" s="38"/>
      <c r="L300" s="38"/>
      <c r="M300" s="38"/>
      <c r="N300" s="20"/>
      <c r="O300" s="38"/>
      <c r="P300" s="38"/>
      <c r="Q300" s="38"/>
      <c r="R300" s="38"/>
      <c r="S300" s="40"/>
    </row>
    <row r="301" spans="1:19" s="3" customFormat="1" ht="15.6" x14ac:dyDescent="0.25">
      <c r="A301" s="38"/>
      <c r="B301" s="38"/>
      <c r="C301" s="38"/>
      <c r="D301" s="20"/>
      <c r="E301" s="38"/>
      <c r="F301" s="38"/>
      <c r="G301" s="38"/>
      <c r="H301" s="38"/>
      <c r="I301" s="20"/>
      <c r="J301" s="38"/>
      <c r="K301" s="38"/>
      <c r="L301" s="38"/>
      <c r="M301" s="38"/>
      <c r="N301" s="20"/>
      <c r="O301" s="38"/>
      <c r="P301" s="38"/>
      <c r="Q301" s="38"/>
      <c r="R301" s="38"/>
      <c r="S301" s="40"/>
    </row>
    <row r="302" spans="1:19" s="3" customFormat="1" ht="15.6" x14ac:dyDescent="0.25">
      <c r="A302" s="38"/>
      <c r="B302" s="38"/>
      <c r="C302" s="38"/>
      <c r="D302" s="20"/>
      <c r="E302" s="38"/>
      <c r="F302" s="38"/>
      <c r="G302" s="38"/>
      <c r="H302" s="38"/>
      <c r="I302" s="20"/>
      <c r="J302" s="38"/>
      <c r="K302" s="38"/>
      <c r="L302" s="38"/>
      <c r="M302" s="38"/>
      <c r="N302" s="20"/>
      <c r="O302" s="38"/>
      <c r="P302" s="38"/>
      <c r="Q302" s="38"/>
      <c r="R302" s="38"/>
      <c r="S302" s="40"/>
    </row>
    <row r="303" spans="1:19" s="3" customFormat="1" ht="15.6" x14ac:dyDescent="0.25">
      <c r="A303" s="38"/>
      <c r="B303" s="38"/>
      <c r="C303" s="38"/>
      <c r="D303" s="20"/>
      <c r="E303" s="38"/>
      <c r="F303" s="38"/>
      <c r="G303" s="38"/>
      <c r="H303" s="38"/>
      <c r="I303" s="20"/>
      <c r="J303" s="38"/>
      <c r="K303" s="38"/>
      <c r="L303" s="38"/>
      <c r="M303" s="38"/>
      <c r="N303" s="20"/>
      <c r="O303" s="38"/>
      <c r="P303" s="38"/>
      <c r="Q303" s="38"/>
      <c r="R303" s="38"/>
      <c r="S303" s="40"/>
    </row>
    <row r="304" spans="1:19" s="3" customFormat="1" ht="15.6" x14ac:dyDescent="0.25">
      <c r="A304" s="38"/>
      <c r="B304" s="38"/>
      <c r="C304" s="38"/>
      <c r="D304" s="20"/>
      <c r="E304" s="38"/>
      <c r="F304" s="38"/>
      <c r="G304" s="38"/>
      <c r="H304" s="38"/>
      <c r="I304" s="20"/>
      <c r="J304" s="38"/>
      <c r="K304" s="38"/>
      <c r="L304" s="38"/>
      <c r="M304" s="38"/>
      <c r="N304" s="20"/>
      <c r="O304" s="38"/>
      <c r="P304" s="38"/>
      <c r="Q304" s="38"/>
      <c r="R304" s="38"/>
      <c r="S304" s="40"/>
    </row>
    <row r="305" spans="1:19" s="3" customFormat="1" ht="15.6" x14ac:dyDescent="0.25">
      <c r="A305" s="38"/>
      <c r="B305" s="38"/>
      <c r="C305" s="38"/>
      <c r="D305" s="20"/>
      <c r="E305" s="38"/>
      <c r="F305" s="38"/>
      <c r="G305" s="38"/>
      <c r="H305" s="38"/>
      <c r="I305" s="20"/>
      <c r="J305" s="38"/>
      <c r="K305" s="38"/>
      <c r="L305" s="38"/>
      <c r="M305" s="38"/>
      <c r="N305" s="20"/>
      <c r="O305" s="38"/>
      <c r="P305" s="38"/>
      <c r="Q305" s="38"/>
      <c r="R305" s="38"/>
      <c r="S305" s="40"/>
    </row>
    <row r="306" spans="1:19" s="3" customFormat="1" ht="15.6" x14ac:dyDescent="0.25">
      <c r="A306" s="38"/>
      <c r="B306" s="38"/>
      <c r="C306" s="38"/>
      <c r="D306" s="20"/>
      <c r="E306" s="38"/>
      <c r="F306" s="38"/>
      <c r="G306" s="38"/>
      <c r="H306" s="38"/>
      <c r="I306" s="20"/>
      <c r="J306" s="38"/>
      <c r="K306" s="38"/>
      <c r="L306" s="38"/>
      <c r="M306" s="38"/>
      <c r="N306" s="20"/>
      <c r="O306" s="38"/>
      <c r="P306" s="38"/>
      <c r="Q306" s="38"/>
      <c r="R306" s="38"/>
      <c r="S306" s="40"/>
    </row>
    <row r="307" spans="1:19" s="3" customFormat="1" ht="15.6" x14ac:dyDescent="0.25">
      <c r="A307" s="38"/>
      <c r="B307" s="38"/>
      <c r="C307" s="38"/>
      <c r="D307" s="20"/>
      <c r="E307" s="38"/>
      <c r="F307" s="38"/>
      <c r="G307" s="38"/>
      <c r="H307" s="38"/>
      <c r="I307" s="20"/>
      <c r="J307" s="38"/>
      <c r="K307" s="38"/>
      <c r="L307" s="38"/>
      <c r="M307" s="38"/>
      <c r="N307" s="20"/>
      <c r="O307" s="38"/>
      <c r="P307" s="38"/>
      <c r="Q307" s="38"/>
      <c r="R307" s="38"/>
      <c r="S307" s="40"/>
    </row>
    <row r="308" spans="1:19" s="3" customFormat="1" ht="15.6" x14ac:dyDescent="0.25">
      <c r="A308" s="38"/>
      <c r="B308" s="38"/>
      <c r="C308" s="38"/>
      <c r="D308" s="20"/>
      <c r="E308" s="38"/>
      <c r="F308" s="38"/>
      <c r="G308" s="38"/>
      <c r="H308" s="38"/>
      <c r="I308" s="20"/>
      <c r="J308" s="38"/>
      <c r="K308" s="38"/>
      <c r="L308" s="38"/>
      <c r="M308" s="38"/>
      <c r="N308" s="20"/>
      <c r="O308" s="38"/>
      <c r="P308" s="38"/>
      <c r="Q308" s="38"/>
      <c r="R308" s="38"/>
      <c r="S308" s="40"/>
    </row>
    <row r="309" spans="1:19" s="3" customFormat="1" ht="15.6" x14ac:dyDescent="0.25">
      <c r="A309" s="38"/>
      <c r="B309" s="38"/>
      <c r="C309" s="38"/>
      <c r="D309" s="20"/>
      <c r="E309" s="38"/>
      <c r="F309" s="38"/>
      <c r="G309" s="38"/>
      <c r="H309" s="38"/>
      <c r="I309" s="20"/>
      <c r="J309" s="38"/>
      <c r="K309" s="38"/>
      <c r="L309" s="38"/>
      <c r="M309" s="38"/>
      <c r="N309" s="20"/>
      <c r="O309" s="38"/>
      <c r="P309" s="38"/>
      <c r="Q309" s="38"/>
      <c r="R309" s="38"/>
      <c r="S309" s="40"/>
    </row>
    <row r="310" spans="1:19" s="3" customFormat="1" ht="15.6" x14ac:dyDescent="0.25">
      <c r="A310" s="38"/>
      <c r="B310" s="38"/>
      <c r="C310" s="38"/>
      <c r="D310" s="20"/>
      <c r="E310" s="38"/>
      <c r="F310" s="38"/>
      <c r="G310" s="38"/>
      <c r="H310" s="38"/>
      <c r="I310" s="20"/>
      <c r="J310" s="38"/>
      <c r="K310" s="38"/>
      <c r="L310" s="38"/>
      <c r="M310" s="38"/>
      <c r="N310" s="20"/>
      <c r="O310" s="38"/>
      <c r="P310" s="38"/>
      <c r="Q310" s="38"/>
      <c r="R310" s="38"/>
      <c r="S310" s="40"/>
    </row>
    <row r="311" spans="1:19" s="3" customFormat="1" ht="15.6" x14ac:dyDescent="0.25">
      <c r="A311" s="38"/>
      <c r="B311" s="38"/>
      <c r="C311" s="38"/>
      <c r="D311" s="20"/>
      <c r="E311" s="38"/>
      <c r="F311" s="38"/>
      <c r="G311" s="38"/>
      <c r="H311" s="38"/>
      <c r="I311" s="20"/>
      <c r="J311" s="38"/>
      <c r="K311" s="38"/>
      <c r="L311" s="38"/>
      <c r="M311" s="38"/>
      <c r="N311" s="20"/>
      <c r="O311" s="38"/>
      <c r="P311" s="38"/>
      <c r="Q311" s="38"/>
      <c r="R311" s="38"/>
      <c r="S311" s="40"/>
    </row>
    <row r="312" spans="1:19" s="3" customFormat="1" ht="15.6" x14ac:dyDescent="0.25">
      <c r="A312" s="38"/>
      <c r="B312" s="38"/>
      <c r="C312" s="38"/>
      <c r="D312" s="20"/>
      <c r="E312" s="38"/>
      <c r="F312" s="38"/>
      <c r="G312" s="38"/>
      <c r="H312" s="38"/>
      <c r="I312" s="20"/>
      <c r="J312" s="38"/>
      <c r="K312" s="38"/>
      <c r="L312" s="38"/>
      <c r="M312" s="38"/>
      <c r="N312" s="20"/>
      <c r="O312" s="38"/>
      <c r="P312" s="38"/>
      <c r="Q312" s="38"/>
      <c r="R312" s="38"/>
      <c r="S312" s="40"/>
    </row>
    <row r="313" spans="1:19" s="3" customFormat="1" ht="15.6" x14ac:dyDescent="0.25">
      <c r="A313" s="38"/>
      <c r="B313" s="38"/>
      <c r="C313" s="38"/>
      <c r="D313" s="20"/>
      <c r="E313" s="38"/>
      <c r="F313" s="38"/>
      <c r="G313" s="38"/>
      <c r="H313" s="38"/>
      <c r="I313" s="20"/>
      <c r="J313" s="38"/>
      <c r="K313" s="38"/>
      <c r="L313" s="38"/>
      <c r="M313" s="38"/>
      <c r="N313" s="20"/>
      <c r="O313" s="38"/>
      <c r="P313" s="38"/>
      <c r="Q313" s="38"/>
      <c r="R313" s="38"/>
      <c r="S313" s="40"/>
    </row>
    <row r="314" spans="1:19" s="3" customFormat="1" ht="15.6" x14ac:dyDescent="0.25">
      <c r="A314" s="38"/>
      <c r="B314" s="38"/>
      <c r="C314" s="38"/>
      <c r="D314" s="20"/>
      <c r="E314" s="38"/>
      <c r="F314" s="38"/>
      <c r="G314" s="38"/>
      <c r="H314" s="38"/>
      <c r="I314" s="20"/>
      <c r="J314" s="38"/>
      <c r="K314" s="38"/>
      <c r="L314" s="38"/>
      <c r="M314" s="38"/>
      <c r="N314" s="20"/>
      <c r="O314" s="38"/>
      <c r="P314" s="38"/>
      <c r="Q314" s="38"/>
      <c r="R314" s="38"/>
      <c r="S314" s="40"/>
    </row>
    <row r="315" spans="1:19" s="3" customFormat="1" ht="15.6" x14ac:dyDescent="0.25">
      <c r="A315" s="38"/>
      <c r="B315" s="38"/>
      <c r="C315" s="38"/>
      <c r="D315" s="20"/>
      <c r="E315" s="38"/>
      <c r="F315" s="38"/>
      <c r="G315" s="38"/>
      <c r="H315" s="38"/>
      <c r="I315" s="20"/>
      <c r="J315" s="38"/>
      <c r="K315" s="38"/>
      <c r="L315" s="38"/>
      <c r="M315" s="38"/>
      <c r="N315" s="20"/>
      <c r="O315" s="38"/>
      <c r="P315" s="38"/>
      <c r="Q315" s="38"/>
      <c r="R315" s="38"/>
      <c r="S315" s="40"/>
    </row>
    <row r="316" spans="1:19" s="3" customFormat="1" ht="15.6" x14ac:dyDescent="0.25">
      <c r="A316" s="38"/>
      <c r="B316" s="38"/>
      <c r="C316" s="38"/>
      <c r="D316" s="20"/>
      <c r="E316" s="38"/>
      <c r="F316" s="38"/>
      <c r="G316" s="38"/>
      <c r="H316" s="38"/>
      <c r="I316" s="20"/>
      <c r="J316" s="38"/>
      <c r="K316" s="38"/>
      <c r="L316" s="38"/>
      <c r="M316" s="38"/>
      <c r="N316" s="20"/>
      <c r="O316" s="38"/>
      <c r="P316" s="38"/>
      <c r="Q316" s="38"/>
      <c r="R316" s="38"/>
      <c r="S316" s="40"/>
    </row>
    <row r="317" spans="1:19" s="3" customFormat="1" ht="15.6" x14ac:dyDescent="0.25">
      <c r="A317" s="38"/>
      <c r="B317" s="38"/>
      <c r="C317" s="38"/>
      <c r="D317" s="20"/>
      <c r="E317" s="38"/>
      <c r="F317" s="38"/>
      <c r="G317" s="38"/>
      <c r="H317" s="38"/>
      <c r="I317" s="20"/>
      <c r="J317" s="38"/>
      <c r="K317" s="38"/>
      <c r="L317" s="38"/>
      <c r="M317" s="38"/>
      <c r="N317" s="20"/>
      <c r="O317" s="38"/>
      <c r="P317" s="38"/>
      <c r="Q317" s="38"/>
      <c r="R317" s="38"/>
      <c r="S317" s="40"/>
    </row>
    <row r="318" spans="1:19" s="3" customFormat="1" ht="15.6" x14ac:dyDescent="0.25">
      <c r="A318" s="38"/>
      <c r="B318" s="38"/>
      <c r="C318" s="38"/>
      <c r="D318" s="20"/>
      <c r="E318" s="38"/>
      <c r="F318" s="38"/>
      <c r="G318" s="38"/>
      <c r="H318" s="38"/>
      <c r="I318" s="20"/>
      <c r="J318" s="38"/>
      <c r="K318" s="38"/>
      <c r="L318" s="38"/>
      <c r="M318" s="38"/>
      <c r="N318" s="20"/>
      <c r="O318" s="38"/>
      <c r="P318" s="38"/>
      <c r="Q318" s="38"/>
      <c r="R318" s="38"/>
      <c r="S318" s="40"/>
    </row>
    <row r="319" spans="1:19" s="3" customFormat="1" ht="15.6" x14ac:dyDescent="0.25">
      <c r="A319" s="38"/>
      <c r="B319" s="38"/>
      <c r="C319" s="38"/>
      <c r="D319" s="20"/>
      <c r="E319" s="38"/>
      <c r="F319" s="38"/>
      <c r="G319" s="38"/>
      <c r="H319" s="38"/>
      <c r="I319" s="20"/>
      <c r="J319" s="38"/>
      <c r="K319" s="38"/>
      <c r="L319" s="38"/>
      <c r="M319" s="38"/>
      <c r="N319" s="20"/>
      <c r="O319" s="38"/>
      <c r="P319" s="38"/>
      <c r="Q319" s="38"/>
      <c r="R319" s="38"/>
      <c r="S319" s="40"/>
    </row>
    <row r="320" spans="1:19" s="3" customFormat="1" ht="15.6" x14ac:dyDescent="0.25">
      <c r="A320" s="38"/>
      <c r="B320" s="38"/>
      <c r="C320" s="38"/>
      <c r="D320" s="20"/>
      <c r="E320" s="38"/>
      <c r="F320" s="38"/>
      <c r="G320" s="38"/>
      <c r="H320" s="38"/>
      <c r="I320" s="20"/>
      <c r="J320" s="38"/>
      <c r="K320" s="38"/>
      <c r="L320" s="38"/>
      <c r="M320" s="38"/>
      <c r="N320" s="20"/>
      <c r="O320" s="38"/>
      <c r="P320" s="38"/>
      <c r="Q320" s="38"/>
      <c r="R320" s="38"/>
      <c r="S320" s="40"/>
    </row>
    <row r="321" spans="1:19" s="3" customFormat="1" ht="15.6" x14ac:dyDescent="0.25">
      <c r="A321" s="38"/>
      <c r="B321" s="38"/>
      <c r="C321" s="38"/>
      <c r="D321" s="20"/>
      <c r="E321" s="38"/>
      <c r="F321" s="38"/>
      <c r="G321" s="38"/>
      <c r="H321" s="38"/>
      <c r="I321" s="20"/>
      <c r="J321" s="38"/>
      <c r="K321" s="38"/>
      <c r="L321" s="38"/>
      <c r="M321" s="38"/>
      <c r="N321" s="20"/>
      <c r="O321" s="38"/>
      <c r="P321" s="38"/>
      <c r="Q321" s="38"/>
      <c r="R321" s="38"/>
      <c r="S321" s="40"/>
    </row>
    <row r="322" spans="1:19" s="3" customFormat="1" ht="15.6" x14ac:dyDescent="0.25">
      <c r="A322" s="38"/>
      <c r="B322" s="38"/>
      <c r="C322" s="38"/>
      <c r="D322" s="20"/>
      <c r="E322" s="38"/>
      <c r="F322" s="38"/>
      <c r="G322" s="38"/>
      <c r="H322" s="38"/>
      <c r="I322" s="20"/>
      <c r="J322" s="38"/>
      <c r="K322" s="38"/>
      <c r="L322" s="38"/>
      <c r="M322" s="38"/>
      <c r="N322" s="20"/>
      <c r="O322" s="38"/>
      <c r="P322" s="38"/>
      <c r="Q322" s="38"/>
      <c r="R322" s="38"/>
      <c r="S322" s="40"/>
    </row>
    <row r="323" spans="1:19" s="3" customFormat="1" ht="15.6" x14ac:dyDescent="0.25">
      <c r="A323" s="38"/>
      <c r="B323" s="38"/>
      <c r="C323" s="38"/>
      <c r="D323" s="20"/>
      <c r="E323" s="38"/>
      <c r="F323" s="38"/>
      <c r="G323" s="38"/>
      <c r="H323" s="38"/>
      <c r="I323" s="20"/>
      <c r="J323" s="38"/>
      <c r="K323" s="38"/>
      <c r="L323" s="38"/>
      <c r="M323" s="38"/>
      <c r="N323" s="20"/>
      <c r="O323" s="38"/>
      <c r="P323" s="38"/>
      <c r="Q323" s="38"/>
      <c r="R323" s="38"/>
      <c r="S323" s="40"/>
    </row>
    <row r="324" spans="1:19" s="3" customFormat="1" ht="15.6" x14ac:dyDescent="0.25">
      <c r="A324" s="38"/>
      <c r="B324" s="38"/>
      <c r="C324" s="38"/>
      <c r="D324" s="20"/>
      <c r="E324" s="38"/>
      <c r="F324" s="38"/>
      <c r="G324" s="38"/>
      <c r="H324" s="38"/>
      <c r="I324" s="20"/>
      <c r="J324" s="38"/>
      <c r="K324" s="38"/>
      <c r="L324" s="38"/>
      <c r="M324" s="38"/>
      <c r="N324" s="20"/>
      <c r="O324" s="38"/>
      <c r="P324" s="38"/>
      <c r="Q324" s="38"/>
      <c r="R324" s="38"/>
      <c r="S324" s="40"/>
    </row>
    <row r="325" spans="1:19" s="3" customFormat="1" ht="15.6" x14ac:dyDescent="0.25">
      <c r="A325" s="38"/>
      <c r="B325" s="38"/>
      <c r="C325" s="38"/>
      <c r="D325" s="20"/>
      <c r="E325" s="38"/>
      <c r="F325" s="38"/>
      <c r="G325" s="38"/>
      <c r="H325" s="38"/>
      <c r="I325" s="20"/>
      <c r="J325" s="38"/>
      <c r="K325" s="38"/>
      <c r="L325" s="38"/>
      <c r="M325" s="38"/>
      <c r="N325" s="20"/>
      <c r="O325" s="38"/>
      <c r="P325" s="38"/>
      <c r="Q325" s="38"/>
      <c r="R325" s="38"/>
      <c r="S325" s="40"/>
    </row>
    <row r="326" spans="1:19" s="3" customFormat="1" ht="15.6" x14ac:dyDescent="0.25">
      <c r="A326" s="38"/>
      <c r="B326" s="38"/>
      <c r="C326" s="38"/>
      <c r="D326" s="20"/>
      <c r="E326" s="38"/>
      <c r="F326" s="38"/>
      <c r="G326" s="38"/>
      <c r="H326" s="38"/>
      <c r="I326" s="20"/>
      <c r="J326" s="38"/>
      <c r="K326" s="38"/>
      <c r="L326" s="38"/>
      <c r="M326" s="38"/>
      <c r="N326" s="20"/>
      <c r="O326" s="38"/>
      <c r="P326" s="38"/>
      <c r="Q326" s="38"/>
      <c r="R326" s="38"/>
      <c r="S326" s="40"/>
    </row>
    <row r="327" spans="1:19" s="3" customFormat="1" ht="15.6" x14ac:dyDescent="0.25">
      <c r="A327" s="38"/>
      <c r="B327" s="38"/>
      <c r="C327" s="38"/>
      <c r="D327" s="20"/>
      <c r="E327" s="38"/>
      <c r="F327" s="38"/>
      <c r="G327" s="38"/>
      <c r="H327" s="38"/>
      <c r="I327" s="20"/>
      <c r="J327" s="38"/>
      <c r="K327" s="38"/>
      <c r="L327" s="38"/>
      <c r="M327" s="38"/>
      <c r="N327" s="20"/>
      <c r="O327" s="38"/>
      <c r="P327" s="38"/>
      <c r="Q327" s="38"/>
      <c r="R327" s="38"/>
      <c r="S327" s="40"/>
    </row>
    <row r="328" spans="1:19" s="3" customFormat="1" ht="15.6" x14ac:dyDescent="0.25">
      <c r="A328" s="38"/>
      <c r="B328" s="38"/>
      <c r="C328" s="38"/>
      <c r="D328" s="20"/>
      <c r="E328" s="38"/>
      <c r="F328" s="38"/>
      <c r="G328" s="38"/>
      <c r="H328" s="38"/>
      <c r="I328" s="20"/>
      <c r="J328" s="38"/>
      <c r="K328" s="38"/>
      <c r="L328" s="38"/>
      <c r="M328" s="38"/>
      <c r="N328" s="20"/>
      <c r="O328" s="38"/>
      <c r="P328" s="38"/>
      <c r="Q328" s="38"/>
      <c r="R328" s="38"/>
      <c r="S328" s="40"/>
    </row>
    <row r="329" spans="1:19" s="3" customFormat="1" ht="15.6" x14ac:dyDescent="0.25">
      <c r="A329" s="38"/>
      <c r="B329" s="38"/>
      <c r="C329" s="38"/>
      <c r="D329" s="20"/>
      <c r="E329" s="38"/>
      <c r="F329" s="38"/>
      <c r="G329" s="38"/>
      <c r="H329" s="38"/>
      <c r="I329" s="20"/>
      <c r="J329" s="38"/>
      <c r="K329" s="38"/>
      <c r="L329" s="38"/>
      <c r="M329" s="38"/>
      <c r="N329" s="20"/>
      <c r="O329" s="38"/>
      <c r="P329" s="38"/>
      <c r="Q329" s="38"/>
      <c r="R329" s="38"/>
      <c r="S329" s="40"/>
    </row>
    <row r="330" spans="1:19" s="3" customFormat="1" ht="15.6" x14ac:dyDescent="0.25">
      <c r="A330" s="38"/>
      <c r="B330" s="38"/>
      <c r="C330" s="38"/>
      <c r="D330" s="20"/>
      <c r="E330" s="38"/>
      <c r="F330" s="38"/>
      <c r="G330" s="38"/>
      <c r="H330" s="38"/>
      <c r="I330" s="20"/>
      <c r="J330" s="38"/>
      <c r="K330" s="38"/>
      <c r="L330" s="38"/>
      <c r="M330" s="38"/>
      <c r="N330" s="20"/>
      <c r="O330" s="38"/>
      <c r="P330" s="38"/>
      <c r="Q330" s="38"/>
      <c r="R330" s="38"/>
      <c r="S330" s="40"/>
    </row>
    <row r="331" spans="1:19" s="3" customFormat="1" ht="15.6" x14ac:dyDescent="0.25">
      <c r="A331" s="38"/>
      <c r="B331" s="38"/>
      <c r="C331" s="38"/>
      <c r="D331" s="20"/>
      <c r="E331" s="38"/>
      <c r="F331" s="38"/>
      <c r="G331" s="38"/>
      <c r="H331" s="38"/>
      <c r="I331" s="20"/>
      <c r="J331" s="38"/>
      <c r="K331" s="38"/>
      <c r="L331" s="38"/>
      <c r="M331" s="38"/>
      <c r="N331" s="20"/>
      <c r="O331" s="38"/>
      <c r="P331" s="38"/>
      <c r="Q331" s="38"/>
      <c r="R331" s="38"/>
      <c r="S331" s="40"/>
    </row>
    <row r="332" spans="1:19" s="3" customFormat="1" ht="15.6" x14ac:dyDescent="0.25">
      <c r="A332" s="38"/>
      <c r="B332" s="38"/>
      <c r="C332" s="38"/>
      <c r="D332" s="20"/>
      <c r="E332" s="38"/>
      <c r="F332" s="38"/>
      <c r="G332" s="38"/>
      <c r="H332" s="38"/>
      <c r="I332" s="20"/>
      <c r="J332" s="38"/>
      <c r="K332" s="38"/>
      <c r="L332" s="38"/>
      <c r="M332" s="38"/>
      <c r="N332" s="20"/>
      <c r="O332" s="38"/>
      <c r="P332" s="38"/>
      <c r="Q332" s="38"/>
      <c r="R332" s="38"/>
      <c r="S332" s="40"/>
    </row>
    <row r="333" spans="1:19" s="3" customFormat="1" ht="15.6" x14ac:dyDescent="0.25">
      <c r="A333" s="38"/>
      <c r="B333" s="38"/>
      <c r="C333" s="38"/>
      <c r="D333" s="20"/>
      <c r="E333" s="38"/>
      <c r="F333" s="38"/>
      <c r="G333" s="38"/>
      <c r="H333" s="38"/>
      <c r="I333" s="20"/>
      <c r="J333" s="38"/>
      <c r="K333" s="38"/>
      <c r="L333" s="38"/>
      <c r="M333" s="38"/>
      <c r="N333" s="20"/>
      <c r="O333" s="38"/>
      <c r="P333" s="38"/>
      <c r="Q333" s="38"/>
      <c r="R333" s="38"/>
      <c r="S333" s="40"/>
    </row>
    <row r="334" spans="1:19" s="3" customFormat="1" ht="15.6" x14ac:dyDescent="0.25">
      <c r="A334" s="38"/>
      <c r="B334" s="38"/>
      <c r="C334" s="38"/>
      <c r="D334" s="20"/>
      <c r="E334" s="38"/>
      <c r="F334" s="38"/>
      <c r="G334" s="38"/>
      <c r="H334" s="38"/>
      <c r="I334" s="20"/>
      <c r="J334" s="38"/>
      <c r="K334" s="38"/>
      <c r="L334" s="38"/>
      <c r="M334" s="38"/>
      <c r="N334" s="20"/>
      <c r="O334" s="38"/>
      <c r="P334" s="38"/>
      <c r="Q334" s="38"/>
      <c r="R334" s="38"/>
      <c r="S334" s="40"/>
    </row>
    <row r="335" spans="1:19" s="3" customFormat="1" ht="15.6" x14ac:dyDescent="0.25">
      <c r="A335" s="38"/>
      <c r="B335" s="38"/>
      <c r="C335" s="38"/>
      <c r="D335" s="20"/>
      <c r="E335" s="38"/>
      <c r="F335" s="38"/>
      <c r="G335" s="38"/>
      <c r="H335" s="38"/>
      <c r="I335" s="20"/>
      <c r="J335" s="38"/>
      <c r="K335" s="38"/>
      <c r="L335" s="38"/>
      <c r="M335" s="38"/>
      <c r="N335" s="20"/>
      <c r="O335" s="38"/>
      <c r="P335" s="38"/>
      <c r="Q335" s="38"/>
      <c r="R335" s="38"/>
      <c r="S335" s="40"/>
    </row>
    <row r="336" spans="1:19" s="3" customFormat="1" ht="15.6" x14ac:dyDescent="0.25">
      <c r="A336" s="38"/>
      <c r="B336" s="38"/>
      <c r="C336" s="38"/>
      <c r="D336" s="20"/>
      <c r="E336" s="38"/>
      <c r="F336" s="38"/>
      <c r="G336" s="38"/>
      <c r="H336" s="38"/>
      <c r="I336" s="20"/>
      <c r="J336" s="38"/>
      <c r="K336" s="38"/>
      <c r="L336" s="38"/>
      <c r="M336" s="38"/>
      <c r="N336" s="20"/>
      <c r="O336" s="38"/>
      <c r="P336" s="38"/>
      <c r="Q336" s="38"/>
      <c r="R336" s="38"/>
      <c r="S336" s="40"/>
    </row>
    <row r="337" spans="1:19" s="3" customFormat="1" ht="15.6" x14ac:dyDescent="0.25">
      <c r="A337" s="38"/>
      <c r="B337" s="38"/>
      <c r="C337" s="38"/>
      <c r="D337" s="20"/>
      <c r="E337" s="38"/>
      <c r="F337" s="38"/>
      <c r="G337" s="38"/>
      <c r="H337" s="38"/>
      <c r="I337" s="20"/>
      <c r="J337" s="38"/>
      <c r="K337" s="38"/>
      <c r="L337" s="38"/>
      <c r="M337" s="38"/>
      <c r="N337" s="20"/>
      <c r="O337" s="38"/>
      <c r="P337" s="38"/>
      <c r="Q337" s="38"/>
      <c r="R337" s="38"/>
      <c r="S337" s="40"/>
    </row>
    <row r="338" spans="1:19" s="3" customFormat="1" ht="15.6" x14ac:dyDescent="0.25">
      <c r="A338" s="38"/>
      <c r="B338" s="38"/>
      <c r="C338" s="38"/>
      <c r="D338" s="20"/>
      <c r="E338" s="38"/>
      <c r="F338" s="38"/>
      <c r="G338" s="38"/>
      <c r="H338" s="38"/>
      <c r="I338" s="20"/>
      <c r="J338" s="38"/>
      <c r="K338" s="38"/>
      <c r="L338" s="38"/>
      <c r="M338" s="38"/>
      <c r="N338" s="20"/>
      <c r="O338" s="38"/>
      <c r="P338" s="38"/>
      <c r="Q338" s="38"/>
      <c r="R338" s="38"/>
      <c r="S338" s="40"/>
    </row>
    <row r="339" spans="1:19" s="3" customFormat="1" ht="15.6" x14ac:dyDescent="0.25">
      <c r="A339" s="38"/>
      <c r="B339" s="38"/>
      <c r="C339" s="38"/>
      <c r="D339" s="20"/>
      <c r="E339" s="38"/>
      <c r="F339" s="38"/>
      <c r="G339" s="38"/>
      <c r="H339" s="38"/>
      <c r="I339" s="20"/>
      <c r="J339" s="38"/>
      <c r="K339" s="38"/>
      <c r="L339" s="38"/>
      <c r="M339" s="38"/>
      <c r="N339" s="20"/>
      <c r="O339" s="38"/>
      <c r="P339" s="38"/>
      <c r="Q339" s="38"/>
      <c r="R339" s="38"/>
      <c r="S339" s="40"/>
    </row>
    <row r="340" spans="1:19" s="3" customFormat="1" ht="15.6" x14ac:dyDescent="0.25">
      <c r="A340" s="38"/>
      <c r="B340" s="38"/>
      <c r="C340" s="38"/>
      <c r="D340" s="20"/>
      <c r="E340" s="38"/>
      <c r="F340" s="38"/>
      <c r="G340" s="38"/>
      <c r="H340" s="38"/>
      <c r="I340" s="20"/>
      <c r="J340" s="38"/>
      <c r="K340" s="38"/>
      <c r="L340" s="38"/>
      <c r="M340" s="38"/>
      <c r="N340" s="20"/>
      <c r="O340" s="38"/>
      <c r="P340" s="38"/>
      <c r="Q340" s="38"/>
      <c r="R340" s="38"/>
      <c r="S340" s="40"/>
    </row>
    <row r="341" spans="1:19" s="3" customFormat="1" ht="15.6" x14ac:dyDescent="0.25">
      <c r="A341" s="38"/>
      <c r="B341" s="38"/>
      <c r="C341" s="38"/>
      <c r="D341" s="20"/>
      <c r="E341" s="38"/>
      <c r="F341" s="38"/>
      <c r="G341" s="38"/>
      <c r="H341" s="38"/>
      <c r="I341" s="20"/>
      <c r="J341" s="38"/>
      <c r="K341" s="38"/>
      <c r="L341" s="38"/>
      <c r="M341" s="38"/>
      <c r="N341" s="20"/>
      <c r="O341" s="38"/>
      <c r="P341" s="38"/>
      <c r="Q341" s="38"/>
      <c r="R341" s="38"/>
      <c r="S341" s="40"/>
    </row>
    <row r="342" spans="1:19" s="3" customFormat="1" ht="15.6" x14ac:dyDescent="0.25">
      <c r="A342" s="38"/>
      <c r="B342" s="38"/>
      <c r="C342" s="38"/>
      <c r="D342" s="20"/>
      <c r="E342" s="38"/>
      <c r="F342" s="38"/>
      <c r="G342" s="38"/>
      <c r="H342" s="38"/>
      <c r="I342" s="20"/>
      <c r="J342" s="38"/>
      <c r="K342" s="38"/>
      <c r="L342" s="38"/>
      <c r="M342" s="38"/>
      <c r="N342" s="20"/>
      <c r="O342" s="38"/>
      <c r="P342" s="38"/>
      <c r="Q342" s="38"/>
      <c r="R342" s="38"/>
      <c r="S342" s="40"/>
    </row>
    <row r="343" spans="1:19" s="3" customFormat="1" ht="15.6" x14ac:dyDescent="0.25">
      <c r="A343" s="38"/>
      <c r="B343" s="38"/>
      <c r="C343" s="38"/>
      <c r="D343" s="20"/>
      <c r="E343" s="38"/>
      <c r="F343" s="38"/>
      <c r="G343" s="38"/>
      <c r="H343" s="38"/>
      <c r="I343" s="20"/>
      <c r="J343" s="38"/>
      <c r="K343" s="38"/>
      <c r="L343" s="38"/>
      <c r="M343" s="38"/>
      <c r="N343" s="20"/>
      <c r="O343" s="38"/>
      <c r="P343" s="38"/>
      <c r="Q343" s="38"/>
      <c r="R343" s="38"/>
      <c r="S343" s="40"/>
    </row>
    <row r="344" spans="1:19" s="3" customFormat="1" ht="15.6" x14ac:dyDescent="0.25">
      <c r="A344" s="38"/>
      <c r="B344" s="38"/>
      <c r="C344" s="38"/>
      <c r="D344" s="20"/>
      <c r="E344" s="38"/>
      <c r="F344" s="38"/>
      <c r="G344" s="38"/>
      <c r="H344" s="38"/>
      <c r="I344" s="20"/>
      <c r="J344" s="38"/>
      <c r="K344" s="38"/>
      <c r="L344" s="38"/>
      <c r="M344" s="38"/>
      <c r="N344" s="20"/>
      <c r="O344" s="38"/>
      <c r="P344" s="38"/>
      <c r="Q344" s="38"/>
      <c r="R344" s="38"/>
      <c r="S344" s="40"/>
    </row>
    <row r="345" spans="1:19" s="3" customFormat="1" ht="15.6" x14ac:dyDescent="0.25">
      <c r="A345" s="38"/>
      <c r="B345" s="38"/>
      <c r="C345" s="38"/>
      <c r="D345" s="20"/>
      <c r="E345" s="38"/>
      <c r="F345" s="38"/>
      <c r="G345" s="38"/>
      <c r="H345" s="38"/>
      <c r="I345" s="20"/>
      <c r="J345" s="38"/>
      <c r="K345" s="38"/>
      <c r="L345" s="38"/>
      <c r="M345" s="38"/>
      <c r="N345" s="20"/>
      <c r="O345" s="38"/>
      <c r="P345" s="38"/>
      <c r="Q345" s="38"/>
      <c r="R345" s="38"/>
      <c r="S345" s="40"/>
    </row>
    <row r="346" spans="1:19" s="3" customFormat="1" ht="15.6" x14ac:dyDescent="0.25">
      <c r="A346" s="38"/>
      <c r="B346" s="38"/>
      <c r="C346" s="38"/>
      <c r="D346" s="20"/>
      <c r="E346" s="38"/>
      <c r="F346" s="38"/>
      <c r="G346" s="38"/>
      <c r="H346" s="38"/>
      <c r="I346" s="20"/>
      <c r="J346" s="38"/>
      <c r="K346" s="38"/>
      <c r="L346" s="38"/>
      <c r="M346" s="38"/>
      <c r="N346" s="20"/>
      <c r="O346" s="38"/>
      <c r="P346" s="38"/>
      <c r="Q346" s="38"/>
      <c r="R346" s="38"/>
      <c r="S346" s="40"/>
    </row>
    <row r="347" spans="1:19" s="3" customFormat="1" ht="15.6" x14ac:dyDescent="0.25">
      <c r="A347" s="38"/>
      <c r="B347" s="38"/>
      <c r="C347" s="38"/>
      <c r="D347" s="20"/>
      <c r="E347" s="38"/>
      <c r="F347" s="38"/>
      <c r="G347" s="38"/>
      <c r="H347" s="38"/>
      <c r="I347" s="20"/>
      <c r="J347" s="38"/>
      <c r="K347" s="38"/>
      <c r="L347" s="38"/>
      <c r="M347" s="38"/>
      <c r="N347" s="20"/>
      <c r="O347" s="38"/>
      <c r="P347" s="38"/>
      <c r="Q347" s="38"/>
      <c r="R347" s="38"/>
      <c r="S347" s="40"/>
    </row>
    <row r="348" spans="1:19" s="3" customFormat="1" ht="15.6" x14ac:dyDescent="0.25">
      <c r="A348" s="38"/>
      <c r="B348" s="38"/>
      <c r="C348" s="38"/>
      <c r="D348" s="20"/>
      <c r="E348" s="38"/>
      <c r="F348" s="38"/>
      <c r="G348" s="38"/>
      <c r="H348" s="38"/>
      <c r="I348" s="20"/>
      <c r="J348" s="38"/>
      <c r="K348" s="38"/>
      <c r="L348" s="38"/>
      <c r="M348" s="38"/>
      <c r="N348" s="20"/>
      <c r="O348" s="38"/>
      <c r="P348" s="38"/>
      <c r="Q348" s="38"/>
      <c r="R348" s="38"/>
      <c r="S348" s="40"/>
    </row>
    <row r="349" spans="1:19" s="3" customFormat="1" ht="15.6" x14ac:dyDescent="0.25">
      <c r="A349" s="38"/>
      <c r="B349" s="38"/>
      <c r="C349" s="38"/>
      <c r="D349" s="20"/>
      <c r="E349" s="38"/>
      <c r="F349" s="38"/>
      <c r="G349" s="38"/>
      <c r="H349" s="38"/>
      <c r="I349" s="20"/>
      <c r="J349" s="38"/>
      <c r="K349" s="38"/>
      <c r="L349" s="38"/>
      <c r="M349" s="38"/>
      <c r="N349" s="20"/>
      <c r="O349" s="38"/>
      <c r="P349" s="38"/>
      <c r="Q349" s="38"/>
      <c r="R349" s="38"/>
      <c r="S349" s="40"/>
    </row>
    <row r="350" spans="1:19" s="3" customFormat="1" ht="15.6" x14ac:dyDescent="0.25">
      <c r="A350" s="38"/>
      <c r="B350" s="38"/>
      <c r="C350" s="38"/>
      <c r="D350" s="20"/>
      <c r="E350" s="38"/>
      <c r="F350" s="38"/>
      <c r="G350" s="38"/>
      <c r="H350" s="38"/>
      <c r="I350" s="20"/>
      <c r="J350" s="38"/>
      <c r="K350" s="38"/>
      <c r="L350" s="38"/>
      <c r="M350" s="38"/>
      <c r="N350" s="20"/>
      <c r="O350" s="38"/>
      <c r="P350" s="38"/>
      <c r="Q350" s="38"/>
      <c r="R350" s="38"/>
      <c r="S350" s="40"/>
    </row>
    <row r="351" spans="1:19" s="3" customFormat="1" ht="15.6" x14ac:dyDescent="0.25">
      <c r="A351" s="38"/>
      <c r="B351" s="38"/>
      <c r="C351" s="38"/>
      <c r="D351" s="20"/>
      <c r="E351" s="38"/>
      <c r="F351" s="38"/>
      <c r="G351" s="38"/>
      <c r="H351" s="38"/>
      <c r="I351" s="20"/>
      <c r="J351" s="38"/>
      <c r="K351" s="38"/>
      <c r="L351" s="38"/>
      <c r="M351" s="38"/>
      <c r="N351" s="20"/>
      <c r="O351" s="38"/>
      <c r="P351" s="38"/>
      <c r="Q351" s="38"/>
      <c r="R351" s="38"/>
      <c r="S351" s="40"/>
    </row>
    <row r="352" spans="1:19" s="3" customFormat="1" ht="15.6" x14ac:dyDescent="0.25">
      <c r="A352" s="38"/>
      <c r="B352" s="38"/>
      <c r="C352" s="38"/>
      <c r="D352" s="20"/>
      <c r="E352" s="38"/>
      <c r="F352" s="38"/>
      <c r="G352" s="38"/>
      <c r="H352" s="38"/>
      <c r="I352" s="20"/>
      <c r="J352" s="38"/>
      <c r="K352" s="38"/>
      <c r="L352" s="38"/>
      <c r="M352" s="38"/>
      <c r="N352" s="20"/>
      <c r="O352" s="38"/>
      <c r="P352" s="38"/>
      <c r="Q352" s="38"/>
      <c r="R352" s="38"/>
      <c r="S352" s="40"/>
    </row>
    <row r="353" spans="1:19" s="3" customFormat="1" ht="15.6" x14ac:dyDescent="0.25">
      <c r="A353" s="38"/>
      <c r="B353" s="38"/>
      <c r="C353" s="38"/>
      <c r="D353" s="20"/>
      <c r="E353" s="38"/>
      <c r="F353" s="38"/>
      <c r="G353" s="38"/>
      <c r="H353" s="38"/>
      <c r="I353" s="20"/>
      <c r="J353" s="38"/>
      <c r="K353" s="38"/>
      <c r="L353" s="38"/>
      <c r="M353" s="38"/>
      <c r="N353" s="20"/>
      <c r="O353" s="38"/>
      <c r="P353" s="38"/>
      <c r="Q353" s="38"/>
      <c r="R353" s="38"/>
      <c r="S353" s="40"/>
    </row>
    <row r="354" spans="1:19" s="3" customFormat="1" ht="15.6" x14ac:dyDescent="0.25">
      <c r="A354" s="38"/>
      <c r="B354" s="38"/>
      <c r="C354" s="38"/>
      <c r="D354" s="20"/>
      <c r="E354" s="38"/>
      <c r="F354" s="38"/>
      <c r="G354" s="38"/>
      <c r="H354" s="38"/>
      <c r="I354" s="20"/>
      <c r="J354" s="38"/>
      <c r="K354" s="38"/>
      <c r="L354" s="38"/>
      <c r="M354" s="38"/>
      <c r="N354" s="20"/>
      <c r="O354" s="38"/>
      <c r="P354" s="38"/>
      <c r="Q354" s="38"/>
      <c r="R354" s="38"/>
      <c r="S354" s="40"/>
    </row>
    <row r="355" spans="1:19" s="3" customFormat="1" ht="15.6" x14ac:dyDescent="0.25">
      <c r="A355" s="38"/>
      <c r="B355" s="38"/>
      <c r="C355" s="38"/>
      <c r="D355" s="20"/>
      <c r="E355" s="38"/>
      <c r="F355" s="38"/>
      <c r="G355" s="38"/>
      <c r="H355" s="38"/>
      <c r="I355" s="20"/>
      <c r="J355" s="38"/>
      <c r="K355" s="38"/>
      <c r="L355" s="38"/>
      <c r="M355" s="38"/>
      <c r="N355" s="20"/>
      <c r="O355" s="38"/>
      <c r="P355" s="38"/>
      <c r="Q355" s="38"/>
      <c r="R355" s="38"/>
      <c r="S355" s="40"/>
    </row>
    <row r="356" spans="1:19" s="3" customFormat="1" ht="15.6" x14ac:dyDescent="0.25">
      <c r="A356" s="38"/>
      <c r="B356" s="38"/>
      <c r="C356" s="38"/>
      <c r="D356" s="20"/>
      <c r="E356" s="38"/>
      <c r="F356" s="38"/>
      <c r="G356" s="38"/>
      <c r="H356" s="38"/>
      <c r="I356" s="20"/>
      <c r="J356" s="38"/>
      <c r="K356" s="38"/>
      <c r="L356" s="38"/>
      <c r="M356" s="38"/>
      <c r="N356" s="20"/>
      <c r="O356" s="38"/>
      <c r="P356" s="38"/>
      <c r="Q356" s="38"/>
      <c r="R356" s="38"/>
      <c r="S356" s="40"/>
    </row>
    <row r="357" spans="1:19" s="3" customFormat="1" ht="15.6" x14ac:dyDescent="0.25">
      <c r="A357" s="38"/>
      <c r="B357" s="38"/>
      <c r="C357" s="38"/>
      <c r="D357" s="20"/>
      <c r="E357" s="38"/>
      <c r="F357" s="38"/>
      <c r="G357" s="38"/>
      <c r="H357" s="38"/>
      <c r="I357" s="20"/>
      <c r="J357" s="38"/>
      <c r="K357" s="38"/>
      <c r="L357" s="38"/>
      <c r="M357" s="38"/>
      <c r="N357" s="20"/>
      <c r="O357" s="38"/>
      <c r="P357" s="38"/>
      <c r="Q357" s="38"/>
      <c r="R357" s="38"/>
      <c r="S357" s="40"/>
    </row>
    <row r="358" spans="1:19" s="3" customFormat="1" ht="15.6" x14ac:dyDescent="0.25">
      <c r="A358" s="38"/>
      <c r="B358" s="38"/>
      <c r="C358" s="38"/>
      <c r="D358" s="20"/>
      <c r="E358" s="38"/>
      <c r="F358" s="38"/>
      <c r="G358" s="38"/>
      <c r="H358" s="38"/>
      <c r="I358" s="20"/>
      <c r="J358" s="38"/>
      <c r="K358" s="38"/>
      <c r="L358" s="38"/>
      <c r="M358" s="38"/>
      <c r="N358" s="20"/>
      <c r="O358" s="38"/>
      <c r="P358" s="38"/>
      <c r="Q358" s="38"/>
      <c r="R358" s="38"/>
      <c r="S358" s="40"/>
    </row>
    <row r="359" spans="1:19" s="3" customFormat="1" ht="15.6" x14ac:dyDescent="0.25">
      <c r="A359" s="38"/>
      <c r="B359" s="38"/>
      <c r="C359" s="38"/>
      <c r="D359" s="20"/>
      <c r="E359" s="38"/>
      <c r="F359" s="38"/>
      <c r="G359" s="38"/>
      <c r="H359" s="38"/>
      <c r="I359" s="20"/>
      <c r="J359" s="38"/>
      <c r="K359" s="38"/>
      <c r="L359" s="38"/>
      <c r="M359" s="38"/>
      <c r="N359" s="20"/>
      <c r="O359" s="38"/>
      <c r="P359" s="38"/>
      <c r="Q359" s="38"/>
      <c r="R359" s="38"/>
      <c r="S359" s="40"/>
    </row>
    <row r="360" spans="1:19" s="3" customFormat="1" ht="15.6" x14ac:dyDescent="0.25">
      <c r="A360" s="38"/>
      <c r="B360" s="38"/>
      <c r="C360" s="38"/>
      <c r="D360" s="20"/>
      <c r="E360" s="38"/>
      <c r="F360" s="38"/>
      <c r="G360" s="38"/>
      <c r="H360" s="38"/>
      <c r="I360" s="20"/>
      <c r="J360" s="38"/>
      <c r="K360" s="38"/>
      <c r="L360" s="38"/>
      <c r="M360" s="38"/>
      <c r="N360" s="20"/>
      <c r="O360" s="38"/>
      <c r="P360" s="38"/>
      <c r="Q360" s="38"/>
      <c r="R360" s="38"/>
      <c r="S360" s="40"/>
    </row>
    <row r="361" spans="1:19" s="3" customFormat="1" ht="15.6" x14ac:dyDescent="0.25">
      <c r="A361" s="38"/>
      <c r="B361" s="38"/>
      <c r="C361" s="38"/>
      <c r="D361" s="20"/>
      <c r="E361" s="38"/>
      <c r="F361" s="38"/>
      <c r="G361" s="38"/>
      <c r="H361" s="38"/>
      <c r="I361" s="20"/>
      <c r="J361" s="38"/>
      <c r="K361" s="38"/>
      <c r="L361" s="38"/>
      <c r="M361" s="38"/>
      <c r="N361" s="20"/>
      <c r="O361" s="38"/>
      <c r="P361" s="38"/>
      <c r="Q361" s="38"/>
      <c r="R361" s="38"/>
      <c r="S361" s="40"/>
    </row>
    <row r="362" spans="1:19" s="3" customFormat="1" ht="15.6" x14ac:dyDescent="0.25">
      <c r="A362" s="38"/>
      <c r="B362" s="38"/>
      <c r="C362" s="38"/>
      <c r="D362" s="20"/>
      <c r="E362" s="38"/>
      <c r="F362" s="38"/>
      <c r="G362" s="38"/>
      <c r="H362" s="38"/>
      <c r="I362" s="20"/>
      <c r="J362" s="38"/>
      <c r="K362" s="38"/>
      <c r="L362" s="38"/>
      <c r="M362" s="38"/>
      <c r="N362" s="20"/>
      <c r="O362" s="38"/>
      <c r="P362" s="38"/>
      <c r="Q362" s="38"/>
      <c r="R362" s="38"/>
      <c r="S362" s="40"/>
    </row>
    <row r="363" spans="1:19" s="3" customFormat="1" ht="15.6" x14ac:dyDescent="0.25">
      <c r="A363" s="38"/>
      <c r="B363" s="38"/>
      <c r="C363" s="38"/>
      <c r="D363" s="20"/>
      <c r="E363" s="38"/>
      <c r="F363" s="38"/>
      <c r="G363" s="38"/>
      <c r="H363" s="38"/>
      <c r="I363" s="20"/>
      <c r="J363" s="38"/>
      <c r="K363" s="38"/>
      <c r="L363" s="38"/>
      <c r="M363" s="38"/>
      <c r="N363" s="20"/>
      <c r="O363" s="38"/>
      <c r="P363" s="38"/>
      <c r="Q363" s="38"/>
      <c r="R363" s="38"/>
      <c r="S363" s="40"/>
    </row>
    <row r="364" spans="1:19" s="3" customFormat="1" ht="15.6" x14ac:dyDescent="0.25">
      <c r="A364" s="38"/>
      <c r="B364" s="38"/>
      <c r="C364" s="38"/>
      <c r="D364" s="20"/>
      <c r="E364" s="38"/>
      <c r="F364" s="38"/>
      <c r="G364" s="38"/>
      <c r="H364" s="38"/>
      <c r="I364" s="20"/>
      <c r="J364" s="38"/>
      <c r="K364" s="38"/>
      <c r="L364" s="38"/>
      <c r="M364" s="38"/>
      <c r="N364" s="20"/>
      <c r="O364" s="38"/>
      <c r="P364" s="38"/>
      <c r="Q364" s="38"/>
      <c r="R364" s="38"/>
      <c r="S364" s="40"/>
    </row>
    <row r="365" spans="1:19" s="3" customFormat="1" ht="15.6" x14ac:dyDescent="0.25">
      <c r="A365" s="38"/>
      <c r="B365" s="38"/>
      <c r="C365" s="38"/>
      <c r="D365" s="20"/>
      <c r="E365" s="38"/>
      <c r="F365" s="38"/>
      <c r="G365" s="38"/>
      <c r="H365" s="38"/>
      <c r="I365" s="20"/>
      <c r="J365" s="38"/>
      <c r="K365" s="38"/>
      <c r="L365" s="38"/>
      <c r="M365" s="38"/>
      <c r="N365" s="20"/>
      <c r="O365" s="38"/>
      <c r="P365" s="38"/>
      <c r="Q365" s="38"/>
      <c r="R365" s="38"/>
      <c r="S365" s="40"/>
    </row>
    <row r="366" spans="1:19" s="3" customFormat="1" ht="15.6" x14ac:dyDescent="0.25">
      <c r="A366" s="38"/>
      <c r="B366" s="38"/>
      <c r="C366" s="38"/>
      <c r="D366" s="20"/>
      <c r="E366" s="38"/>
      <c r="F366" s="38"/>
      <c r="G366" s="38"/>
      <c r="H366" s="38"/>
      <c r="I366" s="20"/>
      <c r="J366" s="38"/>
      <c r="K366" s="38"/>
      <c r="L366" s="38"/>
      <c r="M366" s="38"/>
      <c r="N366" s="20"/>
      <c r="O366" s="38"/>
      <c r="P366" s="38"/>
      <c r="Q366" s="38"/>
      <c r="R366" s="38"/>
      <c r="S366" s="40"/>
    </row>
    <row r="367" spans="1:19" s="3" customFormat="1" ht="15.6" x14ac:dyDescent="0.25">
      <c r="A367" s="38"/>
      <c r="B367" s="38"/>
      <c r="C367" s="38"/>
      <c r="D367" s="20"/>
      <c r="E367" s="38"/>
      <c r="F367" s="38"/>
      <c r="G367" s="38"/>
      <c r="H367" s="38"/>
      <c r="I367" s="20"/>
      <c r="J367" s="38"/>
      <c r="K367" s="38"/>
      <c r="L367" s="38"/>
      <c r="M367" s="38"/>
      <c r="N367" s="20"/>
      <c r="O367" s="38"/>
      <c r="P367" s="38"/>
      <c r="Q367" s="38"/>
      <c r="R367" s="38"/>
      <c r="S367" s="40"/>
    </row>
    <row r="368" spans="1:19" s="3" customFormat="1" ht="15.6" x14ac:dyDescent="0.25">
      <c r="A368" s="38"/>
      <c r="B368" s="38"/>
      <c r="C368" s="38"/>
      <c r="D368" s="20"/>
      <c r="E368" s="38"/>
      <c r="F368" s="38"/>
      <c r="G368" s="38"/>
      <c r="H368" s="38"/>
      <c r="I368" s="20"/>
      <c r="J368" s="38"/>
      <c r="K368" s="38"/>
      <c r="L368" s="38"/>
      <c r="M368" s="38"/>
      <c r="N368" s="20"/>
      <c r="O368" s="38"/>
      <c r="P368" s="38"/>
      <c r="Q368" s="38"/>
      <c r="R368" s="38"/>
      <c r="S368" s="40"/>
    </row>
    <row r="369" spans="1:19" s="3" customFormat="1" ht="15.6" x14ac:dyDescent="0.25">
      <c r="A369" s="38"/>
      <c r="B369" s="38"/>
      <c r="C369" s="38"/>
      <c r="D369" s="20"/>
      <c r="E369" s="38"/>
      <c r="F369" s="38"/>
      <c r="G369" s="38"/>
      <c r="H369" s="38"/>
      <c r="I369" s="20"/>
      <c r="J369" s="38"/>
      <c r="K369" s="38"/>
      <c r="L369" s="38"/>
      <c r="M369" s="38"/>
      <c r="N369" s="20"/>
      <c r="O369" s="38"/>
      <c r="P369" s="38"/>
      <c r="Q369" s="38"/>
      <c r="R369" s="38"/>
      <c r="S369" s="40"/>
    </row>
    <row r="370" spans="1:19" s="3" customFormat="1" ht="15.6" x14ac:dyDescent="0.25">
      <c r="A370" s="38"/>
      <c r="B370" s="38"/>
      <c r="C370" s="38"/>
      <c r="D370" s="20"/>
      <c r="E370" s="38"/>
      <c r="F370" s="38"/>
      <c r="G370" s="38"/>
      <c r="H370" s="38"/>
      <c r="I370" s="20"/>
      <c r="J370" s="38"/>
      <c r="K370" s="38"/>
      <c r="L370" s="38"/>
      <c r="M370" s="38"/>
      <c r="N370" s="20"/>
      <c r="O370" s="38"/>
      <c r="P370" s="38"/>
      <c r="Q370" s="38"/>
      <c r="R370" s="38"/>
      <c r="S370" s="40"/>
    </row>
    <row r="371" spans="1:19" s="3" customFormat="1" ht="15.6" x14ac:dyDescent="0.25">
      <c r="A371" s="38"/>
      <c r="B371" s="38"/>
      <c r="C371" s="38"/>
      <c r="D371" s="20"/>
      <c r="E371" s="38"/>
      <c r="F371" s="38"/>
      <c r="G371" s="38"/>
      <c r="H371" s="38"/>
      <c r="I371" s="20"/>
      <c r="J371" s="38"/>
      <c r="K371" s="38"/>
      <c r="L371" s="38"/>
      <c r="M371" s="38"/>
      <c r="N371" s="20"/>
      <c r="O371" s="38"/>
      <c r="P371" s="38"/>
      <c r="Q371" s="38"/>
      <c r="R371" s="38"/>
      <c r="S371" s="40"/>
    </row>
    <row r="372" spans="1:19" s="3" customFormat="1" ht="15.6" x14ac:dyDescent="0.25">
      <c r="A372" s="38"/>
      <c r="B372" s="38"/>
      <c r="C372" s="38"/>
      <c r="D372" s="20"/>
      <c r="E372" s="38"/>
      <c r="F372" s="38"/>
      <c r="G372" s="38"/>
      <c r="H372" s="38"/>
      <c r="I372" s="20"/>
      <c r="J372" s="38"/>
      <c r="K372" s="38"/>
      <c r="L372" s="38"/>
      <c r="M372" s="38"/>
      <c r="N372" s="20"/>
      <c r="O372" s="38"/>
      <c r="P372" s="38"/>
      <c r="Q372" s="38"/>
      <c r="R372" s="38"/>
      <c r="S372" s="40"/>
    </row>
    <row r="373" spans="1:19" s="3" customFormat="1" ht="15.6" x14ac:dyDescent="0.25">
      <c r="A373" s="38"/>
      <c r="B373" s="38"/>
      <c r="C373" s="38"/>
      <c r="D373" s="20"/>
      <c r="E373" s="38"/>
      <c r="F373" s="38"/>
      <c r="G373" s="38"/>
      <c r="H373" s="38"/>
      <c r="I373" s="20"/>
      <c r="J373" s="38"/>
      <c r="K373" s="38"/>
      <c r="L373" s="38"/>
      <c r="M373" s="38"/>
      <c r="N373" s="20"/>
      <c r="O373" s="38"/>
      <c r="P373" s="38"/>
      <c r="Q373" s="38"/>
      <c r="R373" s="38"/>
      <c r="S373" s="40"/>
    </row>
    <row r="374" spans="1:19" s="3" customFormat="1" ht="15.6" x14ac:dyDescent="0.25">
      <c r="A374" s="38"/>
      <c r="B374" s="38"/>
      <c r="C374" s="38"/>
      <c r="D374" s="20"/>
      <c r="E374" s="38"/>
      <c r="F374" s="38"/>
      <c r="G374" s="38"/>
      <c r="H374" s="38"/>
      <c r="I374" s="20"/>
      <c r="J374" s="38"/>
      <c r="K374" s="38"/>
      <c r="L374" s="38"/>
      <c r="M374" s="38"/>
      <c r="N374" s="20"/>
      <c r="O374" s="38"/>
      <c r="P374" s="38"/>
      <c r="Q374" s="38"/>
      <c r="R374" s="38"/>
      <c r="S374" s="40"/>
    </row>
    <row r="375" spans="1:19" s="3" customFormat="1" ht="15.6" x14ac:dyDescent="0.25">
      <c r="A375" s="38"/>
      <c r="B375" s="38"/>
      <c r="C375" s="38"/>
      <c r="D375" s="20"/>
      <c r="E375" s="38"/>
      <c r="F375" s="38"/>
      <c r="G375" s="38"/>
      <c r="H375" s="38"/>
      <c r="I375" s="20"/>
      <c r="J375" s="38"/>
      <c r="K375" s="38"/>
      <c r="L375" s="38"/>
      <c r="M375" s="38"/>
      <c r="N375" s="20"/>
      <c r="O375" s="38"/>
      <c r="P375" s="38"/>
      <c r="Q375" s="38"/>
      <c r="R375" s="38"/>
      <c r="S375" s="40"/>
    </row>
    <row r="376" spans="1:19" s="3" customFormat="1" ht="15.6" x14ac:dyDescent="0.25">
      <c r="A376" s="38"/>
      <c r="B376" s="38"/>
      <c r="C376" s="38"/>
      <c r="D376" s="20"/>
      <c r="E376" s="38"/>
      <c r="F376" s="38"/>
      <c r="G376" s="38"/>
      <c r="H376" s="38"/>
      <c r="I376" s="20"/>
      <c r="J376" s="38"/>
      <c r="K376" s="38"/>
      <c r="L376" s="38"/>
      <c r="M376" s="38"/>
      <c r="N376" s="20"/>
      <c r="O376" s="38"/>
      <c r="P376" s="38"/>
      <c r="Q376" s="38"/>
      <c r="R376" s="38"/>
      <c r="S376" s="40"/>
    </row>
    <row r="377" spans="1:19" s="3" customFormat="1" ht="15.6" x14ac:dyDescent="0.25">
      <c r="A377" s="38"/>
      <c r="B377" s="38"/>
      <c r="C377" s="38"/>
      <c r="D377" s="20"/>
      <c r="E377" s="38"/>
      <c r="F377" s="38"/>
      <c r="G377" s="38"/>
      <c r="H377" s="38"/>
      <c r="I377" s="20"/>
      <c r="J377" s="38"/>
      <c r="K377" s="38"/>
      <c r="L377" s="38"/>
      <c r="M377" s="38"/>
      <c r="N377" s="20"/>
      <c r="O377" s="38"/>
      <c r="P377" s="38"/>
      <c r="Q377" s="38"/>
      <c r="R377" s="38"/>
      <c r="S377" s="40"/>
    </row>
    <row r="378" spans="1:19" s="3" customFormat="1" ht="15.6" x14ac:dyDescent="0.25">
      <c r="A378" s="38"/>
      <c r="B378" s="38"/>
      <c r="C378" s="38"/>
      <c r="D378" s="20"/>
      <c r="E378" s="38"/>
      <c r="F378" s="38"/>
      <c r="G378" s="38"/>
      <c r="H378" s="38"/>
      <c r="I378" s="20"/>
      <c r="J378" s="38"/>
      <c r="K378" s="38"/>
      <c r="L378" s="38"/>
      <c r="M378" s="38"/>
      <c r="N378" s="20"/>
      <c r="O378" s="38"/>
      <c r="P378" s="38"/>
      <c r="Q378" s="38"/>
      <c r="R378" s="38"/>
      <c r="S378" s="40"/>
    </row>
    <row r="379" spans="1:19" s="3" customFormat="1" ht="15.6" x14ac:dyDescent="0.25">
      <c r="A379" s="38"/>
      <c r="B379" s="38"/>
      <c r="C379" s="38"/>
      <c r="D379" s="20"/>
      <c r="E379" s="38"/>
      <c r="F379" s="38"/>
      <c r="G379" s="38"/>
      <c r="H379" s="38"/>
      <c r="I379" s="20"/>
      <c r="J379" s="38"/>
      <c r="K379" s="38"/>
      <c r="L379" s="38"/>
      <c r="M379" s="38"/>
      <c r="N379" s="20"/>
      <c r="O379" s="38"/>
      <c r="P379" s="38"/>
      <c r="Q379" s="38"/>
      <c r="R379" s="38"/>
      <c r="S379" s="40"/>
    </row>
    <row r="380" spans="1:19" s="3" customFormat="1" ht="15.6" x14ac:dyDescent="0.25">
      <c r="A380" s="38"/>
      <c r="B380" s="38"/>
      <c r="C380" s="38"/>
      <c r="D380" s="20"/>
      <c r="E380" s="38"/>
      <c r="F380" s="38"/>
      <c r="G380" s="38"/>
      <c r="H380" s="38"/>
      <c r="I380" s="20"/>
      <c r="J380" s="38"/>
      <c r="K380" s="38"/>
      <c r="L380" s="38"/>
      <c r="M380" s="38"/>
      <c r="N380" s="20"/>
      <c r="O380" s="38"/>
      <c r="P380" s="38"/>
      <c r="Q380" s="38"/>
      <c r="R380" s="38"/>
      <c r="S380" s="40"/>
    </row>
    <row r="381" spans="1:19" s="3" customFormat="1" ht="15.6" x14ac:dyDescent="0.25">
      <c r="A381" s="38"/>
      <c r="B381" s="38"/>
      <c r="C381" s="38"/>
      <c r="D381" s="20"/>
      <c r="E381" s="38"/>
      <c r="F381" s="38"/>
      <c r="G381" s="38"/>
      <c r="H381" s="38"/>
      <c r="I381" s="20"/>
      <c r="J381" s="38"/>
      <c r="K381" s="38"/>
      <c r="L381" s="38"/>
      <c r="M381" s="38"/>
      <c r="N381" s="20"/>
      <c r="O381" s="38"/>
      <c r="P381" s="38"/>
      <c r="Q381" s="38"/>
      <c r="R381" s="38"/>
      <c r="S381" s="40"/>
    </row>
    <row r="382" spans="1:19" s="3" customFormat="1" ht="15.6" x14ac:dyDescent="0.25">
      <c r="A382" s="38"/>
      <c r="B382" s="38"/>
      <c r="C382" s="38"/>
      <c r="D382" s="20"/>
      <c r="E382" s="38"/>
      <c r="F382" s="38"/>
      <c r="G382" s="38"/>
      <c r="H382" s="38"/>
      <c r="I382" s="20"/>
      <c r="J382" s="38"/>
      <c r="K382" s="38"/>
      <c r="L382" s="38"/>
      <c r="M382" s="38"/>
      <c r="N382" s="20"/>
      <c r="O382" s="38"/>
      <c r="P382" s="38"/>
      <c r="Q382" s="38"/>
      <c r="R382" s="38"/>
      <c r="S382" s="40"/>
    </row>
    <row r="383" spans="1:19" s="3" customFormat="1" ht="15.6" x14ac:dyDescent="0.25">
      <c r="A383" s="38"/>
      <c r="B383" s="38"/>
      <c r="C383" s="38"/>
      <c r="D383" s="20"/>
      <c r="E383" s="38"/>
      <c r="F383" s="38"/>
      <c r="G383" s="38"/>
      <c r="H383" s="38"/>
      <c r="I383" s="20"/>
      <c r="J383" s="38"/>
      <c r="K383" s="38"/>
      <c r="L383" s="38"/>
      <c r="M383" s="38"/>
      <c r="N383" s="20"/>
      <c r="O383" s="38"/>
      <c r="P383" s="38"/>
      <c r="Q383" s="38"/>
      <c r="R383" s="38"/>
      <c r="S383" s="40"/>
    </row>
    <row r="384" spans="1:19" s="3" customFormat="1" ht="15.6" x14ac:dyDescent="0.25">
      <c r="A384" s="38"/>
      <c r="B384" s="38"/>
      <c r="C384" s="38"/>
      <c r="D384" s="20"/>
      <c r="E384" s="38"/>
      <c r="F384" s="38"/>
      <c r="G384" s="38"/>
      <c r="H384" s="38"/>
      <c r="I384" s="20"/>
      <c r="J384" s="38"/>
      <c r="K384" s="38"/>
      <c r="L384" s="38"/>
      <c r="M384" s="38"/>
      <c r="N384" s="20"/>
      <c r="O384" s="38"/>
      <c r="P384" s="38"/>
      <c r="Q384" s="38"/>
      <c r="R384" s="38"/>
      <c r="S384" s="40"/>
    </row>
    <row r="385" spans="1:19" s="3" customFormat="1" ht="15.6" x14ac:dyDescent="0.25">
      <c r="A385" s="38"/>
      <c r="B385" s="38"/>
      <c r="C385" s="38"/>
      <c r="D385" s="20"/>
      <c r="E385" s="38"/>
      <c r="F385" s="38"/>
      <c r="G385" s="38"/>
      <c r="H385" s="38"/>
      <c r="I385" s="20"/>
      <c r="J385" s="38"/>
      <c r="K385" s="38"/>
      <c r="L385" s="38"/>
      <c r="M385" s="38"/>
      <c r="N385" s="20"/>
      <c r="O385" s="38"/>
      <c r="P385" s="38"/>
      <c r="Q385" s="38"/>
      <c r="R385" s="38"/>
      <c r="S385" s="40"/>
    </row>
    <row r="386" spans="1:19" s="3" customFormat="1" ht="15.6" x14ac:dyDescent="0.25">
      <c r="A386" s="38"/>
      <c r="B386" s="38"/>
      <c r="C386" s="38"/>
      <c r="D386" s="20"/>
      <c r="E386" s="38"/>
      <c r="F386" s="38"/>
      <c r="G386" s="38"/>
      <c r="H386" s="38"/>
      <c r="I386" s="20"/>
      <c r="J386" s="38"/>
      <c r="K386" s="38"/>
      <c r="L386" s="38"/>
      <c r="M386" s="38"/>
      <c r="N386" s="20"/>
      <c r="O386" s="38"/>
      <c r="P386" s="38"/>
      <c r="Q386" s="38"/>
      <c r="R386" s="38"/>
      <c r="S386" s="40"/>
    </row>
    <row r="387" spans="1:19" s="3" customFormat="1" ht="15.6" x14ac:dyDescent="0.25">
      <c r="A387" s="38"/>
      <c r="B387" s="38"/>
      <c r="C387" s="38"/>
      <c r="D387" s="20"/>
      <c r="E387" s="38"/>
      <c r="F387" s="38"/>
      <c r="G387" s="38"/>
      <c r="H387" s="38"/>
      <c r="I387" s="20"/>
      <c r="J387" s="38"/>
      <c r="K387" s="38"/>
      <c r="L387" s="38"/>
      <c r="M387" s="38"/>
      <c r="N387" s="20"/>
      <c r="O387" s="38"/>
      <c r="P387" s="38"/>
      <c r="Q387" s="38"/>
      <c r="R387" s="38"/>
      <c r="S387" s="40"/>
    </row>
    <row r="388" spans="1:19" s="3" customFormat="1" ht="15.6" x14ac:dyDescent="0.25">
      <c r="A388" s="38"/>
      <c r="B388" s="38"/>
      <c r="C388" s="38"/>
      <c r="D388" s="20"/>
      <c r="E388" s="38"/>
      <c r="F388" s="38"/>
      <c r="G388" s="38"/>
      <c r="H388" s="38"/>
      <c r="I388" s="20"/>
      <c r="J388" s="38"/>
      <c r="K388" s="38"/>
      <c r="L388" s="38"/>
      <c r="M388" s="38"/>
      <c r="N388" s="20"/>
      <c r="O388" s="38"/>
      <c r="P388" s="38"/>
      <c r="Q388" s="38"/>
      <c r="R388" s="38"/>
      <c r="S388" s="40"/>
    </row>
    <row r="389" spans="1:19" s="3" customFormat="1" ht="15.6" x14ac:dyDescent="0.25">
      <c r="A389" s="38"/>
      <c r="B389" s="38"/>
      <c r="C389" s="38"/>
      <c r="D389" s="20"/>
      <c r="E389" s="38"/>
      <c r="F389" s="38"/>
      <c r="G389" s="38"/>
      <c r="H389" s="38"/>
      <c r="I389" s="20"/>
      <c r="J389" s="38"/>
      <c r="K389" s="38"/>
      <c r="L389" s="38"/>
      <c r="M389" s="38"/>
      <c r="N389" s="20"/>
      <c r="O389" s="38"/>
      <c r="P389" s="38"/>
      <c r="Q389" s="38"/>
      <c r="R389" s="38"/>
      <c r="S389" s="40"/>
    </row>
    <row r="390" spans="1:19" s="3" customFormat="1" ht="15.6" x14ac:dyDescent="0.25">
      <c r="A390" s="38"/>
      <c r="B390" s="38"/>
      <c r="C390" s="38"/>
      <c r="D390" s="20"/>
      <c r="E390" s="38"/>
      <c r="F390" s="38"/>
      <c r="G390" s="38"/>
      <c r="H390" s="38"/>
      <c r="I390" s="20"/>
      <c r="J390" s="38"/>
      <c r="K390" s="38"/>
      <c r="L390" s="38"/>
      <c r="M390" s="38"/>
      <c r="N390" s="20"/>
      <c r="O390" s="38"/>
      <c r="P390" s="38"/>
      <c r="Q390" s="38"/>
      <c r="R390" s="38"/>
      <c r="S390" s="40"/>
    </row>
    <row r="391" spans="1:19" s="3" customFormat="1" ht="15.6" x14ac:dyDescent="0.25">
      <c r="A391" s="38"/>
      <c r="B391" s="38"/>
      <c r="C391" s="38"/>
      <c r="D391" s="20"/>
      <c r="E391" s="38"/>
      <c r="F391" s="38"/>
      <c r="G391" s="38"/>
      <c r="H391" s="38"/>
      <c r="I391" s="20"/>
      <c r="J391" s="38"/>
      <c r="K391" s="38"/>
      <c r="L391" s="38"/>
      <c r="M391" s="38"/>
      <c r="N391" s="20"/>
      <c r="O391" s="38"/>
      <c r="P391" s="38"/>
      <c r="Q391" s="38"/>
      <c r="R391" s="38"/>
      <c r="S391" s="40"/>
    </row>
    <row r="392" spans="1:19" s="3" customFormat="1" ht="15.6" x14ac:dyDescent="0.25">
      <c r="A392" s="38"/>
      <c r="B392" s="38"/>
      <c r="C392" s="38"/>
      <c r="D392" s="20"/>
      <c r="E392" s="38"/>
      <c r="F392" s="38"/>
      <c r="G392" s="38"/>
      <c r="H392" s="38"/>
      <c r="I392" s="20"/>
      <c r="J392" s="38"/>
      <c r="K392" s="38"/>
      <c r="L392" s="38"/>
      <c r="M392" s="38"/>
      <c r="N392" s="20"/>
      <c r="O392" s="38"/>
      <c r="P392" s="38"/>
      <c r="Q392" s="38"/>
      <c r="R392" s="38"/>
      <c r="S392" s="40"/>
    </row>
    <row r="393" spans="1:19" s="3" customFormat="1" ht="15.6" x14ac:dyDescent="0.25">
      <c r="A393" s="38"/>
      <c r="B393" s="38"/>
      <c r="C393" s="38"/>
      <c r="D393" s="20"/>
      <c r="E393" s="38"/>
      <c r="F393" s="38"/>
      <c r="G393" s="38"/>
      <c r="H393" s="38"/>
      <c r="I393" s="20"/>
      <c r="J393" s="38"/>
      <c r="K393" s="38"/>
      <c r="L393" s="38"/>
      <c r="M393" s="38"/>
      <c r="N393" s="20"/>
      <c r="O393" s="38"/>
      <c r="P393" s="38"/>
      <c r="Q393" s="38"/>
      <c r="R393" s="38"/>
      <c r="S393" s="40"/>
    </row>
    <row r="394" spans="1:19" s="3" customFormat="1" ht="15.6" x14ac:dyDescent="0.25">
      <c r="A394" s="38"/>
      <c r="B394" s="38"/>
      <c r="C394" s="38"/>
      <c r="D394" s="20"/>
      <c r="E394" s="38"/>
      <c r="F394" s="38"/>
      <c r="G394" s="38"/>
      <c r="H394" s="38"/>
      <c r="I394" s="20"/>
      <c r="J394" s="38"/>
      <c r="K394" s="38"/>
      <c r="L394" s="38"/>
      <c r="M394" s="38"/>
      <c r="N394" s="20"/>
      <c r="O394" s="38"/>
      <c r="P394" s="38"/>
      <c r="Q394" s="38"/>
      <c r="R394" s="38"/>
      <c r="S394" s="40"/>
    </row>
    <row r="395" spans="1:19" s="3" customFormat="1" ht="15.6" x14ac:dyDescent="0.25">
      <c r="A395" s="38"/>
      <c r="B395" s="38"/>
      <c r="C395" s="38"/>
      <c r="D395" s="20"/>
      <c r="E395" s="38"/>
      <c r="F395" s="38"/>
      <c r="G395" s="38"/>
      <c r="H395" s="38"/>
      <c r="I395" s="20"/>
      <c r="J395" s="38"/>
      <c r="K395" s="38"/>
      <c r="L395" s="38"/>
      <c r="M395" s="38"/>
      <c r="N395" s="20"/>
      <c r="O395" s="38"/>
      <c r="P395" s="38"/>
      <c r="Q395" s="38"/>
      <c r="R395" s="38"/>
      <c r="S395" s="40"/>
    </row>
    <row r="396" spans="1:19" s="3" customFormat="1" ht="15.6" x14ac:dyDescent="0.25">
      <c r="A396" s="38"/>
      <c r="B396" s="38"/>
      <c r="C396" s="38"/>
      <c r="D396" s="20"/>
      <c r="E396" s="38"/>
      <c r="F396" s="38"/>
      <c r="G396" s="38"/>
      <c r="H396" s="38"/>
      <c r="I396" s="20"/>
      <c r="J396" s="38"/>
      <c r="K396" s="38"/>
      <c r="L396" s="38"/>
      <c r="M396" s="38"/>
      <c r="N396" s="20"/>
      <c r="O396" s="38"/>
      <c r="P396" s="38"/>
      <c r="Q396" s="38"/>
      <c r="R396" s="38"/>
      <c r="S396" s="40"/>
    </row>
    <row r="397" spans="1:19" s="3" customFormat="1" ht="15.6" x14ac:dyDescent="0.25">
      <c r="A397" s="38"/>
      <c r="B397" s="38"/>
      <c r="C397" s="38"/>
      <c r="D397" s="20"/>
      <c r="E397" s="38"/>
      <c r="F397" s="38"/>
      <c r="G397" s="38"/>
      <c r="H397" s="38"/>
      <c r="I397" s="20"/>
      <c r="J397" s="38"/>
      <c r="K397" s="38"/>
      <c r="L397" s="38"/>
      <c r="M397" s="38"/>
      <c r="N397" s="20"/>
      <c r="O397" s="38"/>
      <c r="P397" s="38"/>
      <c r="Q397" s="38"/>
      <c r="R397" s="38"/>
      <c r="S397" s="40"/>
    </row>
    <row r="398" spans="1:19" s="3" customFormat="1" ht="15.6" x14ac:dyDescent="0.25">
      <c r="A398" s="38"/>
      <c r="B398" s="38"/>
      <c r="C398" s="38"/>
      <c r="D398" s="20"/>
      <c r="E398" s="38"/>
      <c r="F398" s="38"/>
      <c r="G398" s="38"/>
      <c r="H398" s="38"/>
      <c r="I398" s="20"/>
      <c r="J398" s="38"/>
      <c r="K398" s="38"/>
      <c r="L398" s="38"/>
      <c r="M398" s="38"/>
      <c r="N398" s="20"/>
      <c r="O398" s="38"/>
      <c r="P398" s="38"/>
      <c r="Q398" s="38"/>
      <c r="R398" s="38"/>
      <c r="S398" s="40"/>
    </row>
    <row r="399" spans="1:19" s="3" customFormat="1" ht="15.6" x14ac:dyDescent="0.25">
      <c r="A399" s="38"/>
      <c r="B399" s="38"/>
      <c r="C399" s="38"/>
      <c r="D399" s="20"/>
      <c r="E399" s="38"/>
      <c r="F399" s="38"/>
      <c r="G399" s="38"/>
      <c r="H399" s="38"/>
      <c r="I399" s="20"/>
      <c r="J399" s="38"/>
      <c r="K399" s="38"/>
      <c r="L399" s="38"/>
      <c r="M399" s="38"/>
      <c r="N399" s="20"/>
      <c r="O399" s="38"/>
      <c r="P399" s="38"/>
      <c r="Q399" s="38"/>
      <c r="R399" s="38"/>
      <c r="S399" s="40"/>
    </row>
    <row r="400" spans="1:19" s="3" customFormat="1" ht="15.6" x14ac:dyDescent="0.25">
      <c r="A400" s="38"/>
      <c r="B400" s="38"/>
      <c r="C400" s="38"/>
      <c r="D400" s="20"/>
      <c r="E400" s="38"/>
      <c r="F400" s="38"/>
      <c r="G400" s="38"/>
      <c r="H400" s="38"/>
      <c r="I400" s="20"/>
      <c r="J400" s="38"/>
      <c r="K400" s="38"/>
      <c r="L400" s="38"/>
      <c r="M400" s="38"/>
      <c r="N400" s="20"/>
      <c r="O400" s="38"/>
      <c r="P400" s="38"/>
      <c r="Q400" s="38"/>
      <c r="R400" s="38"/>
      <c r="S400" s="40"/>
    </row>
    <row r="401" spans="1:19" s="3" customFormat="1" ht="15.6" x14ac:dyDescent="0.25">
      <c r="A401" s="38"/>
      <c r="B401" s="38"/>
      <c r="C401" s="38"/>
      <c r="D401" s="20"/>
      <c r="E401" s="38"/>
      <c r="F401" s="38"/>
      <c r="G401" s="38"/>
      <c r="H401" s="38"/>
      <c r="I401" s="20"/>
      <c r="J401" s="38"/>
      <c r="K401" s="38"/>
      <c r="L401" s="38"/>
      <c r="M401" s="38"/>
      <c r="N401" s="20"/>
      <c r="O401" s="38"/>
      <c r="P401" s="38"/>
      <c r="Q401" s="38"/>
      <c r="R401" s="38"/>
      <c r="S401" s="40"/>
    </row>
    <row r="402" spans="1:19" s="3" customFormat="1" ht="15.6" x14ac:dyDescent="0.25">
      <c r="A402" s="38"/>
      <c r="B402" s="38"/>
      <c r="C402" s="38"/>
      <c r="D402" s="20"/>
      <c r="E402" s="38"/>
      <c r="F402" s="38"/>
      <c r="G402" s="38"/>
      <c r="H402" s="38"/>
      <c r="I402" s="20"/>
      <c r="J402" s="38"/>
      <c r="K402" s="38"/>
      <c r="L402" s="38"/>
      <c r="M402" s="38"/>
      <c r="N402" s="20"/>
      <c r="O402" s="38"/>
      <c r="P402" s="38"/>
      <c r="Q402" s="38"/>
      <c r="R402" s="38"/>
      <c r="S402" s="40"/>
    </row>
    <row r="403" spans="1:19" s="3" customFormat="1" ht="15.6" x14ac:dyDescent="0.25">
      <c r="A403" s="38"/>
      <c r="B403" s="38"/>
      <c r="C403" s="38"/>
      <c r="D403" s="20"/>
      <c r="E403" s="38"/>
      <c r="F403" s="38"/>
      <c r="G403" s="38"/>
      <c r="H403" s="38"/>
      <c r="I403" s="20"/>
      <c r="J403" s="38"/>
      <c r="K403" s="38"/>
      <c r="L403" s="38"/>
      <c r="M403" s="38"/>
      <c r="N403" s="20"/>
      <c r="O403" s="38"/>
      <c r="P403" s="38"/>
      <c r="Q403" s="38"/>
      <c r="R403" s="38"/>
      <c r="S403" s="40"/>
    </row>
    <row r="404" spans="1:19" s="3" customFormat="1" ht="15.6" x14ac:dyDescent="0.25">
      <c r="A404" s="38"/>
      <c r="B404" s="38"/>
      <c r="C404" s="38"/>
      <c r="D404" s="20"/>
      <c r="E404" s="38"/>
      <c r="F404" s="38"/>
      <c r="G404" s="38"/>
      <c r="H404" s="38"/>
      <c r="I404" s="20"/>
      <c r="J404" s="38"/>
      <c r="K404" s="38"/>
      <c r="L404" s="38"/>
      <c r="M404" s="38"/>
      <c r="N404" s="20"/>
      <c r="O404" s="38"/>
      <c r="P404" s="38"/>
      <c r="Q404" s="38"/>
      <c r="R404" s="38"/>
      <c r="S404" s="40"/>
    </row>
    <row r="405" spans="1:19" s="3" customFormat="1" ht="15.6" x14ac:dyDescent="0.25">
      <c r="A405" s="38"/>
      <c r="B405" s="38"/>
      <c r="C405" s="38"/>
      <c r="D405" s="20"/>
      <c r="E405" s="38"/>
      <c r="F405" s="38"/>
      <c r="G405" s="38"/>
      <c r="H405" s="38"/>
      <c r="I405" s="20"/>
      <c r="J405" s="38"/>
      <c r="K405" s="38"/>
      <c r="L405" s="38"/>
      <c r="M405" s="38"/>
      <c r="N405" s="20"/>
      <c r="O405" s="38"/>
      <c r="P405" s="38"/>
      <c r="Q405" s="38"/>
      <c r="R405" s="38"/>
      <c r="S405" s="40"/>
    </row>
    <row r="406" spans="1:19" s="3" customFormat="1" ht="15.6" x14ac:dyDescent="0.25">
      <c r="A406" s="38"/>
      <c r="B406" s="38"/>
      <c r="C406" s="38"/>
      <c r="D406" s="20"/>
      <c r="E406" s="38"/>
      <c r="F406" s="38"/>
      <c r="G406" s="38"/>
      <c r="H406" s="38"/>
      <c r="I406" s="20"/>
      <c r="J406" s="38"/>
      <c r="K406" s="38"/>
      <c r="L406" s="38"/>
      <c r="M406" s="38"/>
      <c r="N406" s="20"/>
      <c r="O406" s="38"/>
      <c r="P406" s="38"/>
      <c r="Q406" s="38"/>
      <c r="R406" s="38"/>
      <c r="S406" s="40"/>
    </row>
    <row r="407" spans="1:19" s="3" customFormat="1" ht="15.6" x14ac:dyDescent="0.25">
      <c r="A407" s="38"/>
      <c r="B407" s="38"/>
      <c r="C407" s="38"/>
      <c r="D407" s="20"/>
      <c r="E407" s="38"/>
      <c r="F407" s="38"/>
      <c r="G407" s="38"/>
      <c r="H407" s="38"/>
      <c r="I407" s="20"/>
      <c r="J407" s="38"/>
      <c r="K407" s="38"/>
      <c r="L407" s="38"/>
      <c r="M407" s="38"/>
      <c r="N407" s="20"/>
      <c r="O407" s="38"/>
      <c r="P407" s="38"/>
      <c r="Q407" s="38"/>
      <c r="R407" s="38"/>
      <c r="S407" s="40"/>
    </row>
    <row r="408" spans="1:19" s="3" customFormat="1" ht="15.6" x14ac:dyDescent="0.25">
      <c r="A408" s="38"/>
      <c r="B408" s="38"/>
      <c r="C408" s="38"/>
      <c r="D408" s="20"/>
      <c r="E408" s="38"/>
      <c r="F408" s="38"/>
      <c r="G408" s="38"/>
      <c r="H408" s="38"/>
      <c r="I408" s="20"/>
      <c r="J408" s="38"/>
      <c r="K408" s="38"/>
      <c r="L408" s="38"/>
      <c r="M408" s="38"/>
      <c r="N408" s="20"/>
      <c r="O408" s="38"/>
      <c r="P408" s="38"/>
      <c r="Q408" s="38"/>
      <c r="R408" s="38"/>
      <c r="S408" s="40"/>
    </row>
    <row r="409" spans="1:19" s="3" customFormat="1" ht="15.6" x14ac:dyDescent="0.25">
      <c r="A409" s="38"/>
      <c r="B409" s="38"/>
      <c r="C409" s="38"/>
      <c r="D409" s="20"/>
      <c r="E409" s="38"/>
      <c r="F409" s="38"/>
      <c r="G409" s="38"/>
      <c r="H409" s="38"/>
      <c r="I409" s="20"/>
      <c r="J409" s="38"/>
      <c r="K409" s="38"/>
      <c r="L409" s="38"/>
      <c r="M409" s="38"/>
      <c r="N409" s="20"/>
      <c r="O409" s="38"/>
      <c r="P409" s="38"/>
      <c r="Q409" s="38"/>
      <c r="R409" s="38"/>
      <c r="S409" s="40"/>
    </row>
    <row r="410" spans="1:19" s="3" customFormat="1" ht="15.6" x14ac:dyDescent="0.25">
      <c r="A410" s="38"/>
      <c r="B410" s="38"/>
      <c r="C410" s="38"/>
      <c r="D410" s="20"/>
      <c r="E410" s="38"/>
      <c r="F410" s="38"/>
      <c r="G410" s="38"/>
      <c r="H410" s="38"/>
      <c r="I410" s="20"/>
      <c r="J410" s="38"/>
      <c r="K410" s="38"/>
      <c r="L410" s="38"/>
      <c r="M410" s="38"/>
      <c r="N410" s="20"/>
      <c r="O410" s="38"/>
      <c r="P410" s="38"/>
      <c r="Q410" s="38"/>
      <c r="R410" s="38"/>
      <c r="S410" s="40"/>
    </row>
    <row r="411" spans="1:19" s="3" customFormat="1" ht="15.6" x14ac:dyDescent="0.25">
      <c r="A411" s="38"/>
      <c r="B411" s="38"/>
      <c r="C411" s="38"/>
      <c r="D411" s="20"/>
      <c r="E411" s="38"/>
      <c r="F411" s="38"/>
      <c r="G411" s="38"/>
      <c r="H411" s="38"/>
      <c r="I411" s="20"/>
      <c r="J411" s="38"/>
      <c r="K411" s="38"/>
      <c r="L411" s="38"/>
      <c r="M411" s="38"/>
      <c r="N411" s="20"/>
      <c r="O411" s="38"/>
      <c r="P411" s="38"/>
      <c r="Q411" s="38"/>
      <c r="R411" s="38"/>
      <c r="S411" s="40"/>
    </row>
    <row r="412" spans="1:19" s="3" customFormat="1" ht="15.6" x14ac:dyDescent="0.25">
      <c r="A412" s="38"/>
      <c r="B412" s="38"/>
      <c r="C412" s="38"/>
      <c r="D412" s="20"/>
      <c r="E412" s="38"/>
      <c r="F412" s="38"/>
      <c r="G412" s="38"/>
      <c r="H412" s="38"/>
      <c r="I412" s="20"/>
      <c r="J412" s="38"/>
      <c r="K412" s="38"/>
      <c r="L412" s="38"/>
      <c r="M412" s="38"/>
      <c r="N412" s="20"/>
      <c r="O412" s="38"/>
      <c r="P412" s="38"/>
      <c r="Q412" s="38"/>
      <c r="R412" s="38"/>
      <c r="S412" s="40"/>
    </row>
    <row r="413" spans="1:19" s="3" customFormat="1" ht="15.6" x14ac:dyDescent="0.25">
      <c r="A413" s="38"/>
      <c r="B413" s="38"/>
      <c r="C413" s="38"/>
      <c r="D413" s="20"/>
      <c r="E413" s="38"/>
      <c r="F413" s="38"/>
      <c r="G413" s="38"/>
      <c r="H413" s="38"/>
      <c r="I413" s="20"/>
      <c r="J413" s="38"/>
      <c r="K413" s="38"/>
      <c r="L413" s="38"/>
      <c r="M413" s="38"/>
      <c r="N413" s="20"/>
      <c r="O413" s="38"/>
      <c r="P413" s="38"/>
      <c r="Q413" s="38"/>
      <c r="R413" s="38"/>
      <c r="S413" s="40"/>
    </row>
    <row r="414" spans="1:19" s="3" customFormat="1" ht="15.6" x14ac:dyDescent="0.25">
      <c r="A414" s="38"/>
      <c r="B414" s="38"/>
      <c r="C414" s="38"/>
      <c r="D414" s="20"/>
      <c r="E414" s="38"/>
      <c r="F414" s="38"/>
      <c r="G414" s="38"/>
      <c r="H414" s="38"/>
      <c r="I414" s="20"/>
      <c r="J414" s="38"/>
      <c r="K414" s="38"/>
      <c r="L414" s="38"/>
      <c r="M414" s="38"/>
      <c r="N414" s="20"/>
      <c r="O414" s="38"/>
      <c r="P414" s="38"/>
      <c r="Q414" s="38"/>
      <c r="R414" s="38"/>
      <c r="S414" s="40"/>
    </row>
    <row r="415" spans="1:19" s="3" customFormat="1" ht="15.6" x14ac:dyDescent="0.25">
      <c r="A415" s="38"/>
      <c r="B415" s="38"/>
      <c r="C415" s="38"/>
      <c r="D415" s="20"/>
      <c r="E415" s="38"/>
      <c r="F415" s="38"/>
      <c r="G415" s="38"/>
      <c r="H415" s="38"/>
      <c r="I415" s="20"/>
      <c r="J415" s="38"/>
      <c r="K415" s="38"/>
      <c r="L415" s="38"/>
      <c r="M415" s="38"/>
      <c r="N415" s="20"/>
      <c r="O415" s="38"/>
      <c r="P415" s="38"/>
      <c r="Q415" s="38"/>
      <c r="R415" s="38"/>
      <c r="S415" s="40"/>
    </row>
    <row r="416" spans="1:19" s="3" customFormat="1" ht="15.6" x14ac:dyDescent="0.25">
      <c r="A416" s="38"/>
      <c r="B416" s="38"/>
      <c r="C416" s="38"/>
      <c r="D416" s="20"/>
      <c r="E416" s="38"/>
      <c r="F416" s="38"/>
      <c r="G416" s="38"/>
      <c r="H416" s="38"/>
      <c r="I416" s="20"/>
      <c r="J416" s="38"/>
      <c r="K416" s="38"/>
      <c r="L416" s="38"/>
      <c r="M416" s="38"/>
      <c r="N416" s="20"/>
      <c r="O416" s="38"/>
      <c r="P416" s="38"/>
      <c r="Q416" s="38"/>
      <c r="R416" s="38"/>
      <c r="S416" s="40"/>
    </row>
    <row r="417" spans="1:19" s="3" customFormat="1" ht="15.6" x14ac:dyDescent="0.25">
      <c r="A417" s="38"/>
      <c r="B417" s="38"/>
      <c r="C417" s="38"/>
      <c r="D417" s="20"/>
      <c r="E417" s="38"/>
      <c r="F417" s="38"/>
      <c r="G417" s="38"/>
      <c r="H417" s="38"/>
      <c r="I417" s="20"/>
      <c r="J417" s="38"/>
      <c r="K417" s="38"/>
      <c r="L417" s="38"/>
      <c r="M417" s="38"/>
      <c r="N417" s="20"/>
      <c r="O417" s="38"/>
      <c r="P417" s="38"/>
      <c r="Q417" s="38"/>
      <c r="R417" s="38"/>
      <c r="S417" s="40"/>
    </row>
    <row r="418" spans="1:19" s="3" customFormat="1" ht="15.6" x14ac:dyDescent="0.25">
      <c r="A418" s="38"/>
      <c r="B418" s="38"/>
      <c r="C418" s="38"/>
      <c r="D418" s="20"/>
      <c r="E418" s="38"/>
      <c r="F418" s="38"/>
      <c r="G418" s="38"/>
      <c r="H418" s="38"/>
      <c r="I418" s="20"/>
      <c r="J418" s="38"/>
      <c r="K418" s="38"/>
      <c r="L418" s="38"/>
      <c r="M418" s="38"/>
      <c r="N418" s="20"/>
      <c r="O418" s="38"/>
      <c r="P418" s="38"/>
      <c r="Q418" s="38"/>
      <c r="R418" s="38"/>
      <c r="S418" s="40"/>
    </row>
    <row r="419" spans="1:19" s="3" customFormat="1" ht="15.6" x14ac:dyDescent="0.25">
      <c r="A419" s="38"/>
      <c r="B419" s="38"/>
      <c r="C419" s="38"/>
      <c r="D419" s="20"/>
      <c r="E419" s="38"/>
      <c r="F419" s="38"/>
      <c r="G419" s="38"/>
      <c r="H419" s="38"/>
      <c r="I419" s="20"/>
      <c r="J419" s="38"/>
      <c r="K419" s="38"/>
      <c r="L419" s="38"/>
      <c r="M419" s="38"/>
      <c r="N419" s="20"/>
      <c r="O419" s="38"/>
      <c r="P419" s="38"/>
      <c r="Q419" s="38"/>
      <c r="R419" s="38"/>
      <c r="S419" s="40"/>
    </row>
    <row r="420" spans="1:19" s="3" customFormat="1" ht="15.6" x14ac:dyDescent="0.25">
      <c r="A420" s="38"/>
      <c r="B420" s="38"/>
      <c r="C420" s="38"/>
      <c r="D420" s="20"/>
      <c r="E420" s="38"/>
      <c r="F420" s="38"/>
      <c r="G420" s="38"/>
      <c r="H420" s="38"/>
      <c r="I420" s="20"/>
      <c r="J420" s="38"/>
      <c r="K420" s="38"/>
      <c r="L420" s="38"/>
      <c r="M420" s="38"/>
      <c r="N420" s="20"/>
      <c r="O420" s="38"/>
      <c r="P420" s="38"/>
      <c r="Q420" s="38"/>
      <c r="R420" s="38"/>
      <c r="S420" s="40"/>
    </row>
    <row r="421" spans="1:19" s="3" customFormat="1" ht="15.6" x14ac:dyDescent="0.25">
      <c r="A421" s="38"/>
      <c r="B421" s="38"/>
      <c r="C421" s="38"/>
      <c r="D421" s="20"/>
      <c r="E421" s="38"/>
      <c r="F421" s="38"/>
      <c r="G421" s="38"/>
      <c r="H421" s="38"/>
      <c r="I421" s="20"/>
      <c r="J421" s="38"/>
      <c r="K421" s="38"/>
      <c r="L421" s="38"/>
      <c r="M421" s="38"/>
      <c r="N421" s="20"/>
      <c r="O421" s="38"/>
      <c r="P421" s="38"/>
      <c r="Q421" s="38"/>
      <c r="R421" s="38"/>
      <c r="S421" s="40"/>
    </row>
    <row r="422" spans="1:19" s="3" customFormat="1" ht="15.6" x14ac:dyDescent="0.25">
      <c r="A422" s="38"/>
      <c r="B422" s="38"/>
      <c r="C422" s="38"/>
      <c r="D422" s="20"/>
      <c r="E422" s="38"/>
      <c r="F422" s="38"/>
      <c r="G422" s="38"/>
      <c r="H422" s="38"/>
      <c r="I422" s="20"/>
      <c r="J422" s="38"/>
      <c r="K422" s="38"/>
      <c r="L422" s="38"/>
      <c r="M422" s="38"/>
      <c r="N422" s="20"/>
      <c r="O422" s="38"/>
      <c r="P422" s="38"/>
      <c r="Q422" s="38"/>
      <c r="R422" s="38"/>
      <c r="S422" s="40"/>
    </row>
    <row r="423" spans="1:19" s="3" customFormat="1" ht="15.6" x14ac:dyDescent="0.25">
      <c r="A423" s="38"/>
      <c r="B423" s="38"/>
      <c r="C423" s="38"/>
      <c r="D423" s="20"/>
      <c r="E423" s="38"/>
      <c r="F423" s="38"/>
      <c r="G423" s="38"/>
      <c r="H423" s="38"/>
      <c r="I423" s="20"/>
      <c r="J423" s="38"/>
      <c r="K423" s="38"/>
      <c r="L423" s="38"/>
      <c r="M423" s="38"/>
      <c r="N423" s="20"/>
      <c r="O423" s="38"/>
      <c r="P423" s="38"/>
      <c r="Q423" s="38"/>
      <c r="R423" s="38"/>
      <c r="S423" s="40"/>
    </row>
    <row r="424" spans="1:19" s="3" customFormat="1" ht="15.6" x14ac:dyDescent="0.25">
      <c r="A424" s="38"/>
      <c r="B424" s="38"/>
      <c r="C424" s="38"/>
      <c r="D424" s="20"/>
      <c r="E424" s="38"/>
      <c r="F424" s="38"/>
      <c r="G424" s="38"/>
      <c r="H424" s="38"/>
      <c r="I424" s="20"/>
      <c r="J424" s="38"/>
      <c r="K424" s="38"/>
      <c r="L424" s="38"/>
      <c r="M424" s="38"/>
      <c r="N424" s="20"/>
      <c r="O424" s="38"/>
      <c r="P424" s="38"/>
      <c r="Q424" s="38"/>
      <c r="R424" s="38"/>
      <c r="S424" s="40"/>
    </row>
    <row r="425" spans="1:19" s="3" customFormat="1" ht="15.6" x14ac:dyDescent="0.25">
      <c r="A425" s="38"/>
      <c r="B425" s="38"/>
      <c r="C425" s="38"/>
      <c r="D425" s="20"/>
      <c r="E425" s="38"/>
      <c r="F425" s="38"/>
      <c r="G425" s="38"/>
      <c r="H425" s="38"/>
      <c r="I425" s="20"/>
      <c r="J425" s="38"/>
      <c r="K425" s="38"/>
      <c r="L425" s="38"/>
      <c r="M425" s="38"/>
      <c r="N425" s="20"/>
      <c r="O425" s="38"/>
      <c r="P425" s="38"/>
      <c r="Q425" s="38"/>
      <c r="R425" s="38"/>
      <c r="S425" s="40"/>
    </row>
    <row r="426" spans="1:19" s="3" customFormat="1" ht="15.6" x14ac:dyDescent="0.25">
      <c r="A426" s="38"/>
      <c r="B426" s="38"/>
      <c r="C426" s="38"/>
      <c r="D426" s="20"/>
      <c r="E426" s="38"/>
      <c r="F426" s="38"/>
      <c r="G426" s="38"/>
      <c r="H426" s="38"/>
      <c r="I426" s="20"/>
      <c r="J426" s="38"/>
      <c r="K426" s="38"/>
      <c r="L426" s="38"/>
      <c r="M426" s="38"/>
      <c r="N426" s="20"/>
      <c r="O426" s="38"/>
      <c r="P426" s="38"/>
      <c r="Q426" s="38"/>
      <c r="R426" s="38"/>
      <c r="S426" s="40"/>
    </row>
    <row r="427" spans="1:19" s="3" customFormat="1" ht="15.6" x14ac:dyDescent="0.25">
      <c r="A427" s="38"/>
      <c r="B427" s="38"/>
      <c r="C427" s="38"/>
      <c r="D427" s="20"/>
      <c r="E427" s="38"/>
      <c r="F427" s="38"/>
      <c r="G427" s="38"/>
      <c r="H427" s="38"/>
      <c r="I427" s="20"/>
      <c r="J427" s="38"/>
      <c r="K427" s="38"/>
      <c r="L427" s="38"/>
      <c r="M427" s="38"/>
      <c r="N427" s="20"/>
      <c r="O427" s="38"/>
      <c r="P427" s="38"/>
      <c r="Q427" s="38"/>
      <c r="R427" s="38"/>
      <c r="S427" s="40"/>
    </row>
    <row r="428" spans="1:19" s="3" customFormat="1" ht="15.6" x14ac:dyDescent="0.25">
      <c r="A428" s="38"/>
      <c r="B428" s="38"/>
      <c r="C428" s="38"/>
      <c r="D428" s="20"/>
      <c r="E428" s="38"/>
      <c r="F428" s="38"/>
      <c r="G428" s="38"/>
      <c r="H428" s="38"/>
      <c r="I428" s="20"/>
      <c r="J428" s="38"/>
      <c r="K428" s="38"/>
      <c r="L428" s="38"/>
      <c r="M428" s="38"/>
      <c r="N428" s="20"/>
      <c r="O428" s="38"/>
      <c r="P428" s="38"/>
      <c r="Q428" s="38"/>
      <c r="R428" s="38"/>
      <c r="S428" s="40"/>
    </row>
    <row r="429" spans="1:19" s="3" customFormat="1" ht="15.6" x14ac:dyDescent="0.25">
      <c r="A429" s="38"/>
      <c r="B429" s="38"/>
      <c r="C429" s="38"/>
      <c r="D429" s="20"/>
      <c r="E429" s="38"/>
      <c r="F429" s="38"/>
      <c r="G429" s="38"/>
      <c r="H429" s="38"/>
      <c r="I429" s="20"/>
      <c r="J429" s="38"/>
      <c r="K429" s="38"/>
      <c r="L429" s="38"/>
      <c r="M429" s="38"/>
      <c r="N429" s="20"/>
      <c r="O429" s="38"/>
      <c r="P429" s="38"/>
      <c r="Q429" s="38"/>
      <c r="R429" s="38"/>
      <c r="S429" s="40"/>
    </row>
    <row r="430" spans="1:19" s="3" customFormat="1" ht="15.6" x14ac:dyDescent="0.25">
      <c r="A430" s="38"/>
      <c r="B430" s="38"/>
      <c r="C430" s="38"/>
      <c r="D430" s="20"/>
      <c r="E430" s="38"/>
      <c r="F430" s="38"/>
      <c r="G430" s="38"/>
      <c r="H430" s="38"/>
      <c r="I430" s="20"/>
      <c r="J430" s="38"/>
      <c r="K430" s="38"/>
      <c r="L430" s="38"/>
      <c r="M430" s="38"/>
      <c r="N430" s="20"/>
      <c r="O430" s="38"/>
      <c r="P430" s="38"/>
      <c r="Q430" s="38"/>
      <c r="R430" s="38"/>
      <c r="S430" s="40"/>
    </row>
    <row r="431" spans="1:19" s="3" customFormat="1" ht="15.6" x14ac:dyDescent="0.25">
      <c r="A431" s="38"/>
      <c r="B431" s="38"/>
      <c r="C431" s="38"/>
      <c r="D431" s="20"/>
      <c r="E431" s="38"/>
      <c r="F431" s="38"/>
      <c r="G431" s="38"/>
      <c r="H431" s="38"/>
      <c r="I431" s="20"/>
      <c r="J431" s="38"/>
      <c r="K431" s="38"/>
      <c r="L431" s="38"/>
      <c r="M431" s="38"/>
      <c r="N431" s="20"/>
      <c r="O431" s="38"/>
      <c r="P431" s="38"/>
      <c r="Q431" s="38"/>
      <c r="R431" s="38"/>
      <c r="S431" s="40"/>
    </row>
    <row r="432" spans="1:19" s="3" customFormat="1" ht="15.6" x14ac:dyDescent="0.25">
      <c r="A432" s="38"/>
      <c r="B432" s="38"/>
      <c r="C432" s="38"/>
      <c r="D432" s="20"/>
      <c r="E432" s="38"/>
      <c r="F432" s="38"/>
      <c r="G432" s="38"/>
      <c r="H432" s="38"/>
      <c r="I432" s="20"/>
      <c r="J432" s="38"/>
      <c r="K432" s="38"/>
      <c r="L432" s="38"/>
      <c r="M432" s="38"/>
      <c r="N432" s="20"/>
      <c r="O432" s="38"/>
      <c r="P432" s="38"/>
      <c r="Q432" s="38"/>
      <c r="R432" s="38"/>
      <c r="S432" s="40"/>
    </row>
    <row r="433" spans="1:19" s="3" customFormat="1" ht="15.6" x14ac:dyDescent="0.25">
      <c r="A433" s="38"/>
      <c r="B433" s="38"/>
      <c r="C433" s="38"/>
      <c r="D433" s="20"/>
      <c r="E433" s="38"/>
      <c r="F433" s="38"/>
      <c r="G433" s="38"/>
      <c r="H433" s="38"/>
      <c r="I433" s="20"/>
      <c r="J433" s="38"/>
      <c r="K433" s="38"/>
      <c r="L433" s="38"/>
      <c r="M433" s="38"/>
      <c r="N433" s="20"/>
      <c r="O433" s="38"/>
      <c r="P433" s="38"/>
      <c r="Q433" s="38"/>
      <c r="R433" s="38"/>
      <c r="S433" s="40"/>
    </row>
    <row r="434" spans="1:19" s="3" customFormat="1" ht="15.6" x14ac:dyDescent="0.25">
      <c r="A434" s="38"/>
      <c r="B434" s="38"/>
      <c r="C434" s="38"/>
      <c r="D434" s="20"/>
      <c r="E434" s="38"/>
      <c r="F434" s="38"/>
      <c r="G434" s="38"/>
      <c r="H434" s="38"/>
      <c r="I434" s="20"/>
      <c r="J434" s="38"/>
      <c r="K434" s="38"/>
      <c r="L434" s="38"/>
      <c r="M434" s="38"/>
      <c r="N434" s="20"/>
      <c r="O434" s="38"/>
      <c r="P434" s="38"/>
      <c r="Q434" s="38"/>
      <c r="R434" s="38"/>
      <c r="S434" s="40"/>
    </row>
    <row r="435" spans="1:19" s="3" customFormat="1" ht="15.6" x14ac:dyDescent="0.25">
      <c r="A435" s="38"/>
      <c r="B435" s="38"/>
      <c r="C435" s="38"/>
      <c r="D435" s="20"/>
      <c r="E435" s="38"/>
      <c r="F435" s="38"/>
      <c r="G435" s="38"/>
      <c r="H435" s="38"/>
      <c r="I435" s="20"/>
      <c r="J435" s="38"/>
      <c r="K435" s="38"/>
      <c r="L435" s="38"/>
      <c r="M435" s="38"/>
      <c r="N435" s="20"/>
      <c r="O435" s="38"/>
      <c r="P435" s="38"/>
      <c r="Q435" s="38"/>
      <c r="R435" s="38"/>
      <c r="S435" s="40"/>
    </row>
    <row r="436" spans="1:19" s="3" customFormat="1" ht="15.6" x14ac:dyDescent="0.25">
      <c r="A436" s="38"/>
      <c r="B436" s="38"/>
      <c r="C436" s="38"/>
      <c r="D436" s="20"/>
      <c r="E436" s="38"/>
      <c r="F436" s="38"/>
      <c r="G436" s="38"/>
      <c r="H436" s="38"/>
      <c r="I436" s="20"/>
      <c r="J436" s="38"/>
      <c r="K436" s="38"/>
      <c r="L436" s="38"/>
      <c r="M436" s="38"/>
      <c r="N436" s="20"/>
      <c r="O436" s="38"/>
      <c r="P436" s="38"/>
      <c r="Q436" s="38"/>
      <c r="R436" s="38"/>
      <c r="S436" s="40"/>
    </row>
    <row r="437" spans="1:19" s="3" customFormat="1" ht="15.6" x14ac:dyDescent="0.25">
      <c r="A437" s="38"/>
      <c r="B437" s="38"/>
      <c r="C437" s="38"/>
      <c r="D437" s="20"/>
      <c r="E437" s="38"/>
      <c r="F437" s="38"/>
      <c r="G437" s="38"/>
      <c r="H437" s="38"/>
      <c r="I437" s="20"/>
      <c r="J437" s="38"/>
      <c r="K437" s="38"/>
      <c r="L437" s="38"/>
      <c r="M437" s="38"/>
      <c r="N437" s="20"/>
      <c r="O437" s="38"/>
      <c r="P437" s="38"/>
      <c r="Q437" s="38"/>
      <c r="R437" s="38"/>
      <c r="S437" s="40"/>
    </row>
    <row r="438" spans="1:19" s="3" customFormat="1" ht="15.6" x14ac:dyDescent="0.25">
      <c r="A438" s="38"/>
      <c r="B438" s="38"/>
      <c r="C438" s="38"/>
      <c r="D438" s="20"/>
      <c r="E438" s="38"/>
      <c r="F438" s="38"/>
      <c r="G438" s="38"/>
      <c r="H438" s="38"/>
      <c r="I438" s="20"/>
      <c r="J438" s="38"/>
      <c r="K438" s="38"/>
      <c r="L438" s="38"/>
      <c r="M438" s="38"/>
      <c r="N438" s="20"/>
      <c r="O438" s="38"/>
      <c r="P438" s="38"/>
      <c r="Q438" s="38"/>
      <c r="R438" s="38"/>
      <c r="S438" s="40"/>
    </row>
    <row r="439" spans="1:19" s="3" customFormat="1" ht="15.6" x14ac:dyDescent="0.25">
      <c r="A439" s="38"/>
      <c r="B439" s="38"/>
      <c r="C439" s="38"/>
      <c r="D439" s="20"/>
      <c r="E439" s="38"/>
      <c r="F439" s="38"/>
      <c r="G439" s="38"/>
      <c r="H439" s="38"/>
      <c r="I439" s="20"/>
      <c r="J439" s="38"/>
      <c r="K439" s="38"/>
      <c r="L439" s="38"/>
      <c r="M439" s="38"/>
      <c r="N439" s="20"/>
      <c r="O439" s="38"/>
      <c r="P439" s="38"/>
      <c r="Q439" s="38"/>
      <c r="R439" s="38"/>
      <c r="S439" s="40"/>
    </row>
    <row r="440" spans="1:19" s="3" customFormat="1" ht="15.6" x14ac:dyDescent="0.25">
      <c r="A440" s="38"/>
      <c r="B440" s="38"/>
      <c r="C440" s="38"/>
      <c r="D440" s="20"/>
      <c r="E440" s="38"/>
      <c r="F440" s="38"/>
      <c r="G440" s="38"/>
      <c r="H440" s="38"/>
      <c r="I440" s="20"/>
      <c r="J440" s="38"/>
      <c r="K440" s="38"/>
      <c r="L440" s="38"/>
      <c r="M440" s="38"/>
      <c r="N440" s="20"/>
      <c r="O440" s="38"/>
      <c r="P440" s="38"/>
      <c r="Q440" s="38"/>
      <c r="R440" s="38"/>
      <c r="S440" s="40"/>
    </row>
    <row r="441" spans="1:19" s="3" customFormat="1" ht="15.6" x14ac:dyDescent="0.25">
      <c r="A441" s="38"/>
      <c r="B441" s="38"/>
      <c r="C441" s="38"/>
      <c r="D441" s="20"/>
      <c r="E441" s="38"/>
      <c r="F441" s="38"/>
      <c r="G441" s="38"/>
      <c r="H441" s="38"/>
      <c r="I441" s="20"/>
      <c r="J441" s="38"/>
      <c r="K441" s="38"/>
      <c r="L441" s="38"/>
      <c r="M441" s="38"/>
      <c r="N441" s="20"/>
      <c r="O441" s="38"/>
      <c r="P441" s="38"/>
      <c r="Q441" s="38"/>
      <c r="R441" s="38"/>
      <c r="S441" s="40"/>
    </row>
    <row r="442" spans="1:19" s="3" customFormat="1" ht="15.6" x14ac:dyDescent="0.25">
      <c r="A442" s="38"/>
      <c r="B442" s="38"/>
      <c r="C442" s="38"/>
      <c r="D442" s="20"/>
      <c r="E442" s="38"/>
      <c r="F442" s="38"/>
      <c r="G442" s="38"/>
      <c r="H442" s="38"/>
      <c r="I442" s="20"/>
      <c r="J442" s="38"/>
      <c r="K442" s="38"/>
      <c r="L442" s="38"/>
      <c r="M442" s="38"/>
      <c r="N442" s="20"/>
      <c r="O442" s="38"/>
      <c r="P442" s="38"/>
      <c r="Q442" s="38"/>
      <c r="R442" s="38"/>
      <c r="S442" s="40"/>
    </row>
    <row r="443" spans="1:19" s="3" customFormat="1" ht="15.6" x14ac:dyDescent="0.25">
      <c r="A443" s="38"/>
      <c r="B443" s="38"/>
      <c r="C443" s="38"/>
      <c r="D443" s="20"/>
      <c r="E443" s="38"/>
      <c r="F443" s="38"/>
      <c r="G443" s="38"/>
      <c r="H443" s="38"/>
      <c r="I443" s="20"/>
      <c r="J443" s="38"/>
      <c r="K443" s="38"/>
      <c r="L443" s="38"/>
      <c r="M443" s="38"/>
      <c r="N443" s="20"/>
      <c r="O443" s="38"/>
      <c r="P443" s="38"/>
      <c r="Q443" s="38"/>
      <c r="R443" s="38"/>
      <c r="S443" s="40"/>
    </row>
    <row r="444" spans="1:19" s="3" customFormat="1" ht="15.6" x14ac:dyDescent="0.25">
      <c r="A444" s="38"/>
      <c r="B444" s="38"/>
      <c r="C444" s="38"/>
      <c r="D444" s="20"/>
      <c r="E444" s="38"/>
      <c r="F444" s="38"/>
      <c r="G444" s="38"/>
      <c r="H444" s="38"/>
      <c r="I444" s="20"/>
      <c r="J444" s="38"/>
      <c r="K444" s="38"/>
      <c r="L444" s="38"/>
      <c r="M444" s="38"/>
      <c r="N444" s="20"/>
      <c r="O444" s="38"/>
      <c r="P444" s="38"/>
      <c r="Q444" s="38"/>
      <c r="R444" s="38"/>
      <c r="S444" s="40"/>
    </row>
    <row r="445" spans="1:19" s="3" customFormat="1" ht="15.6" x14ac:dyDescent="0.25">
      <c r="A445" s="38"/>
      <c r="B445" s="38"/>
      <c r="C445" s="38"/>
      <c r="D445" s="20"/>
      <c r="E445" s="38"/>
      <c r="F445" s="38"/>
      <c r="G445" s="38"/>
      <c r="H445" s="38"/>
      <c r="I445" s="20"/>
      <c r="J445" s="38"/>
      <c r="K445" s="38"/>
      <c r="L445" s="38"/>
      <c r="M445" s="38"/>
      <c r="N445" s="20"/>
      <c r="O445" s="38"/>
      <c r="P445" s="38"/>
      <c r="Q445" s="38"/>
      <c r="R445" s="38"/>
      <c r="S445" s="40"/>
    </row>
    <row r="446" spans="1:19" s="3" customFormat="1" ht="15.6" x14ac:dyDescent="0.25">
      <c r="A446" s="38"/>
      <c r="B446" s="38"/>
      <c r="C446" s="38"/>
      <c r="D446" s="20"/>
      <c r="E446" s="38"/>
      <c r="F446" s="38"/>
      <c r="G446" s="38"/>
      <c r="H446" s="38"/>
      <c r="I446" s="20"/>
      <c r="J446" s="38"/>
      <c r="K446" s="38"/>
      <c r="L446" s="38"/>
      <c r="M446" s="38"/>
      <c r="N446" s="20"/>
      <c r="O446" s="38"/>
      <c r="P446" s="38"/>
      <c r="Q446" s="38"/>
      <c r="R446" s="38"/>
      <c r="S446" s="40"/>
    </row>
    <row r="447" spans="1:19" s="3" customFormat="1" ht="15.6" x14ac:dyDescent="0.25">
      <c r="A447" s="38"/>
      <c r="B447" s="38"/>
      <c r="C447" s="38"/>
      <c r="D447" s="20"/>
      <c r="E447" s="38"/>
      <c r="F447" s="38"/>
      <c r="G447" s="38"/>
      <c r="H447" s="38"/>
      <c r="I447" s="20"/>
      <c r="J447" s="38"/>
      <c r="K447" s="38"/>
      <c r="L447" s="38"/>
      <c r="M447" s="38"/>
      <c r="N447" s="20"/>
      <c r="O447" s="38"/>
      <c r="P447" s="38"/>
      <c r="Q447" s="38"/>
      <c r="R447" s="38"/>
      <c r="S447" s="40"/>
    </row>
    <row r="448" spans="1:19" s="3" customFormat="1" ht="15.6" x14ac:dyDescent="0.25">
      <c r="A448" s="38"/>
      <c r="B448" s="38"/>
      <c r="C448" s="38"/>
      <c r="D448" s="20"/>
      <c r="E448" s="38"/>
      <c r="F448" s="38"/>
      <c r="G448" s="38"/>
      <c r="H448" s="38"/>
      <c r="I448" s="20"/>
      <c r="J448" s="38"/>
      <c r="K448" s="38"/>
      <c r="L448" s="38"/>
      <c r="M448" s="38"/>
      <c r="N448" s="20"/>
      <c r="O448" s="38"/>
      <c r="P448" s="38"/>
      <c r="Q448" s="38"/>
      <c r="R448" s="38"/>
      <c r="S448" s="40"/>
    </row>
    <row r="449" spans="1:19" s="3" customFormat="1" ht="15.6" x14ac:dyDescent="0.25">
      <c r="A449" s="38"/>
      <c r="B449" s="38"/>
      <c r="C449" s="38"/>
      <c r="D449" s="20"/>
      <c r="E449" s="38"/>
      <c r="F449" s="38"/>
      <c r="G449" s="38"/>
      <c r="H449" s="38"/>
      <c r="I449" s="20"/>
      <c r="J449" s="38"/>
      <c r="K449" s="38"/>
      <c r="L449" s="38"/>
      <c r="M449" s="38"/>
      <c r="N449" s="20"/>
      <c r="O449" s="38"/>
      <c r="P449" s="38"/>
      <c r="Q449" s="38"/>
      <c r="R449" s="38"/>
      <c r="S449" s="40"/>
    </row>
    <row r="450" spans="1:19" s="3" customFormat="1" ht="15.6" x14ac:dyDescent="0.25">
      <c r="A450" s="38"/>
      <c r="B450" s="38"/>
      <c r="C450" s="38"/>
      <c r="D450" s="20"/>
      <c r="E450" s="38"/>
      <c r="F450" s="38"/>
      <c r="G450" s="38"/>
      <c r="H450" s="38"/>
      <c r="I450" s="20"/>
      <c r="J450" s="38"/>
      <c r="K450" s="38"/>
      <c r="L450" s="38"/>
      <c r="M450" s="38"/>
      <c r="N450" s="20"/>
      <c r="O450" s="38"/>
      <c r="P450" s="38"/>
      <c r="Q450" s="38"/>
      <c r="R450" s="38"/>
      <c r="S450" s="40"/>
    </row>
    <row r="451" spans="1:19" s="3" customFormat="1" ht="15.6" x14ac:dyDescent="0.25">
      <c r="A451" s="38"/>
      <c r="B451" s="38"/>
      <c r="C451" s="38"/>
      <c r="D451" s="20"/>
      <c r="E451" s="38"/>
      <c r="F451" s="38"/>
      <c r="G451" s="38"/>
      <c r="H451" s="38"/>
      <c r="I451" s="20"/>
      <c r="J451" s="38"/>
      <c r="K451" s="38"/>
      <c r="L451" s="38"/>
      <c r="M451" s="38"/>
      <c r="N451" s="20"/>
      <c r="O451" s="38"/>
      <c r="P451" s="38"/>
      <c r="Q451" s="38"/>
      <c r="R451" s="38"/>
      <c r="S451" s="40"/>
    </row>
    <row r="452" spans="1:19" s="3" customFormat="1" ht="15.6" x14ac:dyDescent="0.25">
      <c r="A452" s="38"/>
      <c r="B452" s="38"/>
      <c r="C452" s="38"/>
      <c r="D452" s="20"/>
      <c r="E452" s="38"/>
      <c r="F452" s="38"/>
      <c r="G452" s="38"/>
      <c r="H452" s="38"/>
      <c r="I452" s="20"/>
      <c r="J452" s="38"/>
      <c r="K452" s="38"/>
      <c r="L452" s="38"/>
      <c r="M452" s="38"/>
      <c r="N452" s="20"/>
      <c r="O452" s="38"/>
      <c r="P452" s="38"/>
      <c r="Q452" s="38"/>
      <c r="R452" s="38"/>
      <c r="S452" s="40"/>
    </row>
    <row r="453" spans="1:19" s="3" customFormat="1" ht="15.6" x14ac:dyDescent="0.25">
      <c r="A453" s="38"/>
      <c r="B453" s="38"/>
      <c r="C453" s="38"/>
      <c r="D453" s="20"/>
      <c r="E453" s="38"/>
      <c r="F453" s="38"/>
      <c r="G453" s="38"/>
      <c r="H453" s="38"/>
      <c r="I453" s="20"/>
      <c r="J453" s="38"/>
      <c r="K453" s="38"/>
      <c r="L453" s="38"/>
      <c r="M453" s="38"/>
      <c r="N453" s="20"/>
      <c r="O453" s="38"/>
      <c r="P453" s="38"/>
      <c r="Q453" s="38"/>
      <c r="R453" s="38"/>
      <c r="S453" s="40"/>
    </row>
    <row r="454" spans="1:19" s="3" customFormat="1" ht="15.6" x14ac:dyDescent="0.25">
      <c r="A454" s="38"/>
      <c r="B454" s="38"/>
      <c r="C454" s="38"/>
      <c r="D454" s="20"/>
      <c r="E454" s="38"/>
      <c r="F454" s="38"/>
      <c r="G454" s="38"/>
      <c r="H454" s="38"/>
      <c r="I454" s="20"/>
      <c r="J454" s="38"/>
      <c r="K454" s="38"/>
      <c r="L454" s="38"/>
      <c r="M454" s="38"/>
      <c r="N454" s="20"/>
      <c r="O454" s="38"/>
      <c r="P454" s="38"/>
      <c r="Q454" s="38"/>
      <c r="R454" s="38"/>
      <c r="S454" s="40"/>
    </row>
    <row r="455" spans="1:19" s="3" customFormat="1" ht="15.6" x14ac:dyDescent="0.25">
      <c r="A455" s="38"/>
      <c r="B455" s="38"/>
      <c r="C455" s="38"/>
      <c r="D455" s="20"/>
      <c r="E455" s="38"/>
      <c r="F455" s="38"/>
      <c r="G455" s="38"/>
      <c r="H455" s="38"/>
      <c r="I455" s="20"/>
      <c r="J455" s="38"/>
      <c r="K455" s="38"/>
      <c r="L455" s="38"/>
      <c r="M455" s="38"/>
      <c r="N455" s="20"/>
      <c r="O455" s="38"/>
      <c r="P455" s="38"/>
      <c r="Q455" s="38"/>
      <c r="R455" s="38"/>
      <c r="S455" s="40"/>
    </row>
    <row r="456" spans="1:19" s="3" customFormat="1" ht="15.6" x14ac:dyDescent="0.25">
      <c r="A456" s="38"/>
      <c r="B456" s="38"/>
      <c r="C456" s="38"/>
      <c r="D456" s="20"/>
      <c r="E456" s="38"/>
      <c r="F456" s="38"/>
      <c r="G456" s="38"/>
      <c r="H456" s="38"/>
      <c r="I456" s="20"/>
      <c r="J456" s="38"/>
      <c r="K456" s="38"/>
      <c r="L456" s="38"/>
      <c r="M456" s="38"/>
      <c r="N456" s="20"/>
      <c r="O456" s="38"/>
      <c r="P456" s="38"/>
      <c r="Q456" s="38"/>
      <c r="R456" s="38"/>
      <c r="S456" s="40"/>
    </row>
    <row r="457" spans="1:19" s="3" customFormat="1" ht="15.6" x14ac:dyDescent="0.25">
      <c r="A457" s="38"/>
      <c r="B457" s="38"/>
      <c r="C457" s="38"/>
      <c r="D457" s="20"/>
      <c r="E457" s="38"/>
      <c r="F457" s="38"/>
      <c r="G457" s="38"/>
      <c r="H457" s="38"/>
      <c r="I457" s="20"/>
      <c r="J457" s="38"/>
      <c r="K457" s="38"/>
      <c r="L457" s="38"/>
      <c r="M457" s="38"/>
      <c r="N457" s="20"/>
      <c r="O457" s="38"/>
      <c r="P457" s="38"/>
      <c r="Q457" s="38"/>
      <c r="R457" s="38"/>
      <c r="S457" s="40"/>
    </row>
    <row r="458" spans="1:19" s="3" customFormat="1" ht="15.6" x14ac:dyDescent="0.25">
      <c r="A458" s="38"/>
      <c r="B458" s="38"/>
      <c r="C458" s="38"/>
      <c r="D458" s="20"/>
      <c r="E458" s="38"/>
      <c r="F458" s="38"/>
      <c r="G458" s="38"/>
      <c r="H458" s="38"/>
      <c r="I458" s="20"/>
      <c r="J458" s="38"/>
      <c r="K458" s="38"/>
      <c r="L458" s="38"/>
      <c r="M458" s="38"/>
      <c r="N458" s="20"/>
      <c r="O458" s="38"/>
      <c r="P458" s="38"/>
      <c r="Q458" s="38"/>
      <c r="R458" s="38"/>
      <c r="S458" s="40"/>
    </row>
    <row r="459" spans="1:19" s="3" customFormat="1" ht="15.6" x14ac:dyDescent="0.25">
      <c r="A459" s="38"/>
      <c r="B459" s="38"/>
      <c r="C459" s="38"/>
      <c r="D459" s="20"/>
      <c r="E459" s="38"/>
      <c r="F459" s="38"/>
      <c r="G459" s="38"/>
      <c r="H459" s="38"/>
      <c r="I459" s="20"/>
      <c r="J459" s="38"/>
      <c r="K459" s="38"/>
      <c r="L459" s="38"/>
      <c r="M459" s="38"/>
      <c r="N459" s="20"/>
      <c r="O459" s="38"/>
      <c r="P459" s="38"/>
      <c r="Q459" s="38"/>
      <c r="R459" s="38"/>
      <c r="S459" s="40"/>
    </row>
    <row r="460" spans="1:19" s="3" customFormat="1" ht="15.6" x14ac:dyDescent="0.25">
      <c r="A460" s="38"/>
      <c r="B460" s="38"/>
      <c r="C460" s="38"/>
      <c r="D460" s="20"/>
      <c r="E460" s="38"/>
      <c r="F460" s="38"/>
      <c r="G460" s="38"/>
      <c r="H460" s="38"/>
      <c r="I460" s="20"/>
      <c r="J460" s="38"/>
      <c r="K460" s="38"/>
      <c r="L460" s="38"/>
      <c r="M460" s="38"/>
      <c r="N460" s="20"/>
      <c r="O460" s="38"/>
      <c r="P460" s="38"/>
      <c r="Q460" s="38"/>
      <c r="R460" s="38"/>
      <c r="S460" s="40"/>
    </row>
    <row r="461" spans="1:19" s="3" customFormat="1" ht="15.6" x14ac:dyDescent="0.25">
      <c r="A461" s="38"/>
      <c r="B461" s="38"/>
      <c r="C461" s="38"/>
      <c r="D461" s="20"/>
      <c r="E461" s="38"/>
      <c r="F461" s="38"/>
      <c r="G461" s="38"/>
      <c r="H461" s="38"/>
      <c r="I461" s="20"/>
      <c r="J461" s="38"/>
      <c r="K461" s="38"/>
      <c r="L461" s="38"/>
      <c r="M461" s="38"/>
      <c r="N461" s="20"/>
      <c r="O461" s="38"/>
      <c r="P461" s="38"/>
      <c r="Q461" s="38"/>
      <c r="R461" s="38"/>
      <c r="S461" s="40"/>
    </row>
    <row r="462" spans="1:19" s="3" customFormat="1" ht="15.6" x14ac:dyDescent="0.25">
      <c r="A462" s="38"/>
      <c r="B462" s="38"/>
      <c r="C462" s="38"/>
      <c r="D462" s="20"/>
      <c r="E462" s="38"/>
      <c r="F462" s="38"/>
      <c r="G462" s="38"/>
      <c r="H462" s="38"/>
      <c r="I462" s="20"/>
      <c r="J462" s="38"/>
      <c r="K462" s="38"/>
      <c r="L462" s="38"/>
      <c r="M462" s="38"/>
      <c r="N462" s="20"/>
      <c r="O462" s="38"/>
      <c r="P462" s="38"/>
      <c r="Q462" s="38"/>
      <c r="R462" s="38"/>
      <c r="S462" s="40"/>
    </row>
    <row r="463" spans="1:19" s="3" customFormat="1" ht="15.6" x14ac:dyDescent="0.25">
      <c r="A463" s="38"/>
      <c r="B463" s="38"/>
      <c r="C463" s="38"/>
      <c r="D463" s="20"/>
      <c r="E463" s="38"/>
      <c r="F463" s="38"/>
      <c r="G463" s="38"/>
      <c r="H463" s="38"/>
      <c r="I463" s="20"/>
      <c r="J463" s="38"/>
      <c r="K463" s="38"/>
      <c r="L463" s="38"/>
      <c r="M463" s="38"/>
      <c r="N463" s="20"/>
      <c r="O463" s="38"/>
      <c r="P463" s="38"/>
      <c r="Q463" s="38"/>
      <c r="R463" s="38"/>
      <c r="S463" s="40"/>
    </row>
    <row r="464" spans="1:19" s="3" customFormat="1" ht="15.6" x14ac:dyDescent="0.25">
      <c r="A464" s="38"/>
      <c r="B464" s="38"/>
      <c r="C464" s="38"/>
      <c r="D464" s="20"/>
      <c r="E464" s="38"/>
      <c r="F464" s="38"/>
      <c r="G464" s="38"/>
      <c r="H464" s="38"/>
      <c r="I464" s="20"/>
      <c r="J464" s="38"/>
      <c r="K464" s="38"/>
      <c r="L464" s="38"/>
      <c r="M464" s="38"/>
      <c r="N464" s="20"/>
      <c r="O464" s="38"/>
      <c r="P464" s="38"/>
      <c r="Q464" s="38"/>
      <c r="R464" s="38"/>
      <c r="S464" s="40"/>
    </row>
    <row r="465" spans="1:19" s="3" customFormat="1" ht="15.6" x14ac:dyDescent="0.25">
      <c r="A465" s="38"/>
      <c r="B465" s="38"/>
      <c r="C465" s="38"/>
      <c r="D465" s="20"/>
      <c r="E465" s="38"/>
      <c r="F465" s="38"/>
      <c r="G465" s="38"/>
      <c r="H465" s="38"/>
      <c r="I465" s="20"/>
      <c r="J465" s="38"/>
      <c r="K465" s="38"/>
      <c r="L465" s="38"/>
      <c r="M465" s="38"/>
      <c r="N465" s="20"/>
      <c r="O465" s="38"/>
      <c r="P465" s="38"/>
      <c r="Q465" s="38"/>
      <c r="R465" s="38"/>
      <c r="S465" s="40"/>
    </row>
    <row r="466" spans="1:19" s="3" customFormat="1" ht="15.6" x14ac:dyDescent="0.25">
      <c r="A466" s="38"/>
      <c r="B466" s="38"/>
      <c r="C466" s="38"/>
      <c r="D466" s="20"/>
      <c r="E466" s="38"/>
      <c r="F466" s="38"/>
      <c r="G466" s="38"/>
      <c r="H466" s="38"/>
      <c r="I466" s="20"/>
      <c r="J466" s="38"/>
      <c r="K466" s="38"/>
      <c r="L466" s="38"/>
      <c r="M466" s="38"/>
      <c r="N466" s="20"/>
      <c r="O466" s="38"/>
      <c r="P466" s="38"/>
      <c r="Q466" s="38"/>
      <c r="R466" s="38"/>
      <c r="S466" s="40"/>
    </row>
    <row r="467" spans="1:19" s="3" customFormat="1" ht="15.6" x14ac:dyDescent="0.25">
      <c r="A467" s="38"/>
      <c r="B467" s="38"/>
      <c r="C467" s="38"/>
      <c r="D467" s="20"/>
      <c r="E467" s="38"/>
      <c r="F467" s="38"/>
      <c r="G467" s="38"/>
      <c r="H467" s="38"/>
      <c r="I467" s="20"/>
      <c r="J467" s="38"/>
      <c r="K467" s="38"/>
      <c r="L467" s="38"/>
      <c r="M467" s="38"/>
      <c r="N467" s="20"/>
      <c r="O467" s="38"/>
      <c r="P467" s="38"/>
      <c r="Q467" s="38"/>
      <c r="R467" s="38"/>
      <c r="S467" s="40"/>
    </row>
    <row r="468" spans="1:19" s="3" customFormat="1" ht="15.6" x14ac:dyDescent="0.25">
      <c r="A468" s="38"/>
      <c r="B468" s="38"/>
      <c r="C468" s="38"/>
      <c r="D468" s="20"/>
      <c r="E468" s="38"/>
      <c r="F468" s="38"/>
      <c r="G468" s="38"/>
      <c r="H468" s="38"/>
      <c r="I468" s="20"/>
      <c r="J468" s="38"/>
      <c r="K468" s="38"/>
      <c r="L468" s="38"/>
      <c r="M468" s="38"/>
      <c r="N468" s="20"/>
      <c r="O468" s="38"/>
      <c r="P468" s="38"/>
      <c r="Q468" s="38"/>
      <c r="R468" s="38"/>
      <c r="S468" s="40"/>
    </row>
    <row r="469" spans="1:19" s="3" customFormat="1" ht="15.6" x14ac:dyDescent="0.25">
      <c r="A469" s="38"/>
      <c r="B469" s="38"/>
      <c r="C469" s="38"/>
      <c r="D469" s="20"/>
      <c r="E469" s="38"/>
      <c r="F469" s="38"/>
      <c r="G469" s="38"/>
      <c r="H469" s="38"/>
      <c r="I469" s="20"/>
      <c r="J469" s="38"/>
      <c r="K469" s="38"/>
      <c r="L469" s="38"/>
      <c r="M469" s="38"/>
      <c r="N469" s="20"/>
      <c r="O469" s="38"/>
      <c r="P469" s="38"/>
      <c r="Q469" s="38"/>
      <c r="R469" s="38"/>
      <c r="S469" s="40"/>
    </row>
    <row r="470" spans="1:19" s="3" customFormat="1" ht="15.6" x14ac:dyDescent="0.25">
      <c r="A470" s="38"/>
      <c r="B470" s="38"/>
      <c r="C470" s="38"/>
      <c r="D470" s="20"/>
      <c r="E470" s="38"/>
      <c r="F470" s="38"/>
      <c r="G470" s="38"/>
      <c r="H470" s="38"/>
      <c r="I470" s="20"/>
      <c r="J470" s="38"/>
      <c r="K470" s="38"/>
      <c r="L470" s="38"/>
      <c r="M470" s="38"/>
      <c r="N470" s="20"/>
      <c r="O470" s="38"/>
      <c r="P470" s="38"/>
      <c r="Q470" s="38"/>
      <c r="R470" s="38"/>
      <c r="S470" s="40"/>
    </row>
    <row r="471" spans="1:19" s="3" customFormat="1" ht="15.6" x14ac:dyDescent="0.25">
      <c r="A471" s="38"/>
      <c r="B471" s="38"/>
      <c r="C471" s="38"/>
      <c r="D471" s="20"/>
      <c r="E471" s="38"/>
      <c r="F471" s="38"/>
      <c r="G471" s="38"/>
      <c r="H471" s="38"/>
      <c r="I471" s="20"/>
      <c r="J471" s="38"/>
      <c r="K471" s="38"/>
      <c r="L471" s="38"/>
      <c r="M471" s="38"/>
      <c r="N471" s="20"/>
      <c r="O471" s="38"/>
      <c r="P471" s="38"/>
      <c r="Q471" s="38"/>
      <c r="R471" s="38"/>
      <c r="S471" s="40"/>
    </row>
    <row r="472" spans="1:19" s="3" customFormat="1" ht="15.6" x14ac:dyDescent="0.25">
      <c r="A472" s="38"/>
      <c r="B472" s="38"/>
      <c r="C472" s="38"/>
      <c r="D472" s="20"/>
      <c r="E472" s="38"/>
      <c r="F472" s="38"/>
      <c r="G472" s="38"/>
      <c r="H472" s="38"/>
      <c r="I472" s="20"/>
      <c r="J472" s="38"/>
      <c r="K472" s="38"/>
      <c r="L472" s="38"/>
      <c r="M472" s="38"/>
      <c r="N472" s="20"/>
      <c r="O472" s="38"/>
      <c r="P472" s="38"/>
      <c r="Q472" s="38"/>
      <c r="R472" s="38"/>
      <c r="S472" s="40"/>
    </row>
    <row r="473" spans="1:19" s="3" customFormat="1" ht="15.6" x14ac:dyDescent="0.25">
      <c r="A473" s="38"/>
      <c r="B473" s="38"/>
      <c r="C473" s="38"/>
      <c r="D473" s="20"/>
      <c r="E473" s="38"/>
      <c r="F473" s="38"/>
      <c r="G473" s="38"/>
      <c r="H473" s="38"/>
      <c r="I473" s="20"/>
      <c r="J473" s="38"/>
      <c r="K473" s="38"/>
      <c r="L473" s="38"/>
      <c r="M473" s="38"/>
      <c r="N473" s="20"/>
      <c r="O473" s="38"/>
      <c r="P473" s="38"/>
      <c r="Q473" s="38"/>
      <c r="R473" s="38"/>
      <c r="S473" s="40"/>
    </row>
    <row r="474" spans="1:19" s="3" customFormat="1" ht="15.6" x14ac:dyDescent="0.25">
      <c r="A474" s="38"/>
      <c r="B474" s="38"/>
      <c r="C474" s="38"/>
      <c r="D474" s="20"/>
      <c r="E474" s="38"/>
      <c r="F474" s="38"/>
      <c r="G474" s="38"/>
      <c r="H474" s="38"/>
      <c r="I474" s="20"/>
      <c r="J474" s="38"/>
      <c r="K474" s="38"/>
      <c r="L474" s="38"/>
      <c r="M474" s="38"/>
      <c r="N474" s="20"/>
      <c r="O474" s="38"/>
      <c r="P474" s="38"/>
      <c r="Q474" s="38"/>
      <c r="R474" s="38"/>
      <c r="S474" s="40"/>
    </row>
    <row r="475" spans="1:19" s="3" customFormat="1" ht="15.6" x14ac:dyDescent="0.25">
      <c r="A475" s="38"/>
      <c r="B475" s="38"/>
      <c r="C475" s="38"/>
      <c r="D475" s="20"/>
      <c r="E475" s="38"/>
      <c r="F475" s="38"/>
      <c r="G475" s="38"/>
      <c r="H475" s="38"/>
      <c r="I475" s="20"/>
      <c r="J475" s="38"/>
      <c r="K475" s="38"/>
      <c r="L475" s="38"/>
      <c r="M475" s="38"/>
      <c r="N475" s="20"/>
      <c r="O475" s="38"/>
      <c r="P475" s="38"/>
      <c r="Q475" s="38"/>
      <c r="R475" s="38"/>
      <c r="S475" s="40"/>
    </row>
    <row r="476" spans="1:19" s="3" customFormat="1" ht="15.6" x14ac:dyDescent="0.25">
      <c r="A476" s="38"/>
      <c r="B476" s="38"/>
      <c r="C476" s="38"/>
      <c r="D476" s="20"/>
      <c r="E476" s="38"/>
      <c r="F476" s="38"/>
      <c r="G476" s="38"/>
      <c r="H476" s="38"/>
      <c r="I476" s="20"/>
      <c r="J476" s="38"/>
      <c r="K476" s="38"/>
      <c r="L476" s="38"/>
      <c r="M476" s="38"/>
      <c r="N476" s="20"/>
      <c r="O476" s="38"/>
      <c r="P476" s="38"/>
      <c r="Q476" s="38"/>
      <c r="R476" s="38"/>
      <c r="S476" s="40"/>
    </row>
    <row r="477" spans="1:19" s="3" customFormat="1" ht="15.6" x14ac:dyDescent="0.25">
      <c r="A477" s="38"/>
      <c r="B477" s="38"/>
      <c r="C477" s="38"/>
      <c r="D477" s="20"/>
      <c r="E477" s="38"/>
      <c r="F477" s="38"/>
      <c r="G477" s="38"/>
      <c r="H477" s="38"/>
      <c r="I477" s="20"/>
      <c r="J477" s="38"/>
      <c r="K477" s="38"/>
      <c r="L477" s="38"/>
      <c r="M477" s="38"/>
      <c r="N477" s="20"/>
      <c r="O477" s="38"/>
      <c r="P477" s="38"/>
      <c r="Q477" s="38"/>
      <c r="R477" s="38"/>
      <c r="S477" s="40"/>
    </row>
    <row r="478" spans="1:19" s="3" customFormat="1" ht="15.6" x14ac:dyDescent="0.25">
      <c r="A478" s="38"/>
      <c r="B478" s="38"/>
      <c r="C478" s="38"/>
      <c r="D478" s="20"/>
      <c r="E478" s="38"/>
      <c r="F478" s="38"/>
      <c r="G478" s="38"/>
      <c r="H478" s="38"/>
      <c r="I478" s="20"/>
      <c r="J478" s="38"/>
      <c r="K478" s="38"/>
      <c r="L478" s="38"/>
      <c r="M478" s="38"/>
      <c r="N478" s="20"/>
      <c r="O478" s="38"/>
      <c r="P478" s="38"/>
      <c r="Q478" s="38"/>
      <c r="R478" s="38"/>
      <c r="S478" s="40"/>
    </row>
    <row r="479" spans="1:19" s="3" customFormat="1" ht="15.6" x14ac:dyDescent="0.25">
      <c r="A479" s="38"/>
      <c r="B479" s="38"/>
      <c r="C479" s="38"/>
      <c r="D479" s="20"/>
      <c r="E479" s="38"/>
      <c r="F479" s="38"/>
      <c r="G479" s="38"/>
      <c r="H479" s="38"/>
      <c r="I479" s="20"/>
      <c r="J479" s="38"/>
      <c r="K479" s="38"/>
      <c r="L479" s="38"/>
      <c r="M479" s="38"/>
      <c r="N479" s="20"/>
      <c r="O479" s="38"/>
      <c r="P479" s="38"/>
      <c r="Q479" s="38"/>
      <c r="R479" s="38"/>
      <c r="S479" s="40"/>
    </row>
    <row r="480" spans="1:19" s="3" customFormat="1" ht="15.6" x14ac:dyDescent="0.25">
      <c r="A480" s="38"/>
      <c r="B480" s="38"/>
      <c r="C480" s="38"/>
      <c r="D480" s="20"/>
      <c r="E480" s="38"/>
      <c r="F480" s="38"/>
      <c r="G480" s="38"/>
      <c r="H480" s="38"/>
      <c r="I480" s="20"/>
      <c r="J480" s="38"/>
      <c r="K480" s="38"/>
      <c r="L480" s="38"/>
      <c r="M480" s="38"/>
      <c r="N480" s="20"/>
      <c r="O480" s="38"/>
      <c r="P480" s="38"/>
      <c r="Q480" s="38"/>
      <c r="R480" s="38"/>
      <c r="S480" s="40"/>
    </row>
    <row r="481" spans="1:19" s="3" customFormat="1" ht="15.6" x14ac:dyDescent="0.25">
      <c r="A481" s="38"/>
      <c r="B481" s="38"/>
      <c r="C481" s="38"/>
      <c r="D481" s="20"/>
      <c r="E481" s="38"/>
      <c r="F481" s="38"/>
      <c r="G481" s="38"/>
      <c r="H481" s="38"/>
      <c r="I481" s="20"/>
      <c r="J481" s="38"/>
      <c r="K481" s="38"/>
      <c r="L481" s="38"/>
      <c r="M481" s="38"/>
      <c r="N481" s="20"/>
      <c r="O481" s="38"/>
      <c r="P481" s="38"/>
      <c r="Q481" s="38"/>
      <c r="R481" s="38"/>
      <c r="S481" s="40"/>
    </row>
    <row r="482" spans="1:19" s="3" customFormat="1" ht="15.6" x14ac:dyDescent="0.25">
      <c r="A482" s="38"/>
      <c r="B482" s="38"/>
      <c r="C482" s="38"/>
      <c r="D482" s="20"/>
      <c r="E482" s="38"/>
      <c r="F482" s="38"/>
      <c r="G482" s="38"/>
      <c r="H482" s="38"/>
      <c r="I482" s="20"/>
      <c r="J482" s="38"/>
      <c r="K482" s="38"/>
      <c r="L482" s="38"/>
      <c r="M482" s="38"/>
      <c r="N482" s="20"/>
      <c r="O482" s="38"/>
      <c r="P482" s="38"/>
      <c r="Q482" s="38"/>
      <c r="R482" s="38"/>
      <c r="S482" s="40"/>
    </row>
    <row r="483" spans="1:19" s="3" customFormat="1" ht="15.6" x14ac:dyDescent="0.25">
      <c r="A483" s="38"/>
      <c r="B483" s="38"/>
      <c r="C483" s="38"/>
      <c r="D483" s="20"/>
      <c r="E483" s="38"/>
      <c r="F483" s="38"/>
      <c r="G483" s="38"/>
      <c r="H483" s="38"/>
      <c r="I483" s="20"/>
      <c r="J483" s="38"/>
      <c r="K483" s="38"/>
      <c r="L483" s="38"/>
      <c r="M483" s="38"/>
      <c r="N483" s="20"/>
      <c r="O483" s="38"/>
      <c r="P483" s="38"/>
      <c r="Q483" s="38"/>
      <c r="R483" s="38"/>
      <c r="S483" s="40"/>
    </row>
    <row r="484" spans="1:19" s="3" customFormat="1" ht="15.6" x14ac:dyDescent="0.25">
      <c r="A484" s="38"/>
      <c r="B484" s="38"/>
      <c r="C484" s="38"/>
      <c r="D484" s="20"/>
      <c r="E484" s="38"/>
      <c r="F484" s="38"/>
      <c r="G484" s="38"/>
      <c r="H484" s="38"/>
      <c r="I484" s="20"/>
      <c r="J484" s="38"/>
      <c r="K484" s="38"/>
      <c r="L484" s="38"/>
      <c r="M484" s="38"/>
      <c r="N484" s="20"/>
      <c r="O484" s="38"/>
      <c r="P484" s="38"/>
      <c r="Q484" s="38"/>
      <c r="R484" s="38"/>
      <c r="S484" s="40"/>
    </row>
    <row r="485" spans="1:19" s="3" customFormat="1" ht="15.6" x14ac:dyDescent="0.25">
      <c r="A485" s="38"/>
      <c r="B485" s="38"/>
      <c r="C485" s="38"/>
      <c r="D485" s="20"/>
      <c r="E485" s="38"/>
      <c r="F485" s="38"/>
      <c r="G485" s="38"/>
      <c r="H485" s="38"/>
      <c r="I485" s="20"/>
      <c r="J485" s="38"/>
      <c r="K485" s="38"/>
      <c r="L485" s="38"/>
      <c r="M485" s="38"/>
      <c r="N485" s="20"/>
      <c r="O485" s="38"/>
      <c r="P485" s="38"/>
      <c r="Q485" s="38"/>
      <c r="R485" s="38"/>
      <c r="S485" s="40"/>
    </row>
    <row r="486" spans="1:19" s="3" customFormat="1" ht="15.6" x14ac:dyDescent="0.25">
      <c r="A486" s="38"/>
      <c r="B486" s="38"/>
      <c r="C486" s="38"/>
      <c r="D486" s="20"/>
      <c r="E486" s="38"/>
      <c r="F486" s="38"/>
      <c r="G486" s="38"/>
      <c r="H486" s="38"/>
      <c r="I486" s="20"/>
      <c r="J486" s="38"/>
      <c r="K486" s="38"/>
      <c r="L486" s="38"/>
      <c r="M486" s="38"/>
      <c r="N486" s="20"/>
      <c r="O486" s="38"/>
      <c r="P486" s="38"/>
      <c r="Q486" s="38"/>
      <c r="R486" s="38"/>
      <c r="S486" s="40"/>
    </row>
    <row r="487" spans="1:19" s="3" customFormat="1" ht="15.6" x14ac:dyDescent="0.25">
      <c r="A487" s="38"/>
      <c r="B487" s="38"/>
      <c r="C487" s="38"/>
      <c r="D487" s="20"/>
      <c r="E487" s="38"/>
      <c r="F487" s="38"/>
      <c r="G487" s="38"/>
      <c r="H487" s="38"/>
      <c r="I487" s="20"/>
      <c r="J487" s="38"/>
      <c r="K487" s="38"/>
      <c r="L487" s="38"/>
      <c r="M487" s="38"/>
      <c r="N487" s="20"/>
      <c r="O487" s="38"/>
      <c r="P487" s="38"/>
      <c r="Q487" s="38"/>
      <c r="R487" s="38"/>
      <c r="S487" s="40"/>
    </row>
    <row r="488" spans="1:19" s="3" customFormat="1" ht="15.6" x14ac:dyDescent="0.25">
      <c r="A488" s="38"/>
      <c r="B488" s="38"/>
      <c r="C488" s="38"/>
      <c r="D488" s="20"/>
      <c r="E488" s="38"/>
      <c r="F488" s="38"/>
      <c r="G488" s="38"/>
      <c r="H488" s="38"/>
      <c r="I488" s="20"/>
      <c r="J488" s="38"/>
      <c r="K488" s="38"/>
      <c r="L488" s="38"/>
      <c r="M488" s="38"/>
      <c r="N488" s="20"/>
      <c r="O488" s="38"/>
      <c r="P488" s="38"/>
      <c r="Q488" s="38"/>
      <c r="R488" s="38"/>
      <c r="S488" s="40"/>
    </row>
    <row r="489" spans="1:19" s="3" customFormat="1" ht="15.6" x14ac:dyDescent="0.25">
      <c r="A489" s="38"/>
      <c r="B489" s="38"/>
      <c r="C489" s="38"/>
      <c r="D489" s="20"/>
      <c r="E489" s="38"/>
      <c r="F489" s="38"/>
      <c r="G489" s="38"/>
      <c r="H489" s="38"/>
      <c r="I489" s="20"/>
      <c r="J489" s="38"/>
      <c r="K489" s="38"/>
      <c r="L489" s="38"/>
      <c r="M489" s="38"/>
      <c r="N489" s="20"/>
      <c r="O489" s="38"/>
      <c r="P489" s="38"/>
      <c r="Q489" s="38"/>
      <c r="R489" s="38"/>
      <c r="S489" s="40"/>
    </row>
    <row r="490" spans="1:19" s="3" customFormat="1" ht="15.6" x14ac:dyDescent="0.25">
      <c r="A490" s="38"/>
      <c r="B490" s="38"/>
      <c r="C490" s="38"/>
      <c r="D490" s="20"/>
      <c r="E490" s="38"/>
      <c r="F490" s="38"/>
      <c r="G490" s="38"/>
      <c r="H490" s="38"/>
      <c r="I490" s="20"/>
      <c r="J490" s="38"/>
      <c r="K490" s="38"/>
      <c r="L490" s="38"/>
      <c r="M490" s="38"/>
      <c r="N490" s="20"/>
      <c r="O490" s="38"/>
      <c r="P490" s="38"/>
      <c r="Q490" s="38"/>
      <c r="R490" s="38"/>
      <c r="S490" s="40"/>
    </row>
    <row r="491" spans="1:19" s="3" customFormat="1" ht="15.6" x14ac:dyDescent="0.25">
      <c r="A491" s="38"/>
      <c r="B491" s="38"/>
      <c r="C491" s="38"/>
      <c r="D491" s="20"/>
      <c r="E491" s="38"/>
      <c r="F491" s="38"/>
      <c r="G491" s="38"/>
      <c r="H491" s="38"/>
      <c r="I491" s="20"/>
      <c r="J491" s="38"/>
      <c r="K491" s="38"/>
      <c r="L491" s="38"/>
      <c r="M491" s="38"/>
      <c r="N491" s="20"/>
      <c r="O491" s="38"/>
      <c r="P491" s="38"/>
      <c r="Q491" s="38"/>
      <c r="R491" s="38"/>
      <c r="S491" s="40"/>
    </row>
    <row r="492" spans="1:19" s="3" customFormat="1" ht="15.6" x14ac:dyDescent="0.25">
      <c r="A492" s="38"/>
      <c r="B492" s="38"/>
      <c r="C492" s="38"/>
      <c r="D492" s="20"/>
      <c r="E492" s="38"/>
      <c r="F492" s="38"/>
      <c r="G492" s="38"/>
      <c r="H492" s="38"/>
      <c r="I492" s="20"/>
      <c r="J492" s="38"/>
      <c r="K492" s="38"/>
      <c r="L492" s="38"/>
      <c r="M492" s="38"/>
      <c r="N492" s="20"/>
      <c r="O492" s="38"/>
      <c r="P492" s="38"/>
      <c r="Q492" s="38"/>
      <c r="R492" s="38"/>
      <c r="S492" s="40"/>
    </row>
    <row r="493" spans="1:19" s="3" customFormat="1" ht="15.6" x14ac:dyDescent="0.25">
      <c r="A493" s="38"/>
      <c r="B493" s="38"/>
      <c r="C493" s="38"/>
      <c r="D493" s="20"/>
      <c r="E493" s="38"/>
      <c r="F493" s="38"/>
      <c r="G493" s="38"/>
      <c r="H493" s="38"/>
      <c r="I493" s="20"/>
      <c r="J493" s="38"/>
      <c r="K493" s="38"/>
      <c r="L493" s="38"/>
      <c r="M493" s="38"/>
      <c r="N493" s="20"/>
      <c r="O493" s="38"/>
      <c r="P493" s="38"/>
      <c r="Q493" s="38"/>
      <c r="R493" s="38"/>
      <c r="S493" s="40"/>
    </row>
    <row r="494" spans="1:19" s="3" customFormat="1" ht="15.6" x14ac:dyDescent="0.25">
      <c r="A494" s="38"/>
      <c r="B494" s="38"/>
      <c r="C494" s="38"/>
      <c r="D494" s="20"/>
      <c r="E494" s="38"/>
      <c r="F494" s="38"/>
      <c r="G494" s="38"/>
      <c r="H494" s="38"/>
      <c r="I494" s="20"/>
      <c r="J494" s="38"/>
      <c r="K494" s="38"/>
      <c r="L494" s="38"/>
      <c r="M494" s="38"/>
      <c r="N494" s="20"/>
      <c r="O494" s="38"/>
      <c r="P494" s="38"/>
      <c r="Q494" s="38"/>
      <c r="R494" s="38"/>
      <c r="S494" s="40"/>
    </row>
    <row r="495" spans="1:19" s="3" customFormat="1" ht="15.6" x14ac:dyDescent="0.25">
      <c r="A495" s="38"/>
      <c r="B495" s="38"/>
      <c r="C495" s="38"/>
      <c r="D495" s="20"/>
      <c r="E495" s="38"/>
      <c r="F495" s="38"/>
      <c r="G495" s="38"/>
      <c r="H495" s="38"/>
      <c r="I495" s="20"/>
      <c r="J495" s="38"/>
      <c r="K495" s="38"/>
      <c r="L495" s="38"/>
      <c r="M495" s="38"/>
      <c r="N495" s="20"/>
      <c r="O495" s="38"/>
      <c r="P495" s="38"/>
      <c r="Q495" s="38"/>
      <c r="R495" s="38"/>
      <c r="S495" s="40"/>
    </row>
    <row r="496" spans="1:19" s="3" customFormat="1" ht="15.6" x14ac:dyDescent="0.25">
      <c r="A496" s="38"/>
      <c r="B496" s="38"/>
      <c r="C496" s="38"/>
      <c r="D496" s="20"/>
      <c r="E496" s="38"/>
      <c r="F496" s="38"/>
      <c r="G496" s="38"/>
      <c r="H496" s="38"/>
      <c r="I496" s="20"/>
      <c r="J496" s="38"/>
      <c r="K496" s="38"/>
      <c r="L496" s="38"/>
      <c r="M496" s="38"/>
      <c r="N496" s="20"/>
      <c r="O496" s="38"/>
      <c r="P496" s="38"/>
      <c r="Q496" s="38"/>
      <c r="R496" s="38"/>
      <c r="S496" s="40"/>
    </row>
    <row r="497" spans="1:19" s="3" customFormat="1" ht="15.6" x14ac:dyDescent="0.25">
      <c r="A497" s="38"/>
      <c r="B497" s="38"/>
      <c r="C497" s="38"/>
      <c r="D497" s="20"/>
      <c r="E497" s="38"/>
      <c r="F497" s="38"/>
      <c r="G497" s="38"/>
      <c r="H497" s="38"/>
      <c r="I497" s="20"/>
      <c r="J497" s="38"/>
      <c r="K497" s="38"/>
      <c r="L497" s="38"/>
      <c r="M497" s="38"/>
      <c r="N497" s="20"/>
      <c r="O497" s="38"/>
      <c r="P497" s="38"/>
      <c r="Q497" s="38"/>
      <c r="R497" s="38"/>
      <c r="S497" s="40"/>
    </row>
    <row r="498" spans="1:19" s="3" customFormat="1" ht="15.6" x14ac:dyDescent="0.25">
      <c r="A498" s="38"/>
      <c r="B498" s="38"/>
      <c r="C498" s="38"/>
      <c r="D498" s="20"/>
      <c r="E498" s="38"/>
      <c r="F498" s="38"/>
      <c r="G498" s="38"/>
      <c r="H498" s="38"/>
      <c r="I498" s="20"/>
      <c r="J498" s="38"/>
      <c r="K498" s="38"/>
      <c r="L498" s="38"/>
      <c r="M498" s="38"/>
      <c r="N498" s="20"/>
      <c r="O498" s="38"/>
      <c r="P498" s="38"/>
      <c r="Q498" s="38"/>
      <c r="R498" s="38"/>
      <c r="S498" s="40"/>
    </row>
    <row r="499" spans="1:19" s="3" customFormat="1" ht="15.6" x14ac:dyDescent="0.25">
      <c r="A499" s="38"/>
      <c r="B499" s="38"/>
      <c r="C499" s="38"/>
      <c r="D499" s="20"/>
      <c r="E499" s="38"/>
      <c r="F499" s="38"/>
      <c r="G499" s="38"/>
      <c r="H499" s="38"/>
      <c r="I499" s="20"/>
      <c r="J499" s="38"/>
      <c r="K499" s="38"/>
      <c r="L499" s="38"/>
      <c r="M499" s="38"/>
      <c r="N499" s="20"/>
      <c r="O499" s="38"/>
      <c r="P499" s="38"/>
      <c r="Q499" s="38"/>
      <c r="R499" s="38"/>
      <c r="S499" s="40"/>
    </row>
    <row r="500" spans="1:19" s="3" customFormat="1" ht="15.6" x14ac:dyDescent="0.25">
      <c r="A500" s="38"/>
      <c r="B500" s="38"/>
      <c r="C500" s="38"/>
      <c r="D500" s="20"/>
      <c r="E500" s="38"/>
      <c r="F500" s="38"/>
      <c r="G500" s="38"/>
      <c r="H500" s="38"/>
      <c r="I500" s="20"/>
      <c r="J500" s="38"/>
      <c r="K500" s="38"/>
      <c r="L500" s="38"/>
      <c r="M500" s="38"/>
      <c r="N500" s="20"/>
      <c r="O500" s="38"/>
      <c r="P500" s="38"/>
      <c r="Q500" s="38"/>
      <c r="R500" s="38"/>
      <c r="S500" s="40"/>
    </row>
    <row r="501" spans="1:19" s="3" customFormat="1" ht="15.6" x14ac:dyDescent="0.25">
      <c r="A501" s="38"/>
      <c r="B501" s="38"/>
      <c r="C501" s="38"/>
      <c r="D501" s="20"/>
      <c r="E501" s="38"/>
      <c r="F501" s="38"/>
      <c r="G501" s="38"/>
      <c r="H501" s="38"/>
      <c r="I501" s="20"/>
      <c r="J501" s="38"/>
      <c r="K501" s="38"/>
      <c r="L501" s="38"/>
      <c r="M501" s="38"/>
      <c r="N501" s="20"/>
      <c r="O501" s="38"/>
      <c r="P501" s="38"/>
      <c r="Q501" s="38"/>
      <c r="R501" s="38"/>
      <c r="S501" s="40"/>
    </row>
    <row r="502" spans="1:19" s="3" customFormat="1" ht="15.6" x14ac:dyDescent="0.25">
      <c r="A502" s="38"/>
      <c r="B502" s="38"/>
      <c r="C502" s="38"/>
      <c r="D502" s="20"/>
      <c r="E502" s="38"/>
      <c r="F502" s="38"/>
      <c r="G502" s="38"/>
      <c r="H502" s="38"/>
      <c r="I502" s="20"/>
      <c r="J502" s="38"/>
      <c r="K502" s="38"/>
      <c r="L502" s="38"/>
      <c r="M502" s="38"/>
      <c r="N502" s="20"/>
      <c r="O502" s="38"/>
      <c r="P502" s="38"/>
      <c r="Q502" s="38"/>
      <c r="R502" s="38"/>
      <c r="S502" s="40"/>
    </row>
    <row r="503" spans="1:19" s="3" customFormat="1" ht="15.6" x14ac:dyDescent="0.25">
      <c r="A503" s="38"/>
      <c r="B503" s="38"/>
      <c r="C503" s="38"/>
      <c r="D503" s="20"/>
      <c r="E503" s="38"/>
      <c r="F503" s="38"/>
      <c r="G503" s="38"/>
      <c r="H503" s="38"/>
      <c r="I503" s="20"/>
      <c r="J503" s="38"/>
      <c r="K503" s="38"/>
      <c r="L503" s="38"/>
      <c r="M503" s="38"/>
      <c r="N503" s="20"/>
      <c r="O503" s="38"/>
      <c r="P503" s="38"/>
      <c r="Q503" s="38"/>
      <c r="R503" s="38"/>
      <c r="S503" s="40"/>
    </row>
    <row r="504" spans="1:19" s="3" customFormat="1" ht="15.6" x14ac:dyDescent="0.25">
      <c r="A504" s="38"/>
      <c r="B504" s="38"/>
      <c r="C504" s="38"/>
      <c r="D504" s="20"/>
      <c r="E504" s="38"/>
      <c r="F504" s="38"/>
      <c r="G504" s="38"/>
      <c r="H504" s="38"/>
      <c r="I504" s="20"/>
      <c r="J504" s="38"/>
      <c r="K504" s="38"/>
      <c r="L504" s="38"/>
      <c r="M504" s="38"/>
      <c r="N504" s="20"/>
      <c r="O504" s="38"/>
      <c r="P504" s="38"/>
      <c r="Q504" s="38"/>
      <c r="R504" s="38"/>
      <c r="S504" s="40"/>
    </row>
    <row r="505" spans="1:19" s="3" customFormat="1" ht="15.6" x14ac:dyDescent="0.25">
      <c r="A505" s="38"/>
      <c r="B505" s="38"/>
      <c r="C505" s="38"/>
      <c r="D505" s="20"/>
      <c r="E505" s="38"/>
      <c r="F505" s="38"/>
      <c r="G505" s="38"/>
      <c r="H505" s="38"/>
      <c r="I505" s="20"/>
      <c r="J505" s="38"/>
      <c r="K505" s="38"/>
      <c r="L505" s="38"/>
      <c r="M505" s="38"/>
      <c r="N505" s="20"/>
      <c r="O505" s="38"/>
      <c r="P505" s="38"/>
      <c r="Q505" s="38"/>
      <c r="R505" s="38"/>
      <c r="S505" s="40"/>
    </row>
    <row r="506" spans="1:19" s="3" customFormat="1" ht="15.6" x14ac:dyDescent="0.25">
      <c r="A506" s="38"/>
      <c r="B506" s="38"/>
      <c r="C506" s="38"/>
      <c r="D506" s="20"/>
      <c r="E506" s="38"/>
      <c r="F506" s="38"/>
      <c r="G506" s="38"/>
      <c r="H506" s="38"/>
      <c r="I506" s="20"/>
      <c r="J506" s="38"/>
      <c r="K506" s="38"/>
      <c r="L506" s="38"/>
      <c r="M506" s="38"/>
      <c r="N506" s="20"/>
      <c r="O506" s="38"/>
      <c r="P506" s="38"/>
      <c r="Q506" s="38"/>
      <c r="R506" s="38"/>
      <c r="S506" s="40"/>
    </row>
    <row r="507" spans="1:19" s="3" customFormat="1" ht="15.6" x14ac:dyDescent="0.25">
      <c r="A507" s="38"/>
      <c r="B507" s="38"/>
      <c r="C507" s="38"/>
      <c r="D507" s="20"/>
      <c r="E507" s="38"/>
      <c r="F507" s="38"/>
      <c r="G507" s="38"/>
      <c r="H507" s="38"/>
      <c r="I507" s="20"/>
      <c r="J507" s="38"/>
      <c r="K507" s="38"/>
      <c r="L507" s="38"/>
      <c r="M507" s="38"/>
      <c r="N507" s="20"/>
      <c r="O507" s="38"/>
      <c r="P507" s="38"/>
      <c r="Q507" s="38"/>
      <c r="R507" s="38"/>
      <c r="S507" s="40"/>
    </row>
    <row r="508" spans="1:19" s="3" customFormat="1" ht="15.6" x14ac:dyDescent="0.25">
      <c r="A508" s="38"/>
      <c r="B508" s="38"/>
      <c r="C508" s="38"/>
      <c r="D508" s="20"/>
      <c r="E508" s="38"/>
      <c r="F508" s="38"/>
      <c r="G508" s="38"/>
      <c r="H508" s="38"/>
      <c r="I508" s="20"/>
      <c r="J508" s="38"/>
      <c r="K508" s="38"/>
      <c r="L508" s="38"/>
      <c r="M508" s="38"/>
      <c r="N508" s="20"/>
      <c r="O508" s="38"/>
      <c r="P508" s="38"/>
      <c r="Q508" s="38"/>
      <c r="R508" s="38"/>
      <c r="S508" s="40"/>
    </row>
    <row r="509" spans="1:19" s="3" customFormat="1" ht="15.6" x14ac:dyDescent="0.25">
      <c r="A509" s="38"/>
      <c r="B509" s="38"/>
      <c r="C509" s="38"/>
      <c r="D509" s="20"/>
      <c r="E509" s="38"/>
      <c r="F509" s="38"/>
      <c r="G509" s="38"/>
      <c r="H509" s="38"/>
      <c r="I509" s="20"/>
      <c r="J509" s="38"/>
      <c r="K509" s="38"/>
      <c r="L509" s="38"/>
      <c r="M509" s="38"/>
      <c r="N509" s="20"/>
      <c r="O509" s="38"/>
      <c r="P509" s="38"/>
      <c r="Q509" s="38"/>
      <c r="R509" s="38"/>
      <c r="S509" s="40"/>
    </row>
    <row r="510" spans="1:19" s="3" customFormat="1" ht="15.6" x14ac:dyDescent="0.25">
      <c r="A510" s="38"/>
      <c r="B510" s="38"/>
      <c r="C510" s="38"/>
      <c r="D510" s="20"/>
      <c r="E510" s="38"/>
      <c r="F510" s="38"/>
      <c r="G510" s="38"/>
      <c r="H510" s="38"/>
      <c r="I510" s="20"/>
      <c r="J510" s="38"/>
      <c r="K510" s="38"/>
      <c r="L510" s="38"/>
      <c r="M510" s="38"/>
      <c r="N510" s="20"/>
      <c r="O510" s="38"/>
      <c r="P510" s="38"/>
      <c r="Q510" s="38"/>
      <c r="R510" s="38"/>
      <c r="S510" s="40"/>
    </row>
    <row r="511" spans="1:19" s="3" customFormat="1" ht="15.6" x14ac:dyDescent="0.25">
      <c r="A511" s="38"/>
      <c r="B511" s="38"/>
      <c r="C511" s="38"/>
      <c r="D511" s="20"/>
      <c r="E511" s="38"/>
      <c r="F511" s="38"/>
      <c r="G511" s="38"/>
      <c r="H511" s="38"/>
      <c r="I511" s="20"/>
      <c r="J511" s="38"/>
      <c r="K511" s="38"/>
      <c r="L511" s="38"/>
      <c r="M511" s="38"/>
      <c r="N511" s="20"/>
      <c r="O511" s="38"/>
      <c r="P511" s="38"/>
      <c r="Q511" s="38"/>
      <c r="R511" s="38"/>
      <c r="S511" s="40"/>
    </row>
    <row r="512" spans="1:19" s="3" customFormat="1" ht="15.6" x14ac:dyDescent="0.25">
      <c r="A512" s="38"/>
      <c r="B512" s="38"/>
      <c r="C512" s="38"/>
      <c r="D512" s="20"/>
      <c r="E512" s="38"/>
      <c r="F512" s="38"/>
      <c r="G512" s="38"/>
      <c r="H512" s="38"/>
      <c r="I512" s="20"/>
      <c r="J512" s="38"/>
      <c r="K512" s="38"/>
      <c r="L512" s="38"/>
      <c r="M512" s="38"/>
      <c r="N512" s="20"/>
      <c r="O512" s="38"/>
      <c r="P512" s="38"/>
      <c r="Q512" s="38"/>
      <c r="R512" s="38"/>
      <c r="S512" s="40"/>
    </row>
    <row r="513" spans="1:19" s="3" customFormat="1" ht="15.6" x14ac:dyDescent="0.25">
      <c r="A513" s="38"/>
      <c r="B513" s="38"/>
      <c r="C513" s="38"/>
      <c r="D513" s="20"/>
      <c r="E513" s="38"/>
      <c r="F513" s="38"/>
      <c r="G513" s="38"/>
      <c r="H513" s="38"/>
      <c r="I513" s="20"/>
      <c r="J513" s="38"/>
      <c r="K513" s="38"/>
      <c r="L513" s="38"/>
      <c r="M513" s="38"/>
      <c r="N513" s="20"/>
      <c r="O513" s="38"/>
      <c r="P513" s="38"/>
      <c r="Q513" s="38"/>
      <c r="R513" s="38"/>
      <c r="S513" s="40"/>
    </row>
    <row r="514" spans="1:19" s="3" customFormat="1" ht="15.6" x14ac:dyDescent="0.25">
      <c r="A514" s="38"/>
      <c r="B514" s="38"/>
      <c r="C514" s="38"/>
      <c r="D514" s="20"/>
      <c r="E514" s="38"/>
      <c r="F514" s="38"/>
      <c r="G514" s="38"/>
      <c r="H514" s="38"/>
      <c r="I514" s="20"/>
      <c r="J514" s="38"/>
      <c r="K514" s="38"/>
      <c r="L514" s="38"/>
      <c r="M514" s="38"/>
      <c r="N514" s="20"/>
      <c r="O514" s="38"/>
      <c r="P514" s="38"/>
      <c r="Q514" s="38"/>
      <c r="R514" s="38"/>
      <c r="S514" s="40"/>
    </row>
    <row r="515" spans="1:19" s="3" customFormat="1" ht="15.6" x14ac:dyDescent="0.25">
      <c r="A515" s="38"/>
      <c r="B515" s="38"/>
      <c r="C515" s="38"/>
      <c r="D515" s="20"/>
      <c r="E515" s="38"/>
      <c r="F515" s="38"/>
      <c r="G515" s="38"/>
      <c r="H515" s="38"/>
      <c r="I515" s="20"/>
      <c r="J515" s="38"/>
      <c r="K515" s="38"/>
      <c r="L515" s="38"/>
      <c r="M515" s="38"/>
      <c r="N515" s="20"/>
      <c r="O515" s="38"/>
      <c r="P515" s="38"/>
      <c r="Q515" s="38"/>
      <c r="R515" s="38"/>
      <c r="S515" s="40"/>
    </row>
    <row r="516" spans="1:19" s="3" customFormat="1" ht="15.6" x14ac:dyDescent="0.25">
      <c r="A516" s="38"/>
      <c r="B516" s="38"/>
      <c r="C516" s="38"/>
      <c r="D516" s="20"/>
      <c r="E516" s="38"/>
      <c r="F516" s="38"/>
      <c r="G516" s="38"/>
      <c r="H516" s="38"/>
      <c r="I516" s="20"/>
      <c r="J516" s="38"/>
      <c r="K516" s="38"/>
      <c r="L516" s="38"/>
      <c r="M516" s="38"/>
      <c r="N516" s="20"/>
      <c r="O516" s="38"/>
      <c r="P516" s="38"/>
      <c r="Q516" s="38"/>
      <c r="R516" s="38"/>
      <c r="S516" s="40"/>
    </row>
    <row r="517" spans="1:19" s="3" customFormat="1" ht="15.6" x14ac:dyDescent="0.25">
      <c r="A517" s="38"/>
      <c r="B517" s="38"/>
      <c r="C517" s="38"/>
      <c r="D517" s="20"/>
      <c r="E517" s="38"/>
      <c r="F517" s="38"/>
      <c r="G517" s="38"/>
      <c r="H517" s="38"/>
      <c r="I517" s="20"/>
      <c r="J517" s="38"/>
      <c r="K517" s="38"/>
      <c r="L517" s="38"/>
      <c r="M517" s="38"/>
      <c r="N517" s="20"/>
      <c r="O517" s="38"/>
      <c r="P517" s="38"/>
      <c r="Q517" s="38"/>
      <c r="R517" s="38"/>
      <c r="S517" s="40"/>
    </row>
    <row r="518" spans="1:19" s="3" customFormat="1" ht="15.6" x14ac:dyDescent="0.25">
      <c r="A518" s="38"/>
      <c r="B518" s="38"/>
      <c r="C518" s="38"/>
      <c r="D518" s="20"/>
      <c r="E518" s="38"/>
      <c r="F518" s="38"/>
      <c r="G518" s="38"/>
      <c r="H518" s="38"/>
      <c r="I518" s="20"/>
      <c r="J518" s="38"/>
      <c r="K518" s="38"/>
      <c r="L518" s="38"/>
      <c r="M518" s="38"/>
      <c r="N518" s="20"/>
      <c r="O518" s="38"/>
      <c r="P518" s="38"/>
      <c r="Q518" s="38"/>
      <c r="R518" s="38"/>
      <c r="S518" s="40"/>
    </row>
    <row r="519" spans="1:19" s="3" customFormat="1" ht="15.6" x14ac:dyDescent="0.25">
      <c r="A519" s="38"/>
      <c r="B519" s="38"/>
      <c r="C519" s="38"/>
      <c r="D519" s="20"/>
      <c r="E519" s="38"/>
      <c r="F519" s="38"/>
      <c r="G519" s="38"/>
      <c r="H519" s="38"/>
      <c r="I519" s="20"/>
      <c r="J519" s="38"/>
      <c r="K519" s="38"/>
      <c r="L519" s="38"/>
      <c r="M519" s="38"/>
      <c r="N519" s="20"/>
      <c r="O519" s="38"/>
      <c r="P519" s="38"/>
      <c r="Q519" s="38"/>
      <c r="R519" s="38"/>
      <c r="S519" s="40"/>
    </row>
    <row r="520" spans="1:19" s="3" customFormat="1" ht="15.6" x14ac:dyDescent="0.25">
      <c r="A520" s="38"/>
      <c r="B520" s="38"/>
      <c r="C520" s="38"/>
      <c r="D520" s="20"/>
      <c r="E520" s="38"/>
      <c r="F520" s="38"/>
      <c r="G520" s="38"/>
      <c r="H520" s="38"/>
      <c r="I520" s="20"/>
      <c r="J520" s="38"/>
      <c r="K520" s="38"/>
      <c r="L520" s="38"/>
      <c r="M520" s="38"/>
      <c r="N520" s="20"/>
      <c r="O520" s="38"/>
      <c r="P520" s="38"/>
      <c r="Q520" s="38"/>
      <c r="R520" s="38"/>
      <c r="S520" s="40"/>
    </row>
    <row r="521" spans="1:19" s="3" customFormat="1" ht="15.6" x14ac:dyDescent="0.25">
      <c r="A521" s="38"/>
      <c r="B521" s="38"/>
      <c r="C521" s="38"/>
      <c r="D521" s="20"/>
      <c r="E521" s="38"/>
      <c r="F521" s="38"/>
      <c r="G521" s="38"/>
      <c r="H521" s="38"/>
      <c r="I521" s="20"/>
      <c r="J521" s="38"/>
      <c r="K521" s="38"/>
      <c r="L521" s="38"/>
      <c r="M521" s="38"/>
      <c r="N521" s="20"/>
      <c r="O521" s="38"/>
      <c r="P521" s="38"/>
      <c r="Q521" s="38"/>
      <c r="R521" s="38"/>
      <c r="S521" s="40"/>
    </row>
    <row r="522" spans="1:19" s="3" customFormat="1" ht="15.6" x14ac:dyDescent="0.25">
      <c r="A522" s="38"/>
      <c r="B522" s="38"/>
      <c r="C522" s="38"/>
      <c r="D522" s="20"/>
      <c r="E522" s="38"/>
      <c r="F522" s="38"/>
      <c r="G522" s="38"/>
      <c r="H522" s="38"/>
      <c r="I522" s="20"/>
      <c r="J522" s="38"/>
      <c r="K522" s="38"/>
      <c r="L522" s="38"/>
      <c r="M522" s="38"/>
      <c r="N522" s="20"/>
      <c r="O522" s="38"/>
      <c r="P522" s="38"/>
      <c r="Q522" s="38"/>
      <c r="R522" s="38"/>
      <c r="S522" s="40"/>
    </row>
    <row r="523" spans="1:19" s="3" customFormat="1" ht="15.6" x14ac:dyDescent="0.25">
      <c r="A523" s="38"/>
      <c r="B523" s="38"/>
      <c r="C523" s="38"/>
      <c r="D523" s="20"/>
      <c r="E523" s="38"/>
      <c r="F523" s="38"/>
      <c r="G523" s="38"/>
      <c r="H523" s="38"/>
      <c r="I523" s="20"/>
      <c r="J523" s="38"/>
      <c r="K523" s="38"/>
      <c r="L523" s="38"/>
      <c r="M523" s="38"/>
      <c r="N523" s="20"/>
      <c r="O523" s="38"/>
      <c r="P523" s="38"/>
      <c r="Q523" s="38"/>
      <c r="R523" s="38"/>
      <c r="S523" s="40"/>
    </row>
    <row r="524" spans="1:19" s="3" customFormat="1" ht="15.6" x14ac:dyDescent="0.25">
      <c r="A524" s="38"/>
      <c r="B524" s="38"/>
      <c r="C524" s="38"/>
      <c r="D524" s="20"/>
      <c r="E524" s="38"/>
      <c r="F524" s="38"/>
      <c r="G524" s="38"/>
      <c r="H524" s="38"/>
      <c r="I524" s="20"/>
      <c r="J524" s="38"/>
      <c r="K524" s="38"/>
      <c r="L524" s="38"/>
      <c r="M524" s="38"/>
      <c r="N524" s="20"/>
      <c r="O524" s="38"/>
      <c r="P524" s="38"/>
      <c r="Q524" s="38"/>
      <c r="R524" s="38"/>
      <c r="S524" s="40"/>
    </row>
    <row r="525" spans="1:19" s="3" customFormat="1" ht="15.6" x14ac:dyDescent="0.25">
      <c r="A525" s="38"/>
      <c r="B525" s="38"/>
      <c r="C525" s="38"/>
      <c r="D525" s="20"/>
      <c r="E525" s="38"/>
      <c r="F525" s="38"/>
      <c r="G525" s="38"/>
      <c r="H525" s="38"/>
      <c r="I525" s="20"/>
      <c r="J525" s="38"/>
      <c r="K525" s="38"/>
      <c r="L525" s="38"/>
      <c r="M525" s="38"/>
      <c r="N525" s="20"/>
      <c r="O525" s="38"/>
      <c r="P525" s="38"/>
      <c r="Q525" s="38"/>
      <c r="R525" s="38"/>
      <c r="S525" s="40"/>
    </row>
    <row r="526" spans="1:19" s="3" customFormat="1" ht="15.6" x14ac:dyDescent="0.25">
      <c r="A526" s="38"/>
      <c r="B526" s="38"/>
      <c r="C526" s="38"/>
      <c r="D526" s="20"/>
      <c r="E526" s="38"/>
      <c r="F526" s="38"/>
      <c r="G526" s="38"/>
      <c r="H526" s="38"/>
      <c r="I526" s="20"/>
      <c r="J526" s="38"/>
      <c r="K526" s="38"/>
      <c r="L526" s="38"/>
      <c r="M526" s="38"/>
      <c r="N526" s="20"/>
      <c r="O526" s="38"/>
      <c r="P526" s="38"/>
      <c r="Q526" s="38"/>
      <c r="R526" s="38"/>
      <c r="S526" s="40"/>
    </row>
    <row r="527" spans="1:19" s="3" customFormat="1" ht="15.6" x14ac:dyDescent="0.25">
      <c r="A527" s="38"/>
      <c r="B527" s="38"/>
      <c r="C527" s="38"/>
      <c r="D527" s="20"/>
      <c r="E527" s="38"/>
      <c r="F527" s="38"/>
      <c r="G527" s="38"/>
      <c r="H527" s="38"/>
      <c r="I527" s="20"/>
      <c r="J527" s="38"/>
      <c r="K527" s="38"/>
      <c r="L527" s="38"/>
      <c r="M527" s="38"/>
      <c r="N527" s="20"/>
      <c r="O527" s="38"/>
      <c r="P527" s="38"/>
      <c r="Q527" s="38"/>
      <c r="R527" s="38"/>
      <c r="S527" s="40"/>
    </row>
    <row r="528" spans="1:19" s="3" customFormat="1" ht="15.6" x14ac:dyDescent="0.25">
      <c r="A528" s="38"/>
      <c r="B528" s="38"/>
      <c r="C528" s="38"/>
      <c r="D528" s="20"/>
      <c r="E528" s="38"/>
      <c r="F528" s="38"/>
      <c r="G528" s="38"/>
      <c r="H528" s="38"/>
      <c r="I528" s="20"/>
      <c r="J528" s="38"/>
      <c r="K528" s="38"/>
      <c r="L528" s="38"/>
      <c r="M528" s="38"/>
      <c r="N528" s="20"/>
      <c r="O528" s="38"/>
      <c r="P528" s="38"/>
      <c r="Q528" s="38"/>
      <c r="R528" s="38"/>
      <c r="S528" s="40"/>
    </row>
    <row r="529" spans="1:19" s="3" customFormat="1" ht="15.6" x14ac:dyDescent="0.25">
      <c r="A529" s="38"/>
      <c r="B529" s="38"/>
      <c r="C529" s="38"/>
      <c r="D529" s="20"/>
      <c r="E529" s="38"/>
      <c r="F529" s="38"/>
      <c r="G529" s="38"/>
      <c r="H529" s="38"/>
      <c r="I529" s="20"/>
      <c r="J529" s="38"/>
      <c r="K529" s="38"/>
      <c r="L529" s="38"/>
      <c r="M529" s="38"/>
      <c r="N529" s="20"/>
      <c r="O529" s="38"/>
      <c r="P529" s="38"/>
      <c r="Q529" s="38"/>
      <c r="R529" s="38"/>
      <c r="S529" s="40"/>
    </row>
    <row r="530" spans="1:19" s="3" customFormat="1" ht="15.6" x14ac:dyDescent="0.25">
      <c r="A530" s="38"/>
      <c r="B530" s="38"/>
      <c r="C530" s="38"/>
      <c r="D530" s="20"/>
      <c r="E530" s="38"/>
      <c r="F530" s="38"/>
      <c r="G530" s="38"/>
      <c r="H530" s="38"/>
      <c r="I530" s="20"/>
      <c r="J530" s="38"/>
      <c r="K530" s="38"/>
      <c r="L530" s="38"/>
      <c r="M530" s="38"/>
      <c r="N530" s="20"/>
      <c r="O530" s="38"/>
      <c r="P530" s="38"/>
      <c r="Q530" s="38"/>
      <c r="R530" s="38"/>
      <c r="S530" s="40"/>
    </row>
    <row r="531" spans="1:19" s="3" customFormat="1" ht="15.6" x14ac:dyDescent="0.25">
      <c r="A531" s="38"/>
      <c r="B531" s="38"/>
      <c r="C531" s="38"/>
      <c r="D531" s="20"/>
      <c r="E531" s="38"/>
      <c r="F531" s="38"/>
      <c r="G531" s="38"/>
      <c r="H531" s="38"/>
      <c r="I531" s="20"/>
      <c r="J531" s="38"/>
      <c r="K531" s="38"/>
      <c r="L531" s="38"/>
      <c r="M531" s="38"/>
      <c r="N531" s="20"/>
      <c r="O531" s="38"/>
      <c r="P531" s="38"/>
      <c r="Q531" s="38"/>
      <c r="R531" s="38"/>
      <c r="S531" s="40"/>
    </row>
    <row r="532" spans="1:19" s="3" customFormat="1" ht="15.6" x14ac:dyDescent="0.25">
      <c r="A532" s="38"/>
      <c r="B532" s="38"/>
      <c r="C532" s="38"/>
      <c r="D532" s="20"/>
      <c r="E532" s="38"/>
      <c r="F532" s="38"/>
      <c r="G532" s="38"/>
      <c r="H532" s="38"/>
      <c r="I532" s="20"/>
      <c r="J532" s="38"/>
      <c r="K532" s="38"/>
      <c r="L532" s="38"/>
      <c r="M532" s="38"/>
      <c r="N532" s="20"/>
      <c r="O532" s="38"/>
      <c r="P532" s="38"/>
      <c r="Q532" s="38"/>
      <c r="R532" s="38"/>
      <c r="S532" s="40"/>
    </row>
    <row r="533" spans="1:19" s="3" customFormat="1" ht="15.6" x14ac:dyDescent="0.25">
      <c r="A533" s="38"/>
      <c r="B533" s="38"/>
      <c r="C533" s="38"/>
      <c r="D533" s="20"/>
      <c r="E533" s="38"/>
      <c r="F533" s="38"/>
      <c r="G533" s="38"/>
      <c r="H533" s="38"/>
      <c r="I533" s="20"/>
      <c r="J533" s="38"/>
      <c r="K533" s="38"/>
      <c r="L533" s="38"/>
      <c r="M533" s="38"/>
      <c r="N533" s="20"/>
      <c r="O533" s="38"/>
      <c r="P533" s="38"/>
      <c r="Q533" s="38"/>
      <c r="R533" s="38"/>
      <c r="S533" s="40"/>
    </row>
    <row r="534" spans="1:19" s="3" customFormat="1" ht="15.6" x14ac:dyDescent="0.25">
      <c r="A534" s="38"/>
      <c r="B534" s="38"/>
      <c r="C534" s="38"/>
      <c r="D534" s="20"/>
      <c r="E534" s="38"/>
      <c r="F534" s="38"/>
      <c r="G534" s="38"/>
      <c r="H534" s="38"/>
      <c r="I534" s="20"/>
      <c r="J534" s="38"/>
      <c r="K534" s="38"/>
      <c r="L534" s="38"/>
      <c r="M534" s="38"/>
      <c r="N534" s="20"/>
      <c r="O534" s="38"/>
      <c r="P534" s="38"/>
      <c r="Q534" s="38"/>
      <c r="R534" s="38"/>
      <c r="S534" s="40"/>
    </row>
    <row r="535" spans="1:19" s="3" customFormat="1" ht="15.6" x14ac:dyDescent="0.25">
      <c r="A535" s="38"/>
      <c r="B535" s="38"/>
      <c r="C535" s="38"/>
      <c r="D535" s="20"/>
      <c r="E535" s="38"/>
      <c r="F535" s="38"/>
      <c r="G535" s="38"/>
      <c r="H535" s="38"/>
      <c r="I535" s="20"/>
      <c r="J535" s="38"/>
      <c r="K535" s="38"/>
      <c r="L535" s="38"/>
      <c r="M535" s="38"/>
      <c r="N535" s="20"/>
      <c r="O535" s="38"/>
      <c r="P535" s="38"/>
      <c r="Q535" s="38"/>
      <c r="R535" s="38"/>
      <c r="S535" s="40"/>
    </row>
    <row r="536" spans="1:19" s="3" customFormat="1" ht="15.6" x14ac:dyDescent="0.25">
      <c r="A536" s="38"/>
      <c r="B536" s="38"/>
      <c r="C536" s="38"/>
      <c r="D536" s="20"/>
      <c r="E536" s="38"/>
      <c r="F536" s="38"/>
      <c r="G536" s="38"/>
      <c r="H536" s="38"/>
      <c r="I536" s="20"/>
      <c r="J536" s="38"/>
      <c r="K536" s="38"/>
      <c r="L536" s="38"/>
      <c r="M536" s="38"/>
      <c r="N536" s="20"/>
      <c r="O536" s="38"/>
      <c r="P536" s="38"/>
      <c r="Q536" s="38"/>
      <c r="R536" s="38"/>
      <c r="S536" s="40"/>
    </row>
    <row r="537" spans="1:19" s="3" customFormat="1" ht="15.6" x14ac:dyDescent="0.25">
      <c r="A537" s="38"/>
      <c r="B537" s="38"/>
      <c r="C537" s="38"/>
      <c r="D537" s="20"/>
      <c r="E537" s="38"/>
      <c r="F537" s="38"/>
      <c r="G537" s="38"/>
      <c r="H537" s="38"/>
      <c r="I537" s="20"/>
      <c r="J537" s="38"/>
      <c r="K537" s="38"/>
      <c r="L537" s="38"/>
      <c r="M537" s="38"/>
      <c r="N537" s="20"/>
      <c r="O537" s="38"/>
      <c r="P537" s="38"/>
      <c r="Q537" s="38"/>
      <c r="R537" s="38"/>
      <c r="S537" s="40"/>
    </row>
    <row r="538" spans="1:19" s="3" customFormat="1" ht="15.6" x14ac:dyDescent="0.25">
      <c r="A538" s="38"/>
      <c r="B538" s="38"/>
      <c r="C538" s="38"/>
      <c r="D538" s="20"/>
      <c r="E538" s="38"/>
      <c r="F538" s="38"/>
      <c r="G538" s="38"/>
      <c r="H538" s="38"/>
      <c r="I538" s="20"/>
      <c r="J538" s="38"/>
      <c r="K538" s="38"/>
      <c r="L538" s="38"/>
      <c r="M538" s="38"/>
      <c r="N538" s="20"/>
      <c r="O538" s="38"/>
      <c r="P538" s="38"/>
      <c r="Q538" s="38"/>
      <c r="R538" s="38"/>
      <c r="S538" s="40"/>
    </row>
    <row r="539" spans="1:19" s="3" customFormat="1" ht="15.6" x14ac:dyDescent="0.25">
      <c r="A539" s="38"/>
      <c r="B539" s="38"/>
      <c r="C539" s="38"/>
      <c r="D539" s="20"/>
      <c r="E539" s="38"/>
      <c r="F539" s="38"/>
      <c r="G539" s="38"/>
      <c r="H539" s="38"/>
      <c r="I539" s="20"/>
      <c r="J539" s="38"/>
      <c r="K539" s="38"/>
      <c r="L539" s="38"/>
      <c r="M539" s="38"/>
      <c r="N539" s="20"/>
      <c r="O539" s="38"/>
      <c r="P539" s="38"/>
      <c r="Q539" s="38"/>
      <c r="R539" s="38"/>
      <c r="S539" s="40"/>
    </row>
    <row r="540" spans="1:19" s="3" customFormat="1" ht="15.6" x14ac:dyDescent="0.25">
      <c r="A540" s="38"/>
      <c r="B540" s="38"/>
      <c r="C540" s="38"/>
      <c r="D540" s="20"/>
      <c r="E540" s="38"/>
      <c r="F540" s="38"/>
      <c r="G540" s="38"/>
      <c r="H540" s="38"/>
      <c r="I540" s="20"/>
      <c r="J540" s="38"/>
      <c r="K540" s="38"/>
      <c r="L540" s="38"/>
      <c r="M540" s="38"/>
      <c r="N540" s="20"/>
      <c r="O540" s="38"/>
      <c r="P540" s="38"/>
      <c r="Q540" s="38"/>
      <c r="R540" s="38"/>
      <c r="S540" s="40"/>
    </row>
    <row r="541" spans="1:19" s="3" customFormat="1" ht="15.6" x14ac:dyDescent="0.25">
      <c r="A541" s="38"/>
      <c r="B541" s="38"/>
      <c r="C541" s="38"/>
      <c r="D541" s="20"/>
      <c r="E541" s="38"/>
      <c r="F541" s="38"/>
      <c r="G541" s="38"/>
      <c r="H541" s="38"/>
      <c r="I541" s="20"/>
      <c r="J541" s="38"/>
      <c r="K541" s="38"/>
      <c r="L541" s="38"/>
      <c r="M541" s="38"/>
      <c r="N541" s="20"/>
      <c r="O541" s="38"/>
      <c r="P541" s="38"/>
      <c r="Q541" s="38"/>
      <c r="R541" s="38"/>
      <c r="S541" s="40"/>
    </row>
    <row r="542" spans="1:19" s="3" customFormat="1" ht="15.6" x14ac:dyDescent="0.25">
      <c r="A542" s="38"/>
      <c r="B542" s="38"/>
      <c r="C542" s="38"/>
      <c r="D542" s="20"/>
      <c r="E542" s="38"/>
      <c r="F542" s="38"/>
      <c r="G542" s="38"/>
      <c r="H542" s="38"/>
      <c r="I542" s="20"/>
      <c r="J542" s="38"/>
      <c r="K542" s="38"/>
      <c r="L542" s="38"/>
      <c r="M542" s="38"/>
      <c r="N542" s="20"/>
      <c r="O542" s="38"/>
      <c r="P542" s="38"/>
      <c r="Q542" s="38"/>
      <c r="R542" s="38"/>
      <c r="S542" s="40"/>
    </row>
    <row r="543" spans="1:19" s="3" customFormat="1" ht="15.6" x14ac:dyDescent="0.25">
      <c r="A543" s="38"/>
      <c r="B543" s="38"/>
      <c r="C543" s="38"/>
      <c r="D543" s="20"/>
      <c r="E543" s="38"/>
      <c r="F543" s="38"/>
      <c r="G543" s="38"/>
      <c r="H543" s="38"/>
      <c r="I543" s="20"/>
      <c r="J543" s="38"/>
      <c r="K543" s="38"/>
      <c r="L543" s="38"/>
      <c r="M543" s="38"/>
      <c r="N543" s="20"/>
      <c r="O543" s="38"/>
      <c r="P543" s="38"/>
      <c r="Q543" s="38"/>
      <c r="R543" s="38"/>
      <c r="S543" s="40"/>
    </row>
    <row r="544" spans="1:19" s="3" customFormat="1" ht="15.6" x14ac:dyDescent="0.25">
      <c r="A544" s="38"/>
      <c r="B544" s="38"/>
      <c r="C544" s="38"/>
      <c r="D544" s="20"/>
      <c r="E544" s="38"/>
      <c r="F544" s="38"/>
      <c r="G544" s="38"/>
      <c r="H544" s="38"/>
      <c r="I544" s="20"/>
      <c r="J544" s="38"/>
      <c r="K544" s="38"/>
      <c r="L544" s="38"/>
      <c r="M544" s="38"/>
      <c r="N544" s="20"/>
      <c r="O544" s="38"/>
      <c r="P544" s="38"/>
      <c r="Q544" s="38"/>
      <c r="R544" s="38"/>
      <c r="S544" s="40"/>
    </row>
    <row r="545" spans="1:19" s="3" customFormat="1" ht="15.6" x14ac:dyDescent="0.25">
      <c r="A545" s="38"/>
      <c r="B545" s="38"/>
      <c r="C545" s="38"/>
      <c r="D545" s="20"/>
      <c r="E545" s="38"/>
      <c r="F545" s="38"/>
      <c r="G545" s="38"/>
      <c r="H545" s="38"/>
      <c r="I545" s="20"/>
      <c r="J545" s="38"/>
      <c r="K545" s="38"/>
      <c r="L545" s="38"/>
      <c r="M545" s="38"/>
      <c r="N545" s="20"/>
      <c r="O545" s="38"/>
      <c r="P545" s="38"/>
      <c r="Q545" s="38"/>
      <c r="R545" s="38"/>
      <c r="S545" s="40"/>
    </row>
    <row r="546" spans="1:19" s="3" customFormat="1" ht="15.6" x14ac:dyDescent="0.25">
      <c r="A546" s="38"/>
      <c r="B546" s="38"/>
      <c r="C546" s="38"/>
      <c r="D546" s="20"/>
      <c r="E546" s="38"/>
      <c r="F546" s="38"/>
      <c r="G546" s="38"/>
      <c r="H546" s="38"/>
      <c r="I546" s="20"/>
      <c r="J546" s="38"/>
      <c r="K546" s="38"/>
      <c r="L546" s="38"/>
      <c r="M546" s="38"/>
      <c r="N546" s="20"/>
      <c r="O546" s="38"/>
      <c r="P546" s="38"/>
      <c r="Q546" s="38"/>
      <c r="R546" s="38"/>
      <c r="S546" s="40"/>
    </row>
    <row r="547" spans="1:19" s="3" customFormat="1" ht="15.6" x14ac:dyDescent="0.25">
      <c r="A547" s="38"/>
      <c r="B547" s="38"/>
      <c r="C547" s="38"/>
      <c r="D547" s="20"/>
      <c r="E547" s="38"/>
      <c r="F547" s="38"/>
      <c r="G547" s="38"/>
      <c r="H547" s="38"/>
      <c r="I547" s="20"/>
      <c r="J547" s="38"/>
      <c r="K547" s="38"/>
      <c r="L547" s="38"/>
      <c r="M547" s="38"/>
      <c r="N547" s="20"/>
      <c r="O547" s="38"/>
      <c r="P547" s="38"/>
      <c r="Q547" s="38"/>
      <c r="R547" s="38"/>
      <c r="S547" s="40"/>
    </row>
    <row r="548" spans="1:19" s="3" customFormat="1" ht="15.6" x14ac:dyDescent="0.25">
      <c r="A548" s="38"/>
      <c r="B548" s="38"/>
      <c r="C548" s="38"/>
      <c r="D548" s="20"/>
      <c r="E548" s="38"/>
      <c r="F548" s="38"/>
      <c r="G548" s="38"/>
      <c r="H548" s="38"/>
      <c r="I548" s="20"/>
      <c r="J548" s="38"/>
      <c r="K548" s="38"/>
      <c r="L548" s="38"/>
      <c r="M548" s="38"/>
      <c r="N548" s="20"/>
      <c r="O548" s="38"/>
      <c r="P548" s="38"/>
      <c r="Q548" s="38"/>
      <c r="R548" s="38"/>
      <c r="S548" s="40"/>
    </row>
    <row r="549" spans="1:19" s="3" customFormat="1" ht="15.6" x14ac:dyDescent="0.25">
      <c r="A549" s="38"/>
      <c r="B549" s="38"/>
      <c r="C549" s="38"/>
      <c r="D549" s="20"/>
      <c r="E549" s="38"/>
      <c r="F549" s="38"/>
      <c r="G549" s="38"/>
      <c r="H549" s="38"/>
      <c r="I549" s="20"/>
      <c r="J549" s="38"/>
      <c r="K549" s="38"/>
      <c r="L549" s="38"/>
      <c r="M549" s="38"/>
      <c r="N549" s="20"/>
      <c r="O549" s="38"/>
      <c r="P549" s="38"/>
      <c r="Q549" s="38"/>
      <c r="R549" s="38"/>
      <c r="S549" s="40"/>
    </row>
    <row r="550" spans="1:19" s="3" customFormat="1" ht="15.6" x14ac:dyDescent="0.25">
      <c r="A550" s="38"/>
      <c r="B550" s="38"/>
      <c r="C550" s="38"/>
      <c r="D550" s="20"/>
      <c r="E550" s="38"/>
      <c r="F550" s="38"/>
      <c r="G550" s="38"/>
      <c r="H550" s="38"/>
      <c r="I550" s="20"/>
      <c r="J550" s="38"/>
      <c r="K550" s="38"/>
      <c r="L550" s="38"/>
      <c r="M550" s="38"/>
      <c r="N550" s="20"/>
      <c r="O550" s="38"/>
      <c r="P550" s="38"/>
      <c r="Q550" s="38"/>
      <c r="R550" s="38"/>
      <c r="S550" s="40"/>
    </row>
    <row r="551" spans="1:19" s="3" customFormat="1" ht="15.6" x14ac:dyDescent="0.25">
      <c r="A551" s="38"/>
      <c r="B551" s="38"/>
      <c r="C551" s="38"/>
      <c r="D551" s="20"/>
      <c r="E551" s="38"/>
      <c r="F551" s="38"/>
      <c r="G551" s="38"/>
      <c r="H551" s="38"/>
      <c r="I551" s="20"/>
      <c r="J551" s="38"/>
      <c r="K551" s="38"/>
      <c r="L551" s="38"/>
      <c r="M551" s="38"/>
      <c r="N551" s="20"/>
      <c r="O551" s="38"/>
      <c r="P551" s="38"/>
      <c r="Q551" s="38"/>
      <c r="R551" s="38"/>
      <c r="S551" s="40"/>
    </row>
    <row r="552" spans="1:19" s="3" customFormat="1" ht="15.6" x14ac:dyDescent="0.25">
      <c r="A552" s="38"/>
      <c r="B552" s="38"/>
      <c r="C552" s="38"/>
      <c r="D552" s="20"/>
      <c r="E552" s="38"/>
      <c r="F552" s="38"/>
      <c r="G552" s="38"/>
      <c r="H552" s="38"/>
      <c r="I552" s="20"/>
      <c r="J552" s="38"/>
      <c r="K552" s="38"/>
      <c r="L552" s="38"/>
      <c r="M552" s="38"/>
      <c r="N552" s="20"/>
      <c r="O552" s="38"/>
      <c r="P552" s="38"/>
      <c r="Q552" s="38"/>
      <c r="R552" s="38"/>
      <c r="S552" s="40"/>
    </row>
    <row r="553" spans="1:19" s="3" customFormat="1" ht="15.6" x14ac:dyDescent="0.25">
      <c r="A553" s="38"/>
      <c r="B553" s="38"/>
      <c r="C553" s="38"/>
      <c r="D553" s="20"/>
      <c r="E553" s="38"/>
      <c r="F553" s="38"/>
      <c r="G553" s="38"/>
      <c r="H553" s="38"/>
      <c r="I553" s="20"/>
      <c r="J553" s="38"/>
      <c r="K553" s="38"/>
      <c r="L553" s="38"/>
      <c r="M553" s="38"/>
      <c r="N553" s="20"/>
      <c r="O553" s="38"/>
      <c r="P553" s="38"/>
      <c r="Q553" s="38"/>
      <c r="R553" s="38"/>
      <c r="S553" s="40"/>
    </row>
    <row r="554" spans="1:19" s="3" customFormat="1" ht="15.6" x14ac:dyDescent="0.25">
      <c r="A554" s="38"/>
      <c r="B554" s="38"/>
      <c r="C554" s="38"/>
      <c r="D554" s="20"/>
      <c r="E554" s="38"/>
      <c r="F554" s="38"/>
      <c r="G554" s="38"/>
      <c r="H554" s="38"/>
      <c r="I554" s="20"/>
      <c r="J554" s="38"/>
      <c r="K554" s="38"/>
      <c r="L554" s="38"/>
      <c r="M554" s="38"/>
      <c r="N554" s="20"/>
      <c r="O554" s="38"/>
      <c r="P554" s="38"/>
      <c r="Q554" s="38"/>
      <c r="R554" s="38"/>
      <c r="S554" s="40"/>
    </row>
    <row r="555" spans="1:19" s="3" customFormat="1" ht="15.6" x14ac:dyDescent="0.25">
      <c r="A555" s="38"/>
      <c r="B555" s="38"/>
      <c r="C555" s="38"/>
      <c r="D555" s="20"/>
      <c r="E555" s="38"/>
      <c r="F555" s="38"/>
      <c r="G555" s="38"/>
      <c r="H555" s="38"/>
      <c r="I555" s="20"/>
      <c r="J555" s="38"/>
      <c r="K555" s="38"/>
      <c r="L555" s="38"/>
      <c r="M555" s="38"/>
      <c r="N555" s="20"/>
      <c r="O555" s="38"/>
      <c r="P555" s="38"/>
      <c r="Q555" s="38"/>
      <c r="R555" s="38"/>
      <c r="S555" s="40"/>
    </row>
    <row r="556" spans="1:19" s="3" customFormat="1" ht="15.6" x14ac:dyDescent="0.25">
      <c r="A556" s="38"/>
      <c r="B556" s="38"/>
      <c r="C556" s="38"/>
      <c r="D556" s="20"/>
      <c r="E556" s="38"/>
      <c r="F556" s="38"/>
      <c r="G556" s="38"/>
      <c r="H556" s="38"/>
      <c r="I556" s="20"/>
      <c r="J556" s="38"/>
      <c r="K556" s="38"/>
      <c r="L556" s="38"/>
      <c r="M556" s="38"/>
      <c r="N556" s="20"/>
      <c r="O556" s="38"/>
      <c r="P556" s="38"/>
      <c r="Q556" s="38"/>
      <c r="R556" s="38"/>
      <c r="S556" s="40"/>
    </row>
    <row r="557" spans="1:19" s="3" customFormat="1" ht="15.6" x14ac:dyDescent="0.25">
      <c r="A557" s="38"/>
      <c r="B557" s="38"/>
      <c r="C557" s="38"/>
      <c r="D557" s="20"/>
      <c r="E557" s="38"/>
      <c r="F557" s="38"/>
      <c r="G557" s="38"/>
      <c r="H557" s="38"/>
      <c r="I557" s="20"/>
      <c r="J557" s="38"/>
      <c r="K557" s="38"/>
      <c r="L557" s="38"/>
      <c r="M557" s="38"/>
      <c r="N557" s="20"/>
      <c r="O557" s="38"/>
      <c r="P557" s="38"/>
      <c r="Q557" s="38"/>
      <c r="R557" s="38"/>
      <c r="S557" s="40"/>
    </row>
    <row r="558" spans="1:19" s="3" customFormat="1" ht="15.6" x14ac:dyDescent="0.25">
      <c r="A558" s="38"/>
      <c r="B558" s="38"/>
      <c r="C558" s="38"/>
      <c r="D558" s="20"/>
      <c r="E558" s="38"/>
      <c r="F558" s="38"/>
      <c r="G558" s="38"/>
      <c r="H558" s="38"/>
      <c r="I558" s="20"/>
      <c r="J558" s="38"/>
      <c r="K558" s="38"/>
      <c r="L558" s="38"/>
      <c r="M558" s="38"/>
      <c r="N558" s="20"/>
      <c r="O558" s="38"/>
      <c r="P558" s="38"/>
      <c r="Q558" s="38"/>
      <c r="R558" s="38"/>
      <c r="S558" s="40"/>
    </row>
    <row r="559" spans="1:19" s="3" customFormat="1" ht="15.6" x14ac:dyDescent="0.25">
      <c r="A559" s="38"/>
      <c r="B559" s="38"/>
      <c r="C559" s="38"/>
      <c r="D559" s="20"/>
      <c r="E559" s="38"/>
      <c r="F559" s="38"/>
      <c r="G559" s="38"/>
      <c r="H559" s="38"/>
      <c r="I559" s="20"/>
      <c r="J559" s="38"/>
      <c r="K559" s="38"/>
      <c r="L559" s="38"/>
      <c r="M559" s="38"/>
      <c r="N559" s="20"/>
      <c r="O559" s="38"/>
      <c r="P559" s="38"/>
      <c r="Q559" s="38"/>
      <c r="R559" s="38"/>
      <c r="S559" s="40"/>
    </row>
    <row r="560" spans="1:19" s="3" customFormat="1" ht="15.6" x14ac:dyDescent="0.25">
      <c r="A560" s="38"/>
      <c r="B560" s="38"/>
      <c r="C560" s="38"/>
      <c r="D560" s="20"/>
      <c r="E560" s="38"/>
      <c r="F560" s="38"/>
      <c r="G560" s="38"/>
      <c r="H560" s="38"/>
      <c r="I560" s="20"/>
      <c r="J560" s="38"/>
      <c r="K560" s="38"/>
      <c r="L560" s="38"/>
      <c r="M560" s="38"/>
      <c r="N560" s="20"/>
      <c r="O560" s="38"/>
      <c r="P560" s="38"/>
      <c r="Q560" s="38"/>
      <c r="R560" s="38"/>
      <c r="S560" s="40"/>
    </row>
    <row r="561" spans="1:19" s="3" customFormat="1" ht="15.6" x14ac:dyDescent="0.25">
      <c r="A561" s="38"/>
      <c r="B561" s="38"/>
      <c r="C561" s="38"/>
      <c r="D561" s="20"/>
      <c r="E561" s="38"/>
      <c r="F561" s="38"/>
      <c r="G561" s="38"/>
      <c r="H561" s="38"/>
      <c r="I561" s="20"/>
      <c r="J561" s="38"/>
      <c r="K561" s="38"/>
      <c r="L561" s="38"/>
      <c r="M561" s="38"/>
      <c r="N561" s="20"/>
      <c r="O561" s="38"/>
      <c r="P561" s="38"/>
      <c r="Q561" s="38"/>
      <c r="R561" s="38"/>
      <c r="S561" s="40"/>
    </row>
    <row r="562" spans="1:19" s="3" customFormat="1" ht="15.6" x14ac:dyDescent="0.25">
      <c r="A562" s="38"/>
      <c r="B562" s="38"/>
      <c r="C562" s="38"/>
      <c r="D562" s="20"/>
      <c r="E562" s="38"/>
      <c r="F562" s="38"/>
      <c r="G562" s="38"/>
      <c r="H562" s="38"/>
      <c r="I562" s="20"/>
      <c r="J562" s="38"/>
      <c r="K562" s="38"/>
      <c r="L562" s="38"/>
      <c r="M562" s="38"/>
      <c r="N562" s="20"/>
      <c r="O562" s="38"/>
      <c r="P562" s="38"/>
      <c r="Q562" s="38"/>
      <c r="R562" s="38"/>
      <c r="S562" s="40"/>
    </row>
    <row r="563" spans="1:19" s="3" customFormat="1" ht="15.6" x14ac:dyDescent="0.25">
      <c r="A563" s="38"/>
      <c r="B563" s="38"/>
      <c r="C563" s="38"/>
      <c r="D563" s="20"/>
      <c r="E563" s="38"/>
      <c r="F563" s="38"/>
      <c r="G563" s="38"/>
      <c r="H563" s="38"/>
      <c r="I563" s="20"/>
      <c r="J563" s="38"/>
      <c r="K563" s="38"/>
      <c r="L563" s="38"/>
      <c r="M563" s="38"/>
      <c r="N563" s="20"/>
      <c r="O563" s="38"/>
      <c r="P563" s="38"/>
      <c r="Q563" s="38"/>
      <c r="R563" s="38"/>
      <c r="S563" s="40"/>
    </row>
    <row r="564" spans="1:19" s="3" customFormat="1" ht="15.6" x14ac:dyDescent="0.25">
      <c r="A564" s="38"/>
      <c r="B564" s="38"/>
      <c r="C564" s="38"/>
      <c r="D564" s="20"/>
      <c r="E564" s="38"/>
      <c r="F564" s="38"/>
      <c r="G564" s="38"/>
      <c r="H564" s="38"/>
      <c r="I564" s="20"/>
      <c r="J564" s="38"/>
      <c r="K564" s="38"/>
      <c r="L564" s="38"/>
      <c r="M564" s="38"/>
      <c r="N564" s="20"/>
      <c r="O564" s="38"/>
      <c r="P564" s="38"/>
      <c r="Q564" s="38"/>
      <c r="R564" s="38"/>
      <c r="S564" s="40"/>
    </row>
    <row r="565" spans="1:19" s="3" customFormat="1" ht="15.6" x14ac:dyDescent="0.25">
      <c r="A565" s="38"/>
      <c r="B565" s="38"/>
      <c r="C565" s="38"/>
      <c r="D565" s="20"/>
      <c r="E565" s="38"/>
      <c r="F565" s="38"/>
      <c r="G565" s="38"/>
      <c r="H565" s="38"/>
      <c r="I565" s="20"/>
      <c r="J565" s="38"/>
      <c r="K565" s="38"/>
      <c r="L565" s="38"/>
      <c r="M565" s="38"/>
      <c r="N565" s="20"/>
      <c r="O565" s="38"/>
      <c r="P565" s="38"/>
      <c r="Q565" s="38"/>
      <c r="R565" s="38"/>
      <c r="S565" s="40"/>
    </row>
    <row r="566" spans="1:19" s="3" customFormat="1" ht="15.6" x14ac:dyDescent="0.25">
      <c r="A566" s="38"/>
      <c r="B566" s="38"/>
      <c r="C566" s="38"/>
      <c r="D566" s="20"/>
      <c r="E566" s="38"/>
      <c r="F566" s="38"/>
      <c r="G566" s="38"/>
      <c r="H566" s="38"/>
      <c r="I566" s="20"/>
      <c r="J566" s="38"/>
      <c r="K566" s="38"/>
      <c r="L566" s="38"/>
      <c r="M566" s="38"/>
      <c r="N566" s="20"/>
      <c r="O566" s="38"/>
      <c r="P566" s="38"/>
      <c r="Q566" s="38"/>
      <c r="R566" s="38"/>
      <c r="S566" s="40"/>
    </row>
    <row r="567" spans="1:19" s="3" customFormat="1" ht="15.6" x14ac:dyDescent="0.25">
      <c r="A567" s="38"/>
      <c r="B567" s="38"/>
      <c r="C567" s="38"/>
      <c r="D567" s="20"/>
      <c r="E567" s="38"/>
      <c r="F567" s="38"/>
      <c r="G567" s="38"/>
      <c r="H567" s="38"/>
      <c r="I567" s="20"/>
      <c r="J567" s="38"/>
      <c r="K567" s="38"/>
      <c r="L567" s="38"/>
      <c r="M567" s="38"/>
      <c r="N567" s="20"/>
      <c r="O567" s="38"/>
      <c r="P567" s="38"/>
      <c r="Q567" s="38"/>
      <c r="R567" s="38"/>
      <c r="S567" s="40"/>
    </row>
    <row r="568" spans="1:19" s="3" customFormat="1" ht="15.6" x14ac:dyDescent="0.25">
      <c r="A568" s="38"/>
      <c r="B568" s="38"/>
      <c r="C568" s="38"/>
      <c r="D568" s="20"/>
      <c r="E568" s="38"/>
      <c r="F568" s="38"/>
      <c r="G568" s="38"/>
      <c r="H568" s="38"/>
      <c r="I568" s="20"/>
      <c r="J568" s="38"/>
      <c r="K568" s="38"/>
      <c r="L568" s="38"/>
      <c r="M568" s="38"/>
      <c r="N568" s="20"/>
      <c r="O568" s="38"/>
      <c r="P568" s="38"/>
      <c r="Q568" s="38"/>
      <c r="R568" s="38"/>
      <c r="S568" s="40"/>
    </row>
    <row r="569" spans="1:19" s="3" customFormat="1" ht="15.6" x14ac:dyDescent="0.25">
      <c r="A569" s="38"/>
      <c r="B569" s="38"/>
      <c r="C569" s="38"/>
      <c r="D569" s="20"/>
      <c r="E569" s="38"/>
      <c r="F569" s="38"/>
      <c r="G569" s="38"/>
      <c r="H569" s="38"/>
      <c r="I569" s="20"/>
      <c r="J569" s="38"/>
      <c r="K569" s="38"/>
      <c r="L569" s="38"/>
      <c r="M569" s="38"/>
      <c r="N569" s="20"/>
      <c r="O569" s="38"/>
      <c r="P569" s="38"/>
      <c r="Q569" s="38"/>
      <c r="R569" s="38"/>
      <c r="S569" s="40"/>
    </row>
    <row r="570" spans="1:19" s="3" customFormat="1" ht="15.6" x14ac:dyDescent="0.25">
      <c r="A570" s="38"/>
      <c r="B570" s="38"/>
      <c r="C570" s="38"/>
      <c r="D570" s="20"/>
      <c r="E570" s="38"/>
      <c r="F570" s="38"/>
      <c r="G570" s="38"/>
      <c r="H570" s="38"/>
      <c r="I570" s="20"/>
      <c r="J570" s="38"/>
      <c r="K570" s="38"/>
      <c r="L570" s="38"/>
      <c r="M570" s="38"/>
      <c r="N570" s="20"/>
      <c r="O570" s="38"/>
      <c r="P570" s="38"/>
      <c r="Q570" s="38"/>
      <c r="R570" s="38"/>
      <c r="S570" s="40"/>
    </row>
    <row r="571" spans="1:19" s="3" customFormat="1" ht="15.6" x14ac:dyDescent="0.25">
      <c r="A571" s="38"/>
      <c r="B571" s="38"/>
      <c r="C571" s="38"/>
      <c r="D571" s="20"/>
      <c r="E571" s="38"/>
      <c r="F571" s="38"/>
      <c r="G571" s="38"/>
      <c r="H571" s="38"/>
      <c r="I571" s="20"/>
      <c r="J571" s="38"/>
      <c r="K571" s="38"/>
      <c r="L571" s="38"/>
      <c r="M571" s="38"/>
      <c r="N571" s="20"/>
      <c r="O571" s="38"/>
      <c r="P571" s="38"/>
      <c r="Q571" s="38"/>
      <c r="R571" s="38"/>
      <c r="S571" s="40"/>
    </row>
    <row r="572" spans="1:19" s="3" customFormat="1" ht="15.6" x14ac:dyDescent="0.25">
      <c r="A572" s="38"/>
      <c r="B572" s="38"/>
      <c r="C572" s="38"/>
      <c r="D572" s="20"/>
      <c r="E572" s="38"/>
      <c r="F572" s="38"/>
      <c r="G572" s="38"/>
      <c r="H572" s="38"/>
      <c r="I572" s="20"/>
      <c r="J572" s="38"/>
      <c r="K572" s="38"/>
      <c r="L572" s="38"/>
      <c r="M572" s="38"/>
      <c r="N572" s="20"/>
      <c r="O572" s="38"/>
      <c r="P572" s="38"/>
      <c r="Q572" s="38"/>
      <c r="R572" s="38"/>
      <c r="S572" s="40"/>
    </row>
    <row r="573" spans="1:19" s="3" customFormat="1" ht="15.6" x14ac:dyDescent="0.25">
      <c r="A573" s="38"/>
      <c r="B573" s="38"/>
      <c r="C573" s="38"/>
      <c r="D573" s="20"/>
      <c r="E573" s="38"/>
      <c r="F573" s="38"/>
      <c r="G573" s="38"/>
      <c r="H573" s="38"/>
      <c r="I573" s="20"/>
      <c r="J573" s="38"/>
      <c r="K573" s="38"/>
      <c r="L573" s="38"/>
      <c r="M573" s="38"/>
      <c r="N573" s="20"/>
      <c r="O573" s="38"/>
      <c r="P573" s="38"/>
      <c r="Q573" s="38"/>
      <c r="R573" s="38"/>
      <c r="S573" s="40"/>
    </row>
    <row r="574" spans="1:19" s="3" customFormat="1" ht="15.6" x14ac:dyDescent="0.25">
      <c r="A574" s="38"/>
      <c r="B574" s="38"/>
      <c r="C574" s="38"/>
      <c r="D574" s="20"/>
      <c r="E574" s="38"/>
      <c r="F574" s="38"/>
      <c r="G574" s="38"/>
      <c r="H574" s="38"/>
      <c r="I574" s="20"/>
      <c r="J574" s="38"/>
      <c r="K574" s="38"/>
      <c r="L574" s="38"/>
      <c r="M574" s="38"/>
      <c r="N574" s="20"/>
      <c r="O574" s="38"/>
      <c r="P574" s="38"/>
      <c r="Q574" s="38"/>
      <c r="R574" s="38"/>
      <c r="S574" s="40"/>
    </row>
    <row r="575" spans="1:19" s="3" customFormat="1" ht="15.6" x14ac:dyDescent="0.25">
      <c r="A575" s="38"/>
      <c r="B575" s="38"/>
      <c r="C575" s="38"/>
      <c r="D575" s="20"/>
      <c r="E575" s="38"/>
      <c r="F575" s="38"/>
      <c r="G575" s="38"/>
      <c r="H575" s="38"/>
      <c r="I575" s="20"/>
      <c r="J575" s="38"/>
      <c r="K575" s="38"/>
      <c r="L575" s="38"/>
      <c r="M575" s="38"/>
      <c r="N575" s="20"/>
      <c r="O575" s="38"/>
      <c r="P575" s="38"/>
      <c r="Q575" s="38"/>
      <c r="R575" s="38"/>
      <c r="S575" s="40"/>
    </row>
    <row r="576" spans="1:19" s="3" customFormat="1" ht="15.6" x14ac:dyDescent="0.25">
      <c r="A576" s="38"/>
      <c r="B576" s="38"/>
      <c r="C576" s="38"/>
      <c r="D576" s="20"/>
      <c r="E576" s="38"/>
      <c r="F576" s="38"/>
      <c r="G576" s="38"/>
      <c r="H576" s="38"/>
      <c r="I576" s="20"/>
      <c r="J576" s="38"/>
      <c r="K576" s="38"/>
      <c r="L576" s="38"/>
      <c r="M576" s="38"/>
      <c r="N576" s="20"/>
      <c r="O576" s="38"/>
      <c r="P576" s="38"/>
      <c r="Q576" s="38"/>
      <c r="R576" s="38"/>
      <c r="S576" s="40"/>
    </row>
    <row r="577" spans="1:19" s="3" customFormat="1" ht="15.6" x14ac:dyDescent="0.25">
      <c r="A577" s="38"/>
      <c r="B577" s="38"/>
      <c r="C577" s="38"/>
      <c r="D577" s="20"/>
      <c r="E577" s="38"/>
      <c r="F577" s="38"/>
      <c r="G577" s="38"/>
      <c r="H577" s="38"/>
      <c r="I577" s="20"/>
      <c r="J577" s="38"/>
      <c r="K577" s="38"/>
      <c r="L577" s="38"/>
      <c r="M577" s="38"/>
      <c r="N577" s="20"/>
      <c r="O577" s="38"/>
      <c r="P577" s="38"/>
      <c r="Q577" s="38"/>
      <c r="R577" s="38"/>
      <c r="S577" s="40"/>
    </row>
    <row r="578" spans="1:19" s="3" customFormat="1" ht="15.6" x14ac:dyDescent="0.25">
      <c r="A578" s="38"/>
      <c r="B578" s="38"/>
      <c r="C578" s="38"/>
      <c r="D578" s="20"/>
      <c r="E578" s="38"/>
      <c r="F578" s="38"/>
      <c r="G578" s="38"/>
      <c r="H578" s="38"/>
      <c r="I578" s="20"/>
      <c r="J578" s="38"/>
      <c r="K578" s="38"/>
      <c r="L578" s="38"/>
      <c r="M578" s="38"/>
      <c r="N578" s="20"/>
      <c r="O578" s="38"/>
      <c r="P578" s="38"/>
      <c r="Q578" s="38"/>
      <c r="R578" s="38"/>
      <c r="S578" s="40"/>
    </row>
    <row r="579" spans="1:19" s="3" customFormat="1" ht="15.6" x14ac:dyDescent="0.25">
      <c r="A579" s="38"/>
      <c r="B579" s="38"/>
      <c r="C579" s="38"/>
      <c r="D579" s="20"/>
      <c r="E579" s="38"/>
      <c r="F579" s="38"/>
      <c r="G579" s="38"/>
      <c r="H579" s="38"/>
      <c r="I579" s="20"/>
      <c r="J579" s="38"/>
      <c r="K579" s="38"/>
      <c r="L579" s="38"/>
      <c r="M579" s="38"/>
      <c r="N579" s="20"/>
      <c r="O579" s="38"/>
      <c r="P579" s="38"/>
      <c r="Q579" s="38"/>
      <c r="R579" s="38"/>
      <c r="S579" s="40"/>
    </row>
    <row r="580" spans="1:19" s="3" customFormat="1" ht="15.6" x14ac:dyDescent="0.25">
      <c r="A580" s="38"/>
      <c r="B580" s="38"/>
      <c r="C580" s="38"/>
      <c r="D580" s="20"/>
      <c r="E580" s="38"/>
      <c r="F580" s="38"/>
      <c r="G580" s="38"/>
      <c r="H580" s="38"/>
      <c r="I580" s="20"/>
      <c r="J580" s="38"/>
      <c r="K580" s="38"/>
      <c r="L580" s="38"/>
      <c r="M580" s="38"/>
      <c r="N580" s="20"/>
      <c r="O580" s="38"/>
      <c r="P580" s="38"/>
      <c r="Q580" s="38"/>
      <c r="R580" s="38"/>
      <c r="S580" s="40"/>
    </row>
    <row r="581" spans="1:19" s="3" customFormat="1" ht="15.6" x14ac:dyDescent="0.25">
      <c r="A581" s="38"/>
      <c r="B581" s="38"/>
      <c r="C581" s="38"/>
      <c r="D581" s="20"/>
      <c r="E581" s="38"/>
      <c r="F581" s="38"/>
      <c r="G581" s="38"/>
      <c r="H581" s="38"/>
      <c r="I581" s="20"/>
      <c r="J581" s="38"/>
      <c r="K581" s="38"/>
      <c r="L581" s="38"/>
      <c r="M581" s="38"/>
      <c r="N581" s="20"/>
      <c r="O581" s="38"/>
      <c r="P581" s="38"/>
      <c r="Q581" s="38"/>
      <c r="R581" s="38"/>
      <c r="S581" s="40"/>
    </row>
    <row r="582" spans="1:19" s="3" customFormat="1" ht="15.6" x14ac:dyDescent="0.25">
      <c r="A582" s="38"/>
      <c r="B582" s="38"/>
      <c r="C582" s="38"/>
      <c r="D582" s="20"/>
      <c r="E582" s="38"/>
      <c r="F582" s="38"/>
      <c r="G582" s="38"/>
      <c r="H582" s="38"/>
      <c r="I582" s="20"/>
      <c r="J582" s="38"/>
      <c r="K582" s="38"/>
      <c r="L582" s="38"/>
      <c r="M582" s="38"/>
      <c r="N582" s="20"/>
      <c r="O582" s="38"/>
      <c r="P582" s="38"/>
      <c r="Q582" s="38"/>
      <c r="R582" s="38"/>
      <c r="S582" s="40"/>
    </row>
    <row r="583" spans="1:19" s="3" customFormat="1" ht="15.6" x14ac:dyDescent="0.25">
      <c r="A583" s="38"/>
      <c r="B583" s="38"/>
      <c r="C583" s="38"/>
      <c r="D583" s="20"/>
      <c r="E583" s="38"/>
      <c r="F583" s="38"/>
      <c r="G583" s="38"/>
      <c r="H583" s="38"/>
      <c r="I583" s="20"/>
      <c r="J583" s="38"/>
      <c r="K583" s="38"/>
      <c r="L583" s="38"/>
      <c r="M583" s="38"/>
      <c r="N583" s="20"/>
      <c r="O583" s="38"/>
      <c r="P583" s="38"/>
      <c r="Q583" s="38"/>
      <c r="R583" s="38"/>
      <c r="S583" s="40"/>
    </row>
    <row r="584" spans="1:19" s="3" customFormat="1" ht="15.6" x14ac:dyDescent="0.25">
      <c r="A584" s="38"/>
      <c r="B584" s="38"/>
      <c r="C584" s="38"/>
      <c r="D584" s="20"/>
      <c r="E584" s="38"/>
      <c r="F584" s="38"/>
      <c r="G584" s="38"/>
      <c r="H584" s="38"/>
      <c r="I584" s="20"/>
      <c r="J584" s="38"/>
      <c r="K584" s="38"/>
      <c r="L584" s="38"/>
      <c r="M584" s="38"/>
      <c r="N584" s="20"/>
      <c r="O584" s="38"/>
      <c r="P584" s="38"/>
      <c r="Q584" s="38"/>
      <c r="R584" s="38"/>
      <c r="S584" s="40"/>
    </row>
    <row r="585" spans="1:19" s="3" customFormat="1" ht="15.6" x14ac:dyDescent="0.25">
      <c r="A585" s="38"/>
      <c r="B585" s="38"/>
      <c r="C585" s="38"/>
      <c r="D585" s="20"/>
      <c r="E585" s="38"/>
      <c r="F585" s="38"/>
      <c r="G585" s="38"/>
      <c r="H585" s="38"/>
      <c r="I585" s="20"/>
      <c r="J585" s="38"/>
      <c r="K585" s="38"/>
      <c r="L585" s="38"/>
      <c r="M585" s="38"/>
      <c r="N585" s="20"/>
      <c r="O585" s="38"/>
      <c r="P585" s="38"/>
      <c r="Q585" s="38"/>
      <c r="R585" s="38"/>
      <c r="S585" s="40"/>
    </row>
    <row r="586" spans="1:19" s="3" customFormat="1" ht="15.6" x14ac:dyDescent="0.25">
      <c r="A586" s="38"/>
      <c r="B586" s="38"/>
      <c r="C586" s="38"/>
      <c r="D586" s="20"/>
      <c r="E586" s="38"/>
      <c r="F586" s="38"/>
      <c r="G586" s="38"/>
      <c r="H586" s="38"/>
      <c r="I586" s="20"/>
      <c r="J586" s="38"/>
      <c r="K586" s="38"/>
      <c r="L586" s="38"/>
      <c r="M586" s="38"/>
      <c r="N586" s="20"/>
      <c r="O586" s="38"/>
      <c r="P586" s="38"/>
      <c r="Q586" s="38"/>
      <c r="R586" s="38"/>
      <c r="S586" s="40"/>
    </row>
    <row r="587" spans="1:19" s="3" customFormat="1" ht="15.6" x14ac:dyDescent="0.25">
      <c r="A587" s="38"/>
      <c r="B587" s="38"/>
      <c r="C587" s="38"/>
      <c r="D587" s="20"/>
      <c r="E587" s="38"/>
      <c r="F587" s="38"/>
      <c r="G587" s="38"/>
      <c r="H587" s="38"/>
      <c r="I587" s="20"/>
      <c r="J587" s="38"/>
      <c r="K587" s="38"/>
      <c r="L587" s="38"/>
      <c r="M587" s="38"/>
      <c r="N587" s="20"/>
      <c r="O587" s="38"/>
      <c r="P587" s="38"/>
      <c r="Q587" s="38"/>
      <c r="R587" s="38"/>
      <c r="S587" s="40"/>
    </row>
    <row r="588" spans="1:19" s="3" customFormat="1" ht="15.6" x14ac:dyDescent="0.25">
      <c r="A588" s="38"/>
      <c r="B588" s="38"/>
      <c r="C588" s="38"/>
      <c r="D588" s="20"/>
      <c r="E588" s="38"/>
      <c r="F588" s="38"/>
      <c r="G588" s="38"/>
      <c r="H588" s="38"/>
      <c r="I588" s="20"/>
      <c r="J588" s="38"/>
      <c r="K588" s="38"/>
      <c r="L588" s="38"/>
      <c r="M588" s="38"/>
      <c r="N588" s="20"/>
      <c r="O588" s="38"/>
      <c r="P588" s="38"/>
      <c r="Q588" s="38"/>
      <c r="R588" s="38"/>
      <c r="S588" s="40"/>
    </row>
    <row r="589" spans="1:19" s="3" customFormat="1" ht="15.6" x14ac:dyDescent="0.25">
      <c r="A589" s="38"/>
      <c r="B589" s="38"/>
      <c r="C589" s="38"/>
      <c r="D589" s="20"/>
      <c r="E589" s="38"/>
      <c r="F589" s="38"/>
      <c r="G589" s="38"/>
      <c r="H589" s="38"/>
      <c r="I589" s="20"/>
      <c r="J589" s="38"/>
      <c r="K589" s="38"/>
      <c r="L589" s="38"/>
      <c r="M589" s="38"/>
      <c r="N589" s="20"/>
      <c r="O589" s="38"/>
      <c r="P589" s="38"/>
      <c r="Q589" s="38"/>
      <c r="R589" s="38"/>
      <c r="S589" s="40"/>
    </row>
    <row r="590" spans="1:19" s="3" customFormat="1" ht="15.6" x14ac:dyDescent="0.25">
      <c r="A590" s="38"/>
      <c r="B590" s="38"/>
      <c r="C590" s="38"/>
      <c r="D590" s="20"/>
      <c r="E590" s="38"/>
      <c r="F590" s="38"/>
      <c r="G590" s="38"/>
      <c r="H590" s="38"/>
      <c r="I590" s="20"/>
      <c r="J590" s="38"/>
      <c r="K590" s="38"/>
      <c r="L590" s="38"/>
      <c r="M590" s="38"/>
      <c r="N590" s="20"/>
      <c r="O590" s="38"/>
      <c r="P590" s="38"/>
      <c r="Q590" s="38"/>
      <c r="R590" s="38"/>
      <c r="S590" s="40"/>
    </row>
    <row r="591" spans="1:19" s="3" customFormat="1" ht="15.6" x14ac:dyDescent="0.25">
      <c r="A591" s="38"/>
      <c r="B591" s="38"/>
      <c r="C591" s="38"/>
      <c r="D591" s="20"/>
      <c r="E591" s="38"/>
      <c r="F591" s="38"/>
      <c r="G591" s="38"/>
      <c r="H591" s="38"/>
      <c r="I591" s="20"/>
      <c r="J591" s="38"/>
      <c r="K591" s="38"/>
      <c r="L591" s="38"/>
      <c r="M591" s="38"/>
      <c r="N591" s="20"/>
      <c r="O591" s="38"/>
      <c r="P591" s="38"/>
      <c r="Q591" s="38"/>
      <c r="R591" s="38"/>
      <c r="S591" s="40"/>
    </row>
    <row r="592" spans="1:19" s="3" customFormat="1" ht="15.6" x14ac:dyDescent="0.25">
      <c r="A592" s="38"/>
      <c r="B592" s="38"/>
      <c r="C592" s="38"/>
      <c r="D592" s="20"/>
      <c r="E592" s="38"/>
      <c r="F592" s="38"/>
      <c r="G592" s="38"/>
      <c r="H592" s="38"/>
      <c r="I592" s="20"/>
      <c r="J592" s="38"/>
      <c r="K592" s="38"/>
      <c r="L592" s="38"/>
      <c r="M592" s="38"/>
      <c r="N592" s="20"/>
      <c r="O592" s="38"/>
      <c r="P592" s="38"/>
      <c r="Q592" s="38"/>
      <c r="R592" s="38"/>
      <c r="S592" s="40"/>
    </row>
    <row r="593" spans="1:19" s="3" customFormat="1" ht="15.6" x14ac:dyDescent="0.25">
      <c r="A593" s="38"/>
      <c r="B593" s="38"/>
      <c r="C593" s="38"/>
      <c r="D593" s="20"/>
      <c r="E593" s="38"/>
      <c r="F593" s="38"/>
      <c r="G593" s="38"/>
      <c r="H593" s="38"/>
      <c r="I593" s="20"/>
      <c r="J593" s="38"/>
      <c r="K593" s="38"/>
      <c r="L593" s="38"/>
      <c r="M593" s="38"/>
      <c r="N593" s="20"/>
      <c r="O593" s="38"/>
      <c r="P593" s="38"/>
      <c r="Q593" s="38"/>
      <c r="R593" s="38"/>
      <c r="S593" s="40"/>
    </row>
    <row r="594" spans="1:19" s="3" customFormat="1" ht="15.6" x14ac:dyDescent="0.25">
      <c r="A594" s="38"/>
      <c r="B594" s="38"/>
      <c r="C594" s="38"/>
      <c r="D594" s="20"/>
      <c r="E594" s="38"/>
      <c r="F594" s="38"/>
      <c r="G594" s="38"/>
      <c r="H594" s="38"/>
      <c r="I594" s="20"/>
      <c r="J594" s="38"/>
      <c r="K594" s="38"/>
      <c r="L594" s="38"/>
      <c r="M594" s="38"/>
      <c r="N594" s="20"/>
      <c r="O594" s="38"/>
      <c r="P594" s="38"/>
      <c r="Q594" s="38"/>
      <c r="R594" s="38"/>
      <c r="S594" s="40"/>
    </row>
    <row r="595" spans="1:19" s="3" customFormat="1" ht="15.6" x14ac:dyDescent="0.25">
      <c r="A595" s="38"/>
      <c r="B595" s="38"/>
      <c r="C595" s="38"/>
      <c r="D595" s="20"/>
      <c r="E595" s="38"/>
      <c r="F595" s="38"/>
      <c r="G595" s="38"/>
      <c r="H595" s="38"/>
      <c r="I595" s="20"/>
      <c r="J595" s="38"/>
      <c r="K595" s="38"/>
      <c r="L595" s="38"/>
      <c r="M595" s="38"/>
      <c r="N595" s="20"/>
      <c r="O595" s="38"/>
      <c r="P595" s="38"/>
      <c r="Q595" s="38"/>
      <c r="R595" s="38"/>
      <c r="S595" s="40"/>
    </row>
    <row r="596" spans="1:19" s="3" customFormat="1" ht="15.6" x14ac:dyDescent="0.25">
      <c r="A596" s="38"/>
      <c r="B596" s="38"/>
      <c r="C596" s="38"/>
      <c r="D596" s="20"/>
      <c r="E596" s="38"/>
      <c r="F596" s="38"/>
      <c r="G596" s="38"/>
      <c r="H596" s="38"/>
      <c r="I596" s="20"/>
      <c r="J596" s="38"/>
      <c r="K596" s="38"/>
      <c r="L596" s="38"/>
      <c r="M596" s="38"/>
      <c r="N596" s="20"/>
      <c r="O596" s="38"/>
      <c r="P596" s="38"/>
      <c r="Q596" s="38"/>
      <c r="R596" s="38"/>
      <c r="S596" s="40"/>
    </row>
    <row r="597" spans="1:19" s="3" customFormat="1" ht="15.6" x14ac:dyDescent="0.25">
      <c r="A597" s="38"/>
      <c r="B597" s="38"/>
      <c r="C597" s="38"/>
      <c r="D597" s="20"/>
      <c r="E597" s="38"/>
      <c r="F597" s="38"/>
      <c r="G597" s="38"/>
      <c r="H597" s="38"/>
      <c r="I597" s="20"/>
      <c r="J597" s="38"/>
      <c r="K597" s="38"/>
      <c r="L597" s="38"/>
      <c r="M597" s="38"/>
      <c r="N597" s="20"/>
      <c r="O597" s="38"/>
      <c r="P597" s="38"/>
      <c r="Q597" s="38"/>
      <c r="R597" s="38"/>
      <c r="S597" s="40"/>
    </row>
    <row r="598" spans="1:19" s="3" customFormat="1" ht="15.6" x14ac:dyDescent="0.25">
      <c r="A598" s="38"/>
      <c r="B598" s="38"/>
      <c r="C598" s="38"/>
      <c r="D598" s="20"/>
      <c r="E598" s="38"/>
      <c r="F598" s="38"/>
      <c r="G598" s="38"/>
      <c r="H598" s="38"/>
      <c r="I598" s="20"/>
      <c r="J598" s="38"/>
      <c r="K598" s="38"/>
      <c r="L598" s="38"/>
      <c r="M598" s="38"/>
      <c r="N598" s="20"/>
      <c r="O598" s="38"/>
      <c r="P598" s="38"/>
      <c r="Q598" s="38"/>
      <c r="R598" s="38"/>
      <c r="S598" s="40"/>
    </row>
    <row r="599" spans="1:19" s="3" customFormat="1" ht="15.6" x14ac:dyDescent="0.25">
      <c r="A599" s="38"/>
      <c r="B599" s="38"/>
      <c r="C599" s="38"/>
      <c r="D599" s="20"/>
      <c r="E599" s="38"/>
      <c r="F599" s="38"/>
      <c r="G599" s="38"/>
      <c r="H599" s="38"/>
      <c r="I599" s="20"/>
      <c r="J599" s="38"/>
      <c r="K599" s="38"/>
      <c r="L599" s="38"/>
      <c r="M599" s="38"/>
      <c r="N599" s="20"/>
      <c r="O599" s="38"/>
      <c r="P599" s="38"/>
      <c r="Q599" s="38"/>
      <c r="R599" s="38"/>
      <c r="S599" s="40"/>
    </row>
    <row r="600" spans="1:19" s="3" customFormat="1" ht="15.6" x14ac:dyDescent="0.25">
      <c r="A600" s="38"/>
      <c r="B600" s="38"/>
      <c r="C600" s="38"/>
      <c r="D600" s="20"/>
      <c r="E600" s="38"/>
      <c r="F600" s="38"/>
      <c r="G600" s="38"/>
      <c r="H600" s="38"/>
      <c r="I600" s="20"/>
      <c r="J600" s="38"/>
      <c r="K600" s="38"/>
      <c r="L600" s="38"/>
      <c r="M600" s="38"/>
      <c r="N600" s="20"/>
      <c r="O600" s="38"/>
      <c r="P600" s="38"/>
      <c r="Q600" s="38"/>
      <c r="R600" s="38"/>
      <c r="S600" s="40"/>
    </row>
    <row r="601" spans="1:19" s="3" customFormat="1" ht="15.6" x14ac:dyDescent="0.25">
      <c r="A601" s="38"/>
      <c r="B601" s="38"/>
      <c r="C601" s="38"/>
      <c r="D601" s="20"/>
      <c r="E601" s="38"/>
      <c r="F601" s="38"/>
      <c r="G601" s="38"/>
      <c r="H601" s="38"/>
      <c r="I601" s="20"/>
      <c r="J601" s="38"/>
      <c r="K601" s="38"/>
      <c r="L601" s="38"/>
      <c r="M601" s="38"/>
      <c r="N601" s="20"/>
      <c r="O601" s="38"/>
      <c r="P601" s="38"/>
      <c r="Q601" s="38"/>
      <c r="R601" s="38"/>
      <c r="S601" s="40"/>
    </row>
    <row r="602" spans="1:19" s="3" customFormat="1" ht="15.6" x14ac:dyDescent="0.25">
      <c r="A602" s="38"/>
      <c r="B602" s="38"/>
      <c r="C602" s="38"/>
      <c r="D602" s="20"/>
      <c r="E602" s="38"/>
      <c r="F602" s="38"/>
      <c r="G602" s="38"/>
      <c r="H602" s="38"/>
      <c r="I602" s="20"/>
      <c r="J602" s="38"/>
      <c r="K602" s="38"/>
      <c r="L602" s="38"/>
      <c r="M602" s="38"/>
      <c r="N602" s="20"/>
      <c r="O602" s="38"/>
      <c r="P602" s="38"/>
      <c r="Q602" s="38"/>
      <c r="R602" s="38"/>
      <c r="S602" s="40"/>
    </row>
    <row r="603" spans="1:19" s="3" customFormat="1" ht="15.6" x14ac:dyDescent="0.25">
      <c r="A603" s="38"/>
      <c r="B603" s="38"/>
      <c r="C603" s="38"/>
      <c r="D603" s="20"/>
      <c r="E603" s="38"/>
      <c r="F603" s="38"/>
      <c r="G603" s="38"/>
      <c r="H603" s="38"/>
      <c r="I603" s="20"/>
      <c r="J603" s="38"/>
      <c r="K603" s="38"/>
      <c r="L603" s="38"/>
      <c r="M603" s="38"/>
      <c r="N603" s="20"/>
      <c r="O603" s="38"/>
      <c r="P603" s="38"/>
      <c r="Q603" s="38"/>
      <c r="R603" s="38"/>
      <c r="S603" s="40"/>
    </row>
    <row r="604" spans="1:19" s="3" customFormat="1" ht="15.6" x14ac:dyDescent="0.25">
      <c r="A604" s="38"/>
      <c r="B604" s="38"/>
      <c r="C604" s="38"/>
      <c r="D604" s="20"/>
      <c r="E604" s="38"/>
      <c r="F604" s="38"/>
      <c r="G604" s="38"/>
      <c r="H604" s="38"/>
      <c r="I604" s="20"/>
      <c r="J604" s="38"/>
      <c r="K604" s="38"/>
      <c r="L604" s="38"/>
      <c r="M604" s="38"/>
      <c r="N604" s="20"/>
      <c r="O604" s="38"/>
      <c r="P604" s="38"/>
      <c r="Q604" s="38"/>
      <c r="R604" s="38"/>
      <c r="S604" s="40"/>
    </row>
    <row r="605" spans="1:19" s="3" customFormat="1" ht="15.6" x14ac:dyDescent="0.25">
      <c r="A605" s="38"/>
      <c r="B605" s="38"/>
      <c r="C605" s="38"/>
      <c r="D605" s="20"/>
      <c r="E605" s="38"/>
      <c r="F605" s="38"/>
      <c r="G605" s="38"/>
      <c r="H605" s="38"/>
      <c r="I605" s="20"/>
      <c r="J605" s="38"/>
      <c r="K605" s="38"/>
      <c r="L605" s="38"/>
      <c r="M605" s="38"/>
      <c r="N605" s="20"/>
      <c r="O605" s="38"/>
      <c r="P605" s="38"/>
      <c r="Q605" s="38"/>
      <c r="R605" s="38"/>
      <c r="S605" s="40"/>
    </row>
    <row r="606" spans="1:19" s="3" customFormat="1" ht="15.6" x14ac:dyDescent="0.25">
      <c r="A606" s="38"/>
      <c r="B606" s="38"/>
      <c r="C606" s="38"/>
      <c r="D606" s="20"/>
      <c r="E606" s="38"/>
      <c r="F606" s="38"/>
      <c r="G606" s="38"/>
      <c r="H606" s="38"/>
      <c r="I606" s="20"/>
      <c r="J606" s="38"/>
      <c r="K606" s="38"/>
      <c r="L606" s="38"/>
      <c r="M606" s="38"/>
      <c r="N606" s="20"/>
      <c r="O606" s="38"/>
      <c r="P606" s="38"/>
      <c r="Q606" s="38"/>
      <c r="R606" s="38"/>
      <c r="S606" s="40"/>
    </row>
  </sheetData>
  <mergeCells count="84">
    <mergeCell ref="A12:S12"/>
    <mergeCell ref="A23:S23"/>
    <mergeCell ref="A41:S41"/>
    <mergeCell ref="O6:O8"/>
    <mergeCell ref="S6:S8"/>
    <mergeCell ref="E10:S10"/>
    <mergeCell ref="C6:C8"/>
    <mergeCell ref="E6:E8"/>
    <mergeCell ref="J6:J8"/>
    <mergeCell ref="F6:F8"/>
    <mergeCell ref="G6:G8"/>
    <mergeCell ref="H6:H8"/>
    <mergeCell ref="K6:K8"/>
    <mergeCell ref="L6:L8"/>
    <mergeCell ref="M6:M8"/>
    <mergeCell ref="P6:P8"/>
    <mergeCell ref="A49:S49"/>
    <mergeCell ref="B42:B48"/>
    <mergeCell ref="B13:B22"/>
    <mergeCell ref="S24:S29"/>
    <mergeCell ref="S30:S34"/>
    <mergeCell ref="S35:S40"/>
    <mergeCell ref="B36:B40"/>
    <mergeCell ref="B31:B35"/>
    <mergeCell ref="B24:B30"/>
    <mergeCell ref="Q6:Q8"/>
    <mergeCell ref="R6:R8"/>
    <mergeCell ref="A9:S9"/>
    <mergeCell ref="A6:A8"/>
    <mergeCell ref="B6:B8"/>
    <mergeCell ref="A1:S1"/>
    <mergeCell ref="A2:S2"/>
    <mergeCell ref="A4:S4"/>
    <mergeCell ref="A5:S5"/>
    <mergeCell ref="A3:S3"/>
    <mergeCell ref="A51:S51"/>
    <mergeCell ref="A72:S72"/>
    <mergeCell ref="A66:S66"/>
    <mergeCell ref="A57:S57"/>
    <mergeCell ref="A76:S76"/>
    <mergeCell ref="B67:B71"/>
    <mergeCell ref="B58:B65"/>
    <mergeCell ref="B52:B56"/>
    <mergeCell ref="A124:S124"/>
    <mergeCell ref="A130:S130"/>
    <mergeCell ref="A133:S133"/>
    <mergeCell ref="S13:S22"/>
    <mergeCell ref="S42:S48"/>
    <mergeCell ref="S52:S56"/>
    <mergeCell ref="S58:S65"/>
    <mergeCell ref="S67:S71"/>
    <mergeCell ref="S77:S79"/>
    <mergeCell ref="S73:S75"/>
    <mergeCell ref="S108:S111"/>
    <mergeCell ref="S113:S114"/>
    <mergeCell ref="S116:S117"/>
    <mergeCell ref="S119:S123"/>
    <mergeCell ref="A80:S80"/>
    <mergeCell ref="A107:S107"/>
    <mergeCell ref="S125:S129"/>
    <mergeCell ref="S131:S132"/>
    <mergeCell ref="S134:S135"/>
    <mergeCell ref="B134:B135"/>
    <mergeCell ref="B131:B132"/>
    <mergeCell ref="B125:B129"/>
    <mergeCell ref="B119:B123"/>
    <mergeCell ref="B116:B117"/>
    <mergeCell ref="B113:B114"/>
    <mergeCell ref="B108:B111"/>
    <mergeCell ref="A112:S112"/>
    <mergeCell ref="A115:S115"/>
    <mergeCell ref="A118:S118"/>
    <mergeCell ref="S81:S85"/>
    <mergeCell ref="S86:S91"/>
    <mergeCell ref="S92:S96"/>
    <mergeCell ref="S97:S102"/>
    <mergeCell ref="S103:S106"/>
    <mergeCell ref="B104:B106"/>
    <mergeCell ref="B99:B103"/>
    <mergeCell ref="B93:B98"/>
    <mergeCell ref="B77:B79"/>
    <mergeCell ref="B73:B75"/>
    <mergeCell ref="B87:B92"/>
    <mergeCell ref="B81:B86"/>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BZ63"/>
  <sheetViews>
    <sheetView zoomScale="70" zoomScaleNormal="70" workbookViewId="0">
      <selection activeCell="I10" sqref="I10"/>
    </sheetView>
  </sheetViews>
  <sheetFormatPr baseColWidth="10" defaultColWidth="12" defaultRowHeight="9" customHeight="1" x14ac:dyDescent="0.25"/>
  <cols>
    <col min="1" max="1" width="5.77734375" style="41" customWidth="1"/>
    <col min="2" max="2" width="50.77734375" style="41" customWidth="1"/>
    <col min="3" max="3" width="22.77734375" style="43" customWidth="1"/>
    <col min="4" max="4" width="50.77734375" style="42" customWidth="1"/>
    <col min="5" max="5" width="12.44140625" style="98" bestFit="1" customWidth="1"/>
    <col min="6" max="8" width="10.77734375" style="79" hidden="1" customWidth="1"/>
    <col min="9" max="9" width="90.77734375" style="42" customWidth="1"/>
    <col min="10" max="10" width="12.44140625" style="98" bestFit="1" customWidth="1"/>
    <col min="11" max="13" width="10.77734375" style="79" hidden="1" customWidth="1"/>
    <col min="14" max="14" width="90.77734375" style="42" customWidth="1"/>
    <col min="15" max="15" width="12.44140625" style="98" bestFit="1" customWidth="1"/>
    <col min="16" max="18" width="10.77734375" style="79" hidden="1" customWidth="1"/>
    <col min="19" max="19" width="50.77734375" style="43" customWidth="1"/>
    <col min="20" max="16384" width="12" style="1"/>
  </cols>
  <sheetData>
    <row r="1" spans="1:78"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s="12" customFormat="1" ht="52.5" customHeight="1" x14ac:dyDescent="0.3">
      <c r="A3" s="151" t="s">
        <v>288</v>
      </c>
      <c r="B3" s="168"/>
      <c r="C3" s="168"/>
      <c r="D3" s="168"/>
      <c r="E3" s="168"/>
      <c r="F3" s="168"/>
      <c r="G3" s="168"/>
      <c r="H3" s="168"/>
      <c r="I3" s="168"/>
      <c r="J3" s="168"/>
      <c r="K3" s="168"/>
      <c r="L3" s="168"/>
      <c r="M3" s="168"/>
      <c r="N3" s="168"/>
      <c r="O3" s="168"/>
      <c r="P3" s="168"/>
      <c r="Q3" s="168"/>
      <c r="R3" s="168"/>
      <c r="S3" s="15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2" customFormat="1" ht="19.8" x14ac:dyDescent="0.25">
      <c r="A5" s="174" t="s">
        <v>10</v>
      </c>
      <c r="B5" s="175"/>
      <c r="C5" s="175"/>
      <c r="D5" s="175"/>
      <c r="E5" s="175"/>
      <c r="F5" s="175"/>
      <c r="G5" s="175"/>
      <c r="H5" s="175"/>
      <c r="I5" s="175"/>
      <c r="J5" s="175"/>
      <c r="K5" s="175"/>
      <c r="L5" s="175"/>
      <c r="M5" s="175"/>
      <c r="N5" s="175"/>
      <c r="O5" s="175"/>
      <c r="P5" s="175"/>
      <c r="Q5" s="175"/>
      <c r="R5" s="175"/>
      <c r="S5" s="175"/>
    </row>
    <row r="6" spans="1:78"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8"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8"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8" s="9" customFormat="1" ht="62.4" x14ac:dyDescent="0.25">
      <c r="A9" s="25">
        <v>1</v>
      </c>
      <c r="B9" s="110" t="s">
        <v>1233</v>
      </c>
      <c r="C9" s="92" t="s">
        <v>226</v>
      </c>
      <c r="D9" s="110" t="s">
        <v>1234</v>
      </c>
      <c r="E9" s="101">
        <v>1</v>
      </c>
      <c r="F9" s="82">
        <f t="shared" ref="F9:F10" si="0">IF(E9=G9,H9)</f>
        <v>1</v>
      </c>
      <c r="G9" s="82">
        <f t="shared" ref="G9:G10" si="1">IF(E9="NA","NA",H9)</f>
        <v>1</v>
      </c>
      <c r="H9" s="82">
        <v>1</v>
      </c>
      <c r="I9" s="110" t="s">
        <v>1235</v>
      </c>
      <c r="J9" s="101">
        <v>1</v>
      </c>
      <c r="K9" s="82">
        <f t="shared" ref="K9:K17" si="2">IF(J9=L9,M9)</f>
        <v>1</v>
      </c>
      <c r="L9" s="82">
        <f t="shared" ref="L9:L17" si="3">IF(J9="NA","NA",M9)</f>
        <v>1</v>
      </c>
      <c r="M9" s="82">
        <v>1</v>
      </c>
      <c r="N9" s="110" t="s">
        <v>403</v>
      </c>
      <c r="O9" s="91" t="s">
        <v>404</v>
      </c>
      <c r="P9" s="110" t="s">
        <v>404</v>
      </c>
      <c r="Q9" s="110" t="s">
        <v>404</v>
      </c>
      <c r="R9" s="110" t="s">
        <v>404</v>
      </c>
      <c r="S9" s="182" t="s">
        <v>234</v>
      </c>
    </row>
    <row r="10" spans="1:78" s="9" customFormat="1" ht="265.2" x14ac:dyDescent="0.25">
      <c r="A10" s="25">
        <v>2</v>
      </c>
      <c r="B10" s="110" t="s">
        <v>1236</v>
      </c>
      <c r="C10" s="92" t="s">
        <v>227</v>
      </c>
      <c r="D10" s="110" t="s">
        <v>1237</v>
      </c>
      <c r="E10" s="101">
        <v>1</v>
      </c>
      <c r="F10" s="82">
        <f t="shared" si="0"/>
        <v>1</v>
      </c>
      <c r="G10" s="82">
        <f t="shared" si="1"/>
        <v>1</v>
      </c>
      <c r="H10" s="82">
        <v>1</v>
      </c>
      <c r="I10" s="110" t="s">
        <v>1238</v>
      </c>
      <c r="J10" s="101">
        <v>1</v>
      </c>
      <c r="K10" s="82">
        <f t="shared" si="2"/>
        <v>1</v>
      </c>
      <c r="L10" s="82">
        <f t="shared" si="3"/>
        <v>1</v>
      </c>
      <c r="M10" s="82">
        <v>1</v>
      </c>
      <c r="N10" s="110" t="s">
        <v>1239</v>
      </c>
      <c r="O10" s="101">
        <v>1</v>
      </c>
      <c r="P10" s="82">
        <f t="shared" ref="P10:P17" si="4">IF(O10=Q10,R10)</f>
        <v>1</v>
      </c>
      <c r="Q10" s="82">
        <f t="shared" ref="Q10:Q17" si="5">IF(O10="NA","NA",R10)</f>
        <v>1</v>
      </c>
      <c r="R10" s="82">
        <v>1</v>
      </c>
      <c r="S10" s="190"/>
    </row>
    <row r="11" spans="1:78" s="9" customFormat="1" ht="362.25" customHeight="1" x14ac:dyDescent="0.25">
      <c r="A11" s="25">
        <v>3</v>
      </c>
      <c r="B11" s="110" t="s">
        <v>1240</v>
      </c>
      <c r="C11" s="92" t="s">
        <v>228</v>
      </c>
      <c r="D11" s="110" t="s">
        <v>1241</v>
      </c>
      <c r="E11" s="101">
        <v>1</v>
      </c>
      <c r="F11" s="82">
        <f t="shared" ref="F11:F17" si="6">IF(E11=G11,H11)</f>
        <v>1</v>
      </c>
      <c r="G11" s="82">
        <f t="shared" ref="G11:G17" si="7">IF(E11="NA","NA",H11)</f>
        <v>1</v>
      </c>
      <c r="H11" s="82">
        <v>1</v>
      </c>
      <c r="I11" s="110" t="s">
        <v>1372</v>
      </c>
      <c r="J11" s="101">
        <v>1</v>
      </c>
      <c r="K11" s="82">
        <f t="shared" si="2"/>
        <v>1</v>
      </c>
      <c r="L11" s="82">
        <f t="shared" si="3"/>
        <v>1</v>
      </c>
      <c r="M11" s="82">
        <v>1</v>
      </c>
      <c r="N11" s="110" t="s">
        <v>1373</v>
      </c>
      <c r="O11" s="107">
        <v>1</v>
      </c>
      <c r="P11" s="82">
        <f t="shared" si="4"/>
        <v>1</v>
      </c>
      <c r="Q11" s="82">
        <f t="shared" si="5"/>
        <v>1</v>
      </c>
      <c r="R11" s="82">
        <v>1</v>
      </c>
      <c r="S11" s="190" t="s">
        <v>235</v>
      </c>
    </row>
    <row r="12" spans="1:78" s="9" customFormat="1" ht="109.2" x14ac:dyDescent="0.25">
      <c r="A12" s="25">
        <v>4</v>
      </c>
      <c r="B12" s="110" t="s">
        <v>1242</v>
      </c>
      <c r="C12" s="92" t="s">
        <v>229</v>
      </c>
      <c r="D12" s="110" t="s">
        <v>1243</v>
      </c>
      <c r="E12" s="101">
        <v>1</v>
      </c>
      <c r="F12" s="82">
        <f t="shared" si="6"/>
        <v>1</v>
      </c>
      <c r="G12" s="82">
        <f t="shared" si="7"/>
        <v>1</v>
      </c>
      <c r="H12" s="82">
        <v>1</v>
      </c>
      <c r="I12" s="110" t="s">
        <v>1244</v>
      </c>
      <c r="J12" s="101">
        <v>1</v>
      </c>
      <c r="K12" s="82">
        <f t="shared" si="2"/>
        <v>1</v>
      </c>
      <c r="L12" s="82">
        <f t="shared" si="3"/>
        <v>1</v>
      </c>
      <c r="M12" s="82">
        <v>1</v>
      </c>
      <c r="N12" s="110" t="s">
        <v>1374</v>
      </c>
      <c r="O12" s="107">
        <v>1</v>
      </c>
      <c r="P12" s="82">
        <f t="shared" si="4"/>
        <v>1</v>
      </c>
      <c r="Q12" s="82">
        <f t="shared" si="5"/>
        <v>1</v>
      </c>
      <c r="R12" s="82">
        <v>1</v>
      </c>
      <c r="S12" s="192"/>
    </row>
    <row r="13" spans="1:78" s="9" customFormat="1" ht="109.2" x14ac:dyDescent="0.25">
      <c r="A13" s="25">
        <v>5</v>
      </c>
      <c r="B13" s="110" t="s">
        <v>1245</v>
      </c>
      <c r="C13" s="94" t="s">
        <v>230</v>
      </c>
      <c r="D13" s="110" t="s">
        <v>1246</v>
      </c>
      <c r="E13" s="101">
        <v>1</v>
      </c>
      <c r="F13" s="82">
        <f t="shared" si="6"/>
        <v>1</v>
      </c>
      <c r="G13" s="82">
        <f t="shared" si="7"/>
        <v>1</v>
      </c>
      <c r="H13" s="82">
        <v>1</v>
      </c>
      <c r="I13" s="110" t="s">
        <v>1247</v>
      </c>
      <c r="J13" s="101">
        <v>1</v>
      </c>
      <c r="K13" s="82">
        <f t="shared" si="2"/>
        <v>1</v>
      </c>
      <c r="L13" s="82">
        <f t="shared" si="3"/>
        <v>1</v>
      </c>
      <c r="M13" s="82">
        <v>1</v>
      </c>
      <c r="N13" s="110" t="s">
        <v>1248</v>
      </c>
      <c r="O13" s="107">
        <v>1</v>
      </c>
      <c r="P13" s="82">
        <f t="shared" si="4"/>
        <v>1</v>
      </c>
      <c r="Q13" s="82">
        <f t="shared" si="5"/>
        <v>1</v>
      </c>
      <c r="R13" s="82">
        <v>1</v>
      </c>
      <c r="S13" s="192"/>
    </row>
    <row r="14" spans="1:78" s="9" customFormat="1" ht="62.4" x14ac:dyDescent="0.25">
      <c r="A14" s="25">
        <v>6</v>
      </c>
      <c r="B14" s="110" t="s">
        <v>1249</v>
      </c>
      <c r="C14" s="92" t="s">
        <v>231</v>
      </c>
      <c r="D14" s="110" t="s">
        <v>1250</v>
      </c>
      <c r="E14" s="101">
        <v>1</v>
      </c>
      <c r="F14" s="82">
        <f t="shared" si="6"/>
        <v>1</v>
      </c>
      <c r="G14" s="82">
        <f t="shared" si="7"/>
        <v>1</v>
      </c>
      <c r="H14" s="82">
        <v>1</v>
      </c>
      <c r="I14" s="110" t="s">
        <v>1251</v>
      </c>
      <c r="J14" s="101">
        <v>1</v>
      </c>
      <c r="K14" s="82">
        <f t="shared" si="2"/>
        <v>1</v>
      </c>
      <c r="L14" s="82">
        <f t="shared" si="3"/>
        <v>1</v>
      </c>
      <c r="M14" s="82">
        <v>1</v>
      </c>
      <c r="N14" s="110" t="s">
        <v>403</v>
      </c>
      <c r="O14" s="27" t="s">
        <v>404</v>
      </c>
      <c r="P14" s="139" t="s">
        <v>404</v>
      </c>
      <c r="Q14" s="139" t="s">
        <v>404</v>
      </c>
      <c r="R14" s="139" t="s">
        <v>404</v>
      </c>
      <c r="S14" s="192" t="s">
        <v>235</v>
      </c>
    </row>
    <row r="15" spans="1:78" s="9" customFormat="1" ht="280.8" x14ac:dyDescent="0.25">
      <c r="A15" s="25">
        <v>7</v>
      </c>
      <c r="B15" s="110" t="s">
        <v>287</v>
      </c>
      <c r="C15" s="92" t="s">
        <v>232</v>
      </c>
      <c r="D15" s="110" t="s">
        <v>1252</v>
      </c>
      <c r="E15" s="101">
        <v>1</v>
      </c>
      <c r="F15" s="82">
        <f t="shared" si="6"/>
        <v>1</v>
      </c>
      <c r="G15" s="82">
        <f t="shared" si="7"/>
        <v>1</v>
      </c>
      <c r="H15" s="82">
        <v>1</v>
      </c>
      <c r="I15" s="110" t="s">
        <v>1253</v>
      </c>
      <c r="J15" s="101">
        <v>1</v>
      </c>
      <c r="K15" s="82">
        <f t="shared" si="2"/>
        <v>1</v>
      </c>
      <c r="L15" s="82">
        <f t="shared" si="3"/>
        <v>1</v>
      </c>
      <c r="M15" s="82">
        <v>1</v>
      </c>
      <c r="N15" s="110" t="s">
        <v>1254</v>
      </c>
      <c r="O15" s="107">
        <v>1</v>
      </c>
      <c r="P15" s="82">
        <f t="shared" si="4"/>
        <v>1</v>
      </c>
      <c r="Q15" s="82">
        <f t="shared" si="5"/>
        <v>1</v>
      </c>
      <c r="R15" s="82">
        <v>1</v>
      </c>
      <c r="S15" s="192"/>
    </row>
    <row r="16" spans="1:78" s="9" customFormat="1" ht="78" x14ac:dyDescent="0.25">
      <c r="A16" s="25">
        <v>8</v>
      </c>
      <c r="B16" s="110" t="s">
        <v>1255</v>
      </c>
      <c r="C16" s="92" t="s">
        <v>233</v>
      </c>
      <c r="D16" s="110" t="s">
        <v>1256</v>
      </c>
      <c r="E16" s="101">
        <v>1</v>
      </c>
      <c r="F16" s="82">
        <f t="shared" si="6"/>
        <v>1</v>
      </c>
      <c r="G16" s="82">
        <f t="shared" si="7"/>
        <v>1</v>
      </c>
      <c r="H16" s="82">
        <v>1</v>
      </c>
      <c r="I16" s="110" t="s">
        <v>1257</v>
      </c>
      <c r="J16" s="101">
        <v>1</v>
      </c>
      <c r="K16" s="82">
        <f t="shared" si="2"/>
        <v>1</v>
      </c>
      <c r="L16" s="82">
        <f t="shared" si="3"/>
        <v>1</v>
      </c>
      <c r="M16" s="82">
        <v>1</v>
      </c>
      <c r="N16" s="110" t="s">
        <v>1258</v>
      </c>
      <c r="O16" s="107">
        <v>1</v>
      </c>
      <c r="P16" s="82">
        <f t="shared" si="4"/>
        <v>1</v>
      </c>
      <c r="Q16" s="82">
        <f t="shared" si="5"/>
        <v>1</v>
      </c>
      <c r="R16" s="82">
        <v>1</v>
      </c>
      <c r="S16" s="192"/>
    </row>
    <row r="17" spans="1:19" s="9" customFormat="1" ht="109.2" x14ac:dyDescent="0.25">
      <c r="A17" s="25">
        <v>9</v>
      </c>
      <c r="B17" s="110" t="s">
        <v>1259</v>
      </c>
      <c r="C17" s="92" t="s">
        <v>72</v>
      </c>
      <c r="D17" s="110" t="s">
        <v>455</v>
      </c>
      <c r="E17" s="101">
        <v>1</v>
      </c>
      <c r="F17" s="82">
        <f t="shared" si="6"/>
        <v>1</v>
      </c>
      <c r="G17" s="82">
        <f t="shared" si="7"/>
        <v>1</v>
      </c>
      <c r="H17" s="82">
        <v>1</v>
      </c>
      <c r="I17" s="110" t="s">
        <v>1260</v>
      </c>
      <c r="J17" s="101">
        <v>1</v>
      </c>
      <c r="K17" s="82">
        <f t="shared" si="2"/>
        <v>1</v>
      </c>
      <c r="L17" s="82">
        <f t="shared" si="3"/>
        <v>1</v>
      </c>
      <c r="M17" s="82">
        <v>1</v>
      </c>
      <c r="N17" s="110" t="s">
        <v>1261</v>
      </c>
      <c r="O17" s="107">
        <v>1</v>
      </c>
      <c r="P17" s="82">
        <f t="shared" si="4"/>
        <v>1</v>
      </c>
      <c r="Q17" s="82">
        <f t="shared" si="5"/>
        <v>1</v>
      </c>
      <c r="R17" s="82">
        <v>1</v>
      </c>
      <c r="S17" s="191"/>
    </row>
    <row r="18" spans="1:19" s="9" customFormat="1" ht="15.6" x14ac:dyDescent="0.25">
      <c r="A18" s="32"/>
      <c r="B18" s="33" t="s">
        <v>1320</v>
      </c>
      <c r="C18" s="37"/>
      <c r="D18" s="83">
        <f>'RESULTADOS '!N34</f>
        <v>1</v>
      </c>
      <c r="E18" s="36">
        <f>SUM(E9:E17)</f>
        <v>9</v>
      </c>
      <c r="F18" s="36">
        <f t="shared" ref="F18:H18" si="8">SUM(F9:F17)</f>
        <v>9</v>
      </c>
      <c r="G18" s="36">
        <f t="shared" si="8"/>
        <v>9</v>
      </c>
      <c r="H18" s="36">
        <f t="shared" si="8"/>
        <v>9</v>
      </c>
      <c r="I18" s="35"/>
      <c r="J18" s="36">
        <f>SUM(J9:J17)</f>
        <v>9</v>
      </c>
      <c r="K18" s="36">
        <f t="shared" ref="K18" si="9">SUM(K9:K17)</f>
        <v>9</v>
      </c>
      <c r="L18" s="36">
        <f t="shared" ref="L18" si="10">SUM(L9:L17)</f>
        <v>9</v>
      </c>
      <c r="M18" s="36">
        <f t="shared" ref="M18" si="11">SUM(M9:M17)</f>
        <v>9</v>
      </c>
      <c r="N18" s="35"/>
      <c r="O18" s="36">
        <f>SUM(O9:O17)</f>
        <v>7</v>
      </c>
      <c r="P18" s="36">
        <f t="shared" ref="P18" si="12">SUM(P9:P17)</f>
        <v>7</v>
      </c>
      <c r="Q18" s="36">
        <f t="shared" ref="Q18" si="13">SUM(Q9:Q17)</f>
        <v>7</v>
      </c>
      <c r="R18" s="36">
        <f t="shared" ref="R18" si="14">SUM(R9:R17)</f>
        <v>7</v>
      </c>
      <c r="S18" s="37"/>
    </row>
    <row r="19" spans="1:19" s="9" customFormat="1" ht="15.6" x14ac:dyDescent="0.25">
      <c r="A19" s="32"/>
      <c r="B19" s="32"/>
      <c r="C19" s="40"/>
      <c r="D19" s="39"/>
      <c r="E19" s="32"/>
      <c r="F19" s="32"/>
      <c r="G19" s="32"/>
      <c r="H19" s="32"/>
      <c r="I19" s="39"/>
      <c r="J19" s="32"/>
      <c r="K19" s="32"/>
      <c r="L19" s="32"/>
      <c r="M19" s="32"/>
      <c r="N19" s="39"/>
      <c r="O19" s="32"/>
      <c r="P19" s="32"/>
      <c r="Q19" s="32"/>
      <c r="R19" s="32"/>
      <c r="S19" s="40"/>
    </row>
    <row r="20" spans="1:19" s="9" customFormat="1" ht="15.6" x14ac:dyDescent="0.25">
      <c r="A20" s="32"/>
      <c r="B20" s="32"/>
      <c r="C20" s="40"/>
      <c r="D20" s="39"/>
      <c r="E20" s="32"/>
      <c r="F20" s="32"/>
      <c r="G20" s="32"/>
      <c r="H20" s="32"/>
      <c r="I20" s="39"/>
      <c r="J20" s="32"/>
      <c r="K20" s="32"/>
      <c r="L20" s="32"/>
      <c r="M20" s="32"/>
      <c r="N20" s="39"/>
      <c r="O20" s="32"/>
      <c r="P20" s="32"/>
      <c r="Q20" s="32"/>
      <c r="R20" s="32"/>
      <c r="S20" s="40"/>
    </row>
    <row r="21" spans="1:19" s="9" customFormat="1" ht="15.6" x14ac:dyDescent="0.25">
      <c r="A21" s="32"/>
      <c r="B21" s="32"/>
      <c r="C21" s="40"/>
      <c r="D21" s="39"/>
      <c r="E21" s="32"/>
      <c r="F21" s="32"/>
      <c r="G21" s="32"/>
      <c r="H21" s="32"/>
      <c r="I21" s="39"/>
      <c r="J21" s="32"/>
      <c r="K21" s="32"/>
      <c r="L21" s="32"/>
      <c r="M21" s="32"/>
      <c r="N21" s="39"/>
      <c r="O21" s="32"/>
      <c r="P21" s="32"/>
      <c r="Q21" s="32"/>
      <c r="R21" s="32"/>
      <c r="S21" s="40"/>
    </row>
    <row r="22" spans="1:19" s="9" customFormat="1" ht="15.6" x14ac:dyDescent="0.25">
      <c r="A22" s="32"/>
      <c r="B22" s="32"/>
      <c r="C22" s="40"/>
      <c r="D22" s="39"/>
      <c r="E22" s="32"/>
      <c r="F22" s="32"/>
      <c r="G22" s="32"/>
      <c r="H22" s="32"/>
      <c r="I22" s="39"/>
      <c r="J22" s="32"/>
      <c r="K22" s="32"/>
      <c r="L22" s="32"/>
      <c r="M22" s="32"/>
      <c r="N22" s="39"/>
      <c r="O22" s="32"/>
      <c r="P22" s="32"/>
      <c r="Q22" s="32"/>
      <c r="R22" s="32"/>
      <c r="S22" s="40"/>
    </row>
    <row r="23" spans="1:19" s="9" customFormat="1" ht="15.6" x14ac:dyDescent="0.25">
      <c r="A23" s="32"/>
      <c r="B23" s="32"/>
      <c r="C23" s="40"/>
      <c r="D23" s="39"/>
      <c r="E23" s="32"/>
      <c r="F23" s="32"/>
      <c r="G23" s="32"/>
      <c r="H23" s="32"/>
      <c r="I23" s="39"/>
      <c r="J23" s="32"/>
      <c r="K23" s="32"/>
      <c r="L23" s="32"/>
      <c r="M23" s="32"/>
      <c r="N23" s="39"/>
      <c r="O23" s="32"/>
      <c r="P23" s="32"/>
      <c r="Q23" s="32"/>
      <c r="R23" s="32"/>
      <c r="S23" s="40"/>
    </row>
    <row r="24" spans="1:19" s="9" customFormat="1" ht="15.6" x14ac:dyDescent="0.25">
      <c r="A24" s="32"/>
      <c r="B24" s="32"/>
      <c r="C24" s="40"/>
      <c r="D24" s="39"/>
      <c r="E24" s="32"/>
      <c r="F24" s="32"/>
      <c r="G24" s="32"/>
      <c r="H24" s="32"/>
      <c r="I24" s="39"/>
      <c r="J24" s="32"/>
      <c r="K24" s="32"/>
      <c r="L24" s="32"/>
      <c r="M24" s="32"/>
      <c r="N24" s="39"/>
      <c r="O24" s="32"/>
      <c r="P24" s="32"/>
      <c r="Q24" s="32"/>
      <c r="R24" s="32"/>
      <c r="S24" s="40"/>
    </row>
    <row r="25" spans="1:19" s="9" customFormat="1" ht="15.6" x14ac:dyDescent="0.25">
      <c r="A25" s="32"/>
      <c r="B25" s="32"/>
      <c r="C25" s="40"/>
      <c r="D25" s="39"/>
      <c r="E25" s="32"/>
      <c r="F25" s="32"/>
      <c r="G25" s="32"/>
      <c r="H25" s="32"/>
      <c r="I25" s="39"/>
      <c r="J25" s="32"/>
      <c r="K25" s="32"/>
      <c r="L25" s="32"/>
      <c r="M25" s="32"/>
      <c r="N25" s="39"/>
      <c r="O25" s="32"/>
      <c r="P25" s="32"/>
      <c r="Q25" s="32"/>
      <c r="R25" s="32"/>
      <c r="S25" s="40"/>
    </row>
    <row r="26" spans="1:19" s="9" customFormat="1" ht="15.6" x14ac:dyDescent="0.25">
      <c r="A26" s="32"/>
      <c r="B26" s="32"/>
      <c r="C26" s="40"/>
      <c r="D26" s="39"/>
      <c r="E26" s="32"/>
      <c r="F26" s="32"/>
      <c r="G26" s="32"/>
      <c r="H26" s="32"/>
      <c r="I26" s="39"/>
      <c r="J26" s="32"/>
      <c r="K26" s="32"/>
      <c r="L26" s="32"/>
      <c r="M26" s="32"/>
      <c r="N26" s="39"/>
      <c r="O26" s="32"/>
      <c r="P26" s="32"/>
      <c r="Q26" s="32"/>
      <c r="R26" s="32"/>
      <c r="S26" s="40"/>
    </row>
    <row r="27" spans="1:19" s="3" customFormat="1" ht="15.6" x14ac:dyDescent="0.25">
      <c r="A27" s="38"/>
      <c r="B27" s="38"/>
      <c r="C27" s="40"/>
      <c r="D27" s="20"/>
      <c r="E27" s="38"/>
      <c r="F27" s="38"/>
      <c r="G27" s="38"/>
      <c r="H27" s="38"/>
      <c r="I27" s="20"/>
      <c r="J27" s="38"/>
      <c r="K27" s="38"/>
      <c r="L27" s="38"/>
      <c r="M27" s="38"/>
      <c r="N27" s="20"/>
      <c r="O27" s="38"/>
      <c r="P27" s="38"/>
      <c r="Q27" s="38"/>
      <c r="R27" s="38"/>
      <c r="S27" s="40"/>
    </row>
    <row r="28" spans="1:19" s="3" customFormat="1" ht="15.6" x14ac:dyDescent="0.25">
      <c r="A28" s="38"/>
      <c r="B28" s="38"/>
      <c r="C28" s="40"/>
      <c r="D28" s="20"/>
      <c r="E28" s="38"/>
      <c r="F28" s="38"/>
      <c r="G28" s="38"/>
      <c r="H28" s="38"/>
      <c r="I28" s="20"/>
      <c r="J28" s="38"/>
      <c r="K28" s="38"/>
      <c r="L28" s="38"/>
      <c r="M28" s="38"/>
      <c r="N28" s="20"/>
      <c r="O28" s="38"/>
      <c r="P28" s="38"/>
      <c r="Q28" s="38"/>
      <c r="R28" s="38"/>
      <c r="S28" s="40"/>
    </row>
    <row r="29" spans="1:19" s="3" customFormat="1" ht="15.6" x14ac:dyDescent="0.25">
      <c r="A29" s="38"/>
      <c r="B29" s="38"/>
      <c r="C29" s="40"/>
      <c r="D29" s="20"/>
      <c r="E29" s="38"/>
      <c r="F29" s="38"/>
      <c r="G29" s="38"/>
      <c r="H29" s="38"/>
      <c r="I29" s="20"/>
      <c r="J29" s="38"/>
      <c r="K29" s="38"/>
      <c r="L29" s="38"/>
      <c r="M29" s="38"/>
      <c r="N29" s="20"/>
      <c r="O29" s="38"/>
      <c r="P29" s="38"/>
      <c r="Q29" s="38"/>
      <c r="R29" s="38"/>
      <c r="S29" s="40"/>
    </row>
    <row r="30" spans="1:19" s="3" customFormat="1" ht="15.6" x14ac:dyDescent="0.25">
      <c r="A30" s="38"/>
      <c r="B30" s="38"/>
      <c r="C30" s="40"/>
      <c r="D30" s="20"/>
      <c r="E30" s="38"/>
      <c r="F30" s="38"/>
      <c r="G30" s="38"/>
      <c r="H30" s="38"/>
      <c r="I30" s="20"/>
      <c r="J30" s="38"/>
      <c r="K30" s="38"/>
      <c r="L30" s="38"/>
      <c r="M30" s="38"/>
      <c r="N30" s="20"/>
      <c r="O30" s="38"/>
      <c r="P30" s="38"/>
      <c r="Q30" s="38"/>
      <c r="R30" s="38"/>
      <c r="S30" s="40"/>
    </row>
    <row r="31" spans="1:19" s="3" customFormat="1" ht="15.6" x14ac:dyDescent="0.25">
      <c r="A31" s="38"/>
      <c r="B31" s="38"/>
      <c r="C31" s="40"/>
      <c r="D31" s="20"/>
      <c r="E31" s="38"/>
      <c r="F31" s="38"/>
      <c r="G31" s="38"/>
      <c r="H31" s="38"/>
      <c r="I31" s="20"/>
      <c r="J31" s="38"/>
      <c r="K31" s="38"/>
      <c r="L31" s="38"/>
      <c r="M31" s="38"/>
      <c r="N31" s="20"/>
      <c r="O31" s="38"/>
      <c r="P31" s="38"/>
      <c r="Q31" s="38"/>
      <c r="R31" s="38"/>
      <c r="S31" s="40"/>
    </row>
    <row r="32" spans="1:19" s="3" customFormat="1" ht="15.6" x14ac:dyDescent="0.25">
      <c r="A32" s="38"/>
      <c r="B32" s="38"/>
      <c r="C32" s="40"/>
      <c r="D32" s="20"/>
      <c r="E32" s="38"/>
      <c r="F32" s="38"/>
      <c r="G32" s="38"/>
      <c r="H32" s="38"/>
      <c r="I32" s="20"/>
      <c r="J32" s="38"/>
      <c r="K32" s="38"/>
      <c r="L32" s="38"/>
      <c r="M32" s="38"/>
      <c r="N32" s="20"/>
      <c r="O32" s="38"/>
      <c r="P32" s="38"/>
      <c r="Q32" s="38"/>
      <c r="R32" s="38"/>
      <c r="S32" s="40"/>
    </row>
    <row r="33" spans="1:19" s="3" customFormat="1" ht="15.6" x14ac:dyDescent="0.25">
      <c r="A33" s="38"/>
      <c r="B33" s="38"/>
      <c r="C33" s="40"/>
      <c r="D33" s="20"/>
      <c r="E33" s="38"/>
      <c r="F33" s="38"/>
      <c r="G33" s="38"/>
      <c r="H33" s="38"/>
      <c r="I33" s="20"/>
      <c r="J33" s="38"/>
      <c r="K33" s="38"/>
      <c r="L33" s="38"/>
      <c r="M33" s="38"/>
      <c r="N33" s="20"/>
      <c r="O33" s="38"/>
      <c r="P33" s="38"/>
      <c r="Q33" s="38"/>
      <c r="R33" s="38"/>
      <c r="S33" s="40"/>
    </row>
    <row r="34" spans="1:19" s="3" customFormat="1" ht="9" customHeight="1" x14ac:dyDescent="0.25">
      <c r="A34" s="38"/>
      <c r="B34" s="38"/>
      <c r="C34" s="40"/>
      <c r="D34" s="20"/>
      <c r="E34" s="38"/>
      <c r="F34" s="38"/>
      <c r="G34" s="38"/>
      <c r="H34" s="38"/>
      <c r="I34" s="20"/>
      <c r="J34" s="38"/>
      <c r="K34" s="38"/>
      <c r="L34" s="38"/>
      <c r="M34" s="38"/>
      <c r="N34" s="20"/>
      <c r="O34" s="38"/>
      <c r="P34" s="38"/>
      <c r="Q34" s="38"/>
      <c r="R34" s="38"/>
      <c r="S34" s="40"/>
    </row>
    <row r="35" spans="1:19" s="3" customFormat="1" ht="9" customHeight="1" x14ac:dyDescent="0.25">
      <c r="A35" s="38"/>
      <c r="B35" s="38"/>
      <c r="C35" s="40"/>
      <c r="D35" s="20"/>
      <c r="E35" s="38"/>
      <c r="F35" s="38"/>
      <c r="G35" s="38"/>
      <c r="H35" s="38"/>
      <c r="I35" s="20"/>
      <c r="J35" s="38"/>
      <c r="K35" s="38"/>
      <c r="L35" s="38"/>
      <c r="M35" s="38"/>
      <c r="N35" s="20"/>
      <c r="O35" s="38"/>
      <c r="P35" s="38"/>
      <c r="Q35" s="38"/>
      <c r="R35" s="38"/>
      <c r="S35" s="40"/>
    </row>
    <row r="36" spans="1:19" s="3" customFormat="1" ht="9" customHeight="1" x14ac:dyDescent="0.25">
      <c r="A36" s="38"/>
      <c r="B36" s="38"/>
      <c r="C36" s="40"/>
      <c r="D36" s="20"/>
      <c r="E36" s="38"/>
      <c r="F36" s="38"/>
      <c r="G36" s="38"/>
      <c r="H36" s="38"/>
      <c r="I36" s="20"/>
      <c r="J36" s="38"/>
      <c r="K36" s="38"/>
      <c r="L36" s="38"/>
      <c r="M36" s="38"/>
      <c r="N36" s="20"/>
      <c r="O36" s="38"/>
      <c r="P36" s="38"/>
      <c r="Q36" s="38"/>
      <c r="R36" s="38"/>
      <c r="S36" s="40"/>
    </row>
    <row r="37" spans="1:19" s="3" customFormat="1" ht="9" customHeight="1" x14ac:dyDescent="0.25">
      <c r="A37" s="38"/>
      <c r="B37" s="38"/>
      <c r="C37" s="40"/>
      <c r="D37" s="20"/>
      <c r="E37" s="38"/>
      <c r="F37" s="38"/>
      <c r="G37" s="38"/>
      <c r="H37" s="38"/>
      <c r="I37" s="20"/>
      <c r="J37" s="38"/>
      <c r="K37" s="38"/>
      <c r="L37" s="38"/>
      <c r="M37" s="38"/>
      <c r="N37" s="20"/>
      <c r="O37" s="38"/>
      <c r="P37" s="38"/>
      <c r="Q37" s="38"/>
      <c r="R37" s="38"/>
      <c r="S37" s="40"/>
    </row>
    <row r="38" spans="1:19" s="3" customFormat="1" ht="9" customHeight="1" x14ac:dyDescent="0.25">
      <c r="A38" s="38"/>
      <c r="B38" s="38"/>
      <c r="C38" s="40"/>
      <c r="D38" s="20"/>
      <c r="E38" s="38"/>
      <c r="F38" s="38"/>
      <c r="G38" s="38"/>
      <c r="H38" s="38"/>
      <c r="I38" s="20"/>
      <c r="J38" s="38"/>
      <c r="K38" s="38"/>
      <c r="L38" s="38"/>
      <c r="M38" s="38"/>
      <c r="N38" s="20"/>
      <c r="O38" s="38"/>
      <c r="P38" s="38"/>
      <c r="Q38" s="38"/>
      <c r="R38" s="38"/>
      <c r="S38" s="40"/>
    </row>
    <row r="39" spans="1:19" s="3" customFormat="1" ht="9" customHeight="1" x14ac:dyDescent="0.25">
      <c r="A39" s="38"/>
      <c r="B39" s="38"/>
      <c r="C39" s="40"/>
      <c r="D39" s="20"/>
      <c r="E39" s="38"/>
      <c r="F39" s="38"/>
      <c r="G39" s="38"/>
      <c r="H39" s="38"/>
      <c r="I39" s="20"/>
      <c r="J39" s="38"/>
      <c r="K39" s="38"/>
      <c r="L39" s="38"/>
      <c r="M39" s="38"/>
      <c r="N39" s="20"/>
      <c r="O39" s="38"/>
      <c r="P39" s="38"/>
      <c r="Q39" s="38"/>
      <c r="R39" s="38"/>
      <c r="S39" s="40"/>
    </row>
    <row r="40" spans="1:19" s="3" customFormat="1" ht="9" customHeight="1" x14ac:dyDescent="0.25">
      <c r="A40" s="38"/>
      <c r="B40" s="38"/>
      <c r="C40" s="40"/>
      <c r="D40" s="20"/>
      <c r="E40" s="38"/>
      <c r="F40" s="38"/>
      <c r="G40" s="38"/>
      <c r="H40" s="38"/>
      <c r="I40" s="20"/>
      <c r="J40" s="38"/>
      <c r="K40" s="38"/>
      <c r="L40" s="38"/>
      <c r="M40" s="38"/>
      <c r="N40" s="20"/>
      <c r="O40" s="38"/>
      <c r="P40" s="38"/>
      <c r="Q40" s="38"/>
      <c r="R40" s="38"/>
      <c r="S40" s="40"/>
    </row>
    <row r="41" spans="1:19" s="3" customFormat="1" ht="9" customHeight="1" x14ac:dyDescent="0.25">
      <c r="A41" s="38"/>
      <c r="B41" s="38"/>
      <c r="C41" s="40"/>
      <c r="D41" s="20"/>
      <c r="E41" s="38"/>
      <c r="F41" s="38"/>
      <c r="G41" s="38"/>
      <c r="H41" s="38"/>
      <c r="I41" s="20"/>
      <c r="J41" s="38"/>
      <c r="K41" s="38"/>
      <c r="L41" s="38"/>
      <c r="M41" s="38"/>
      <c r="N41" s="20"/>
      <c r="O41" s="38"/>
      <c r="P41" s="38"/>
      <c r="Q41" s="38"/>
      <c r="R41" s="38"/>
      <c r="S41" s="40"/>
    </row>
    <row r="42" spans="1:19" s="3" customFormat="1" ht="9" customHeight="1" x14ac:dyDescent="0.25">
      <c r="A42" s="38"/>
      <c r="B42" s="38"/>
      <c r="C42" s="40"/>
      <c r="D42" s="20"/>
      <c r="E42" s="38"/>
      <c r="F42" s="38"/>
      <c r="G42" s="38"/>
      <c r="H42" s="38"/>
      <c r="I42" s="20"/>
      <c r="J42" s="38"/>
      <c r="K42" s="38"/>
      <c r="L42" s="38"/>
      <c r="M42" s="38"/>
      <c r="N42" s="20"/>
      <c r="O42" s="38"/>
      <c r="P42" s="38"/>
      <c r="Q42" s="38"/>
      <c r="R42" s="38"/>
      <c r="S42" s="40"/>
    </row>
    <row r="43" spans="1:19" s="3" customFormat="1" ht="9" customHeight="1" x14ac:dyDescent="0.25">
      <c r="A43" s="38"/>
      <c r="B43" s="38"/>
      <c r="C43" s="40"/>
      <c r="D43" s="20"/>
      <c r="E43" s="38"/>
      <c r="F43" s="38"/>
      <c r="G43" s="38"/>
      <c r="H43" s="38"/>
      <c r="I43" s="20"/>
      <c r="J43" s="38"/>
      <c r="K43" s="38"/>
      <c r="L43" s="38"/>
      <c r="M43" s="38"/>
      <c r="N43" s="20"/>
      <c r="O43" s="38"/>
      <c r="P43" s="38"/>
      <c r="Q43" s="38"/>
      <c r="R43" s="38"/>
      <c r="S43" s="40"/>
    </row>
    <row r="44" spans="1:19" s="3" customFormat="1" ht="9" customHeight="1" x14ac:dyDescent="0.25">
      <c r="A44" s="38"/>
      <c r="B44" s="38"/>
      <c r="C44" s="40"/>
      <c r="D44" s="20"/>
      <c r="E44" s="38"/>
      <c r="F44" s="38"/>
      <c r="G44" s="38"/>
      <c r="H44" s="38"/>
      <c r="I44" s="20"/>
      <c r="J44" s="38"/>
      <c r="K44" s="38"/>
      <c r="L44" s="38"/>
      <c r="M44" s="38"/>
      <c r="N44" s="20"/>
      <c r="O44" s="38"/>
      <c r="P44" s="38"/>
      <c r="Q44" s="38"/>
      <c r="R44" s="38"/>
      <c r="S44" s="40"/>
    </row>
    <row r="45" spans="1:19" s="3" customFormat="1" ht="9" customHeight="1" x14ac:dyDescent="0.25">
      <c r="A45" s="38"/>
      <c r="B45" s="38"/>
      <c r="C45" s="40"/>
      <c r="D45" s="20"/>
      <c r="E45" s="38"/>
      <c r="F45" s="38"/>
      <c r="G45" s="38"/>
      <c r="H45" s="38"/>
      <c r="I45" s="20"/>
      <c r="J45" s="38"/>
      <c r="K45" s="38"/>
      <c r="L45" s="38"/>
      <c r="M45" s="38"/>
      <c r="N45" s="20"/>
      <c r="O45" s="38"/>
      <c r="P45" s="38"/>
      <c r="Q45" s="38"/>
      <c r="R45" s="38"/>
      <c r="S45" s="40"/>
    </row>
    <row r="46" spans="1:19" s="3" customFormat="1" ht="9" customHeight="1" x14ac:dyDescent="0.25">
      <c r="A46" s="38"/>
      <c r="B46" s="38"/>
      <c r="C46" s="40"/>
      <c r="D46" s="20"/>
      <c r="E46" s="38"/>
      <c r="F46" s="38"/>
      <c r="G46" s="38"/>
      <c r="H46" s="38"/>
      <c r="I46" s="20"/>
      <c r="J46" s="38"/>
      <c r="K46" s="38"/>
      <c r="L46" s="38"/>
      <c r="M46" s="38"/>
      <c r="N46" s="20"/>
      <c r="O46" s="38"/>
      <c r="P46" s="38"/>
      <c r="Q46" s="38"/>
      <c r="R46" s="38"/>
      <c r="S46" s="40"/>
    </row>
    <row r="47" spans="1:19" s="3" customFormat="1" ht="9" customHeight="1" x14ac:dyDescent="0.25">
      <c r="A47" s="38"/>
      <c r="B47" s="38"/>
      <c r="C47" s="40"/>
      <c r="D47" s="20"/>
      <c r="E47" s="38"/>
      <c r="F47" s="38"/>
      <c r="G47" s="38"/>
      <c r="H47" s="38"/>
      <c r="I47" s="20"/>
      <c r="J47" s="38"/>
      <c r="K47" s="38"/>
      <c r="L47" s="38"/>
      <c r="M47" s="38"/>
      <c r="N47" s="20"/>
      <c r="O47" s="38"/>
      <c r="P47" s="38"/>
      <c r="Q47" s="38"/>
      <c r="R47" s="38"/>
      <c r="S47" s="40"/>
    </row>
    <row r="48" spans="1:19" s="3" customFormat="1" ht="9" customHeight="1" x14ac:dyDescent="0.25">
      <c r="A48" s="38"/>
      <c r="B48" s="38"/>
      <c r="C48" s="40"/>
      <c r="D48" s="20"/>
      <c r="E48" s="38"/>
      <c r="F48" s="38"/>
      <c r="G48" s="38"/>
      <c r="H48" s="38"/>
      <c r="I48" s="20"/>
      <c r="J48" s="38"/>
      <c r="K48" s="38"/>
      <c r="L48" s="38"/>
      <c r="M48" s="38"/>
      <c r="N48" s="20"/>
      <c r="O48" s="38"/>
      <c r="P48" s="38"/>
      <c r="Q48" s="38"/>
      <c r="R48" s="38"/>
      <c r="S48" s="40"/>
    </row>
    <row r="49" spans="1:19" s="3" customFormat="1" ht="9" customHeight="1" x14ac:dyDescent="0.25">
      <c r="A49" s="38"/>
      <c r="B49" s="38"/>
      <c r="C49" s="40"/>
      <c r="D49" s="20"/>
      <c r="E49" s="38"/>
      <c r="F49" s="38"/>
      <c r="G49" s="38"/>
      <c r="H49" s="38"/>
      <c r="I49" s="20"/>
      <c r="J49" s="38"/>
      <c r="K49" s="38"/>
      <c r="L49" s="38"/>
      <c r="M49" s="38"/>
      <c r="N49" s="20"/>
      <c r="O49" s="38"/>
      <c r="P49" s="38"/>
      <c r="Q49" s="38"/>
      <c r="R49" s="38"/>
      <c r="S49" s="40"/>
    </row>
    <row r="50" spans="1:19" s="3" customFormat="1" ht="9" customHeight="1" x14ac:dyDescent="0.25">
      <c r="A50" s="38"/>
      <c r="B50" s="38"/>
      <c r="C50" s="40"/>
      <c r="D50" s="20"/>
      <c r="E50" s="38"/>
      <c r="F50" s="38"/>
      <c r="G50" s="38"/>
      <c r="H50" s="38"/>
      <c r="I50" s="20"/>
      <c r="J50" s="38"/>
      <c r="K50" s="38"/>
      <c r="L50" s="38"/>
      <c r="M50" s="38"/>
      <c r="N50" s="20"/>
      <c r="O50" s="38"/>
      <c r="P50" s="38"/>
      <c r="Q50" s="38"/>
      <c r="R50" s="38"/>
      <c r="S50" s="40"/>
    </row>
    <row r="51" spans="1:19" s="3" customFormat="1" ht="9" customHeight="1" x14ac:dyDescent="0.25">
      <c r="A51" s="38"/>
      <c r="B51" s="38"/>
      <c r="C51" s="40"/>
      <c r="D51" s="20"/>
      <c r="E51" s="38"/>
      <c r="F51" s="38"/>
      <c r="G51" s="38"/>
      <c r="H51" s="38"/>
      <c r="I51" s="20"/>
      <c r="J51" s="38"/>
      <c r="K51" s="38"/>
      <c r="L51" s="38"/>
      <c r="M51" s="38"/>
      <c r="N51" s="20"/>
      <c r="O51" s="38"/>
      <c r="P51" s="38"/>
      <c r="Q51" s="38"/>
      <c r="R51" s="38"/>
      <c r="S51" s="40"/>
    </row>
    <row r="52" spans="1:19" s="3" customFormat="1" ht="9" customHeight="1" x14ac:dyDescent="0.25">
      <c r="A52" s="38"/>
      <c r="B52" s="38"/>
      <c r="C52" s="40"/>
      <c r="D52" s="20"/>
      <c r="E52" s="38"/>
      <c r="F52" s="38"/>
      <c r="G52" s="38"/>
      <c r="H52" s="38"/>
      <c r="I52" s="20"/>
      <c r="J52" s="38"/>
      <c r="K52" s="38"/>
      <c r="L52" s="38"/>
      <c r="M52" s="38"/>
      <c r="N52" s="20"/>
      <c r="O52" s="38"/>
      <c r="P52" s="38"/>
      <c r="Q52" s="38"/>
      <c r="R52" s="38"/>
      <c r="S52" s="40"/>
    </row>
    <row r="53" spans="1:19" s="3" customFormat="1" ht="9" customHeight="1" x14ac:dyDescent="0.25">
      <c r="A53" s="38"/>
      <c r="B53" s="38"/>
      <c r="C53" s="40"/>
      <c r="D53" s="20"/>
      <c r="E53" s="38"/>
      <c r="F53" s="38"/>
      <c r="G53" s="38"/>
      <c r="H53" s="38"/>
      <c r="I53" s="20"/>
      <c r="J53" s="38"/>
      <c r="K53" s="38"/>
      <c r="L53" s="38"/>
      <c r="M53" s="38"/>
      <c r="N53" s="20"/>
      <c r="O53" s="38"/>
      <c r="P53" s="38"/>
      <c r="Q53" s="38"/>
      <c r="R53" s="38"/>
      <c r="S53" s="40"/>
    </row>
    <row r="54" spans="1:19" s="3" customFormat="1" ht="9" customHeight="1" x14ac:dyDescent="0.25">
      <c r="A54" s="38"/>
      <c r="B54" s="38"/>
      <c r="C54" s="40"/>
      <c r="D54" s="20"/>
      <c r="E54" s="38"/>
      <c r="F54" s="38"/>
      <c r="G54" s="38"/>
      <c r="H54" s="38"/>
      <c r="I54" s="20"/>
      <c r="J54" s="38"/>
      <c r="K54" s="38"/>
      <c r="L54" s="38"/>
      <c r="M54" s="38"/>
      <c r="N54" s="20"/>
      <c r="O54" s="38"/>
      <c r="P54" s="38"/>
      <c r="Q54" s="38"/>
      <c r="R54" s="38"/>
      <c r="S54" s="40"/>
    </row>
    <row r="55" spans="1:19" s="3" customFormat="1" ht="9" customHeight="1" x14ac:dyDescent="0.25">
      <c r="A55" s="38"/>
      <c r="B55" s="38"/>
      <c r="C55" s="40"/>
      <c r="D55" s="20"/>
      <c r="E55" s="38"/>
      <c r="F55" s="38"/>
      <c r="G55" s="38"/>
      <c r="H55" s="38"/>
      <c r="I55" s="20"/>
      <c r="J55" s="38"/>
      <c r="K55" s="38"/>
      <c r="L55" s="38"/>
      <c r="M55" s="38"/>
      <c r="N55" s="20"/>
      <c r="O55" s="38"/>
      <c r="P55" s="38"/>
      <c r="Q55" s="38"/>
      <c r="R55" s="38"/>
      <c r="S55" s="40"/>
    </row>
    <row r="56" spans="1:19" s="3" customFormat="1" ht="9" customHeight="1" x14ac:dyDescent="0.25">
      <c r="A56" s="38"/>
      <c r="B56" s="38"/>
      <c r="C56" s="40"/>
      <c r="D56" s="20"/>
      <c r="E56" s="38"/>
      <c r="F56" s="38"/>
      <c r="G56" s="38"/>
      <c r="H56" s="38"/>
      <c r="I56" s="20"/>
      <c r="J56" s="38"/>
      <c r="K56" s="38"/>
      <c r="L56" s="38"/>
      <c r="M56" s="38"/>
      <c r="N56" s="20"/>
      <c r="O56" s="38"/>
      <c r="P56" s="38"/>
      <c r="Q56" s="38"/>
      <c r="R56" s="38"/>
      <c r="S56" s="40"/>
    </row>
    <row r="57" spans="1:19" s="3" customFormat="1" ht="9" customHeight="1" x14ac:dyDescent="0.25">
      <c r="A57" s="38"/>
      <c r="B57" s="38"/>
      <c r="C57" s="40"/>
      <c r="D57" s="20"/>
      <c r="E57" s="38"/>
      <c r="F57" s="38"/>
      <c r="G57" s="38"/>
      <c r="H57" s="38"/>
      <c r="I57" s="20"/>
      <c r="J57" s="38"/>
      <c r="K57" s="38"/>
      <c r="L57" s="38"/>
      <c r="M57" s="38"/>
      <c r="N57" s="20"/>
      <c r="O57" s="38"/>
      <c r="P57" s="38"/>
      <c r="Q57" s="38"/>
      <c r="R57" s="38"/>
      <c r="S57" s="40"/>
    </row>
    <row r="58" spans="1:19" s="3" customFormat="1" ht="9" customHeight="1" x14ac:dyDescent="0.25">
      <c r="A58" s="38"/>
      <c r="B58" s="38"/>
      <c r="C58" s="40"/>
      <c r="D58" s="20"/>
      <c r="E58" s="38"/>
      <c r="F58" s="38"/>
      <c r="G58" s="38"/>
      <c r="H58" s="38"/>
      <c r="I58" s="20"/>
      <c r="J58" s="38"/>
      <c r="K58" s="38"/>
      <c r="L58" s="38"/>
      <c r="M58" s="38"/>
      <c r="N58" s="20"/>
      <c r="O58" s="38"/>
      <c r="P58" s="38"/>
      <c r="Q58" s="38"/>
      <c r="R58" s="38"/>
      <c r="S58" s="40"/>
    </row>
    <row r="59" spans="1:19" s="3" customFormat="1" ht="9" customHeight="1" x14ac:dyDescent="0.25">
      <c r="A59" s="38"/>
      <c r="B59" s="38"/>
      <c r="C59" s="40"/>
      <c r="D59" s="20"/>
      <c r="E59" s="38"/>
      <c r="F59" s="38"/>
      <c r="G59" s="38"/>
      <c r="H59" s="38"/>
      <c r="I59" s="20"/>
      <c r="J59" s="38"/>
      <c r="K59" s="38"/>
      <c r="L59" s="38"/>
      <c r="M59" s="38"/>
      <c r="N59" s="20"/>
      <c r="O59" s="38"/>
      <c r="P59" s="38"/>
      <c r="Q59" s="38"/>
      <c r="R59" s="38"/>
      <c r="S59" s="40"/>
    </row>
    <row r="60" spans="1:19" s="3" customFormat="1" ht="9" customHeight="1" x14ac:dyDescent="0.25">
      <c r="A60" s="38"/>
      <c r="B60" s="38"/>
      <c r="C60" s="40"/>
      <c r="D60" s="20"/>
      <c r="E60" s="38"/>
      <c r="F60" s="38"/>
      <c r="G60" s="38"/>
      <c r="H60" s="38"/>
      <c r="I60" s="20"/>
      <c r="J60" s="38"/>
      <c r="K60" s="38"/>
      <c r="L60" s="38"/>
      <c r="M60" s="38"/>
      <c r="N60" s="20"/>
      <c r="O60" s="38"/>
      <c r="P60" s="38"/>
      <c r="Q60" s="38"/>
      <c r="R60" s="38"/>
      <c r="S60" s="40"/>
    </row>
    <row r="61" spans="1:19" s="3" customFormat="1" ht="9" customHeight="1" x14ac:dyDescent="0.25">
      <c r="A61" s="38"/>
      <c r="B61" s="38"/>
      <c r="C61" s="40"/>
      <c r="D61" s="20"/>
      <c r="E61" s="38"/>
      <c r="F61" s="38"/>
      <c r="G61" s="38"/>
      <c r="H61" s="38"/>
      <c r="I61" s="20"/>
      <c r="J61" s="38"/>
      <c r="K61" s="38"/>
      <c r="L61" s="38"/>
      <c r="M61" s="38"/>
      <c r="N61" s="20"/>
      <c r="O61" s="38"/>
      <c r="P61" s="38"/>
      <c r="Q61" s="38"/>
      <c r="R61" s="38"/>
      <c r="S61" s="40"/>
    </row>
    <row r="62" spans="1:19" s="3" customFormat="1" ht="9" customHeight="1" x14ac:dyDescent="0.25">
      <c r="A62" s="38"/>
      <c r="B62" s="38"/>
      <c r="C62" s="40"/>
      <c r="D62" s="20"/>
      <c r="E62" s="38"/>
      <c r="F62" s="38"/>
      <c r="G62" s="38"/>
      <c r="H62" s="38"/>
      <c r="I62" s="20"/>
      <c r="J62" s="38"/>
      <c r="K62" s="38"/>
      <c r="L62" s="38"/>
      <c r="M62" s="38"/>
      <c r="N62" s="20"/>
      <c r="O62" s="38"/>
      <c r="P62" s="38"/>
      <c r="Q62" s="38"/>
      <c r="R62" s="38"/>
      <c r="S62" s="40"/>
    </row>
    <row r="63" spans="1:19" s="3" customFormat="1" ht="9" customHeight="1" x14ac:dyDescent="0.25">
      <c r="A63" s="38"/>
      <c r="B63" s="38"/>
      <c r="C63" s="40"/>
      <c r="D63" s="20"/>
      <c r="E63" s="38"/>
      <c r="F63" s="38"/>
      <c r="G63" s="38"/>
      <c r="H63" s="38"/>
      <c r="I63" s="20"/>
      <c r="J63" s="38"/>
      <c r="K63" s="38"/>
      <c r="L63" s="38"/>
      <c r="M63" s="38"/>
      <c r="N63" s="20"/>
      <c r="O63" s="38"/>
      <c r="P63" s="38"/>
      <c r="Q63" s="38"/>
      <c r="R63" s="38"/>
      <c r="S63" s="40"/>
    </row>
  </sheetData>
  <mergeCells count="24">
    <mergeCell ref="A3:S3"/>
    <mergeCell ref="S14:S17"/>
    <mergeCell ref="S11:S13"/>
    <mergeCell ref="S9:S10"/>
    <mergeCell ref="A1:S1"/>
    <mergeCell ref="A2:S2"/>
    <mergeCell ref="A4:S4"/>
    <mergeCell ref="A5:S5"/>
    <mergeCell ref="O6:O8"/>
    <mergeCell ref="S6:S8"/>
    <mergeCell ref="A6:A8"/>
    <mergeCell ref="B6:B8"/>
    <mergeCell ref="C6:C8"/>
    <mergeCell ref="E6:E8"/>
    <mergeCell ref="J6:J8"/>
    <mergeCell ref="F6:F8"/>
    <mergeCell ref="P6:P8"/>
    <mergeCell ref="Q6:Q8"/>
    <mergeCell ref="R6:R8"/>
    <mergeCell ref="G6:G8"/>
    <mergeCell ref="H6:H8"/>
    <mergeCell ref="K6:K8"/>
    <mergeCell ref="L6:L8"/>
    <mergeCell ref="M6:M8"/>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O42"/>
  <sheetViews>
    <sheetView zoomScale="90" zoomScaleNormal="90" workbookViewId="0">
      <selection activeCell="I12" sqref="I12:K12"/>
    </sheetView>
  </sheetViews>
  <sheetFormatPr baseColWidth="10" defaultColWidth="12" defaultRowHeight="9" customHeight="1" x14ac:dyDescent="0.25"/>
  <cols>
    <col min="1" max="1" width="24.77734375" style="41" customWidth="1"/>
    <col min="2" max="3" width="22.77734375" style="41" customWidth="1"/>
    <col min="4" max="4" width="2.44140625" style="41" customWidth="1"/>
    <col min="5" max="5" width="24.77734375" style="41" customWidth="1"/>
    <col min="6" max="7" width="22.77734375" style="41" customWidth="1"/>
    <col min="8" max="8" width="2.44140625" style="41" customWidth="1"/>
    <col min="9" max="9" width="24.77734375" style="41" customWidth="1"/>
    <col min="10" max="11" width="22.77734375" style="41" customWidth="1"/>
    <col min="12" max="12" width="2.44140625" style="41" customWidth="1"/>
    <col min="13" max="13" width="24.77734375" style="41" customWidth="1"/>
    <col min="14" max="15" width="22.77734375" style="41" customWidth="1"/>
    <col min="16" max="16384" width="12" style="1"/>
  </cols>
  <sheetData>
    <row r="1" spans="1:15" s="10" customFormat="1" ht="23.25" customHeight="1" x14ac:dyDescent="0.3">
      <c r="A1" s="147" t="s">
        <v>22</v>
      </c>
      <c r="B1" s="166"/>
      <c r="C1" s="166"/>
      <c r="D1" s="166"/>
      <c r="E1" s="166"/>
      <c r="F1" s="166"/>
      <c r="G1" s="166"/>
      <c r="H1" s="166"/>
      <c r="I1" s="166"/>
      <c r="J1" s="166"/>
      <c r="K1" s="166"/>
      <c r="L1" s="166"/>
      <c r="M1" s="166"/>
      <c r="N1" s="166"/>
      <c r="O1" s="148"/>
    </row>
    <row r="2" spans="1:15" s="10" customFormat="1" ht="17.399999999999999" x14ac:dyDescent="0.3">
      <c r="A2" s="149" t="s">
        <v>23</v>
      </c>
      <c r="B2" s="167"/>
      <c r="C2" s="167"/>
      <c r="D2" s="167"/>
      <c r="E2" s="167"/>
      <c r="F2" s="167"/>
      <c r="G2" s="167"/>
      <c r="H2" s="167"/>
      <c r="I2" s="167"/>
      <c r="J2" s="167"/>
      <c r="K2" s="167"/>
      <c r="L2" s="167"/>
      <c r="M2" s="167"/>
      <c r="N2" s="167"/>
      <c r="O2" s="150"/>
    </row>
    <row r="3" spans="1:15" s="11" customFormat="1" ht="30.75" customHeight="1" x14ac:dyDescent="0.25">
      <c r="A3" s="149" t="s">
        <v>288</v>
      </c>
      <c r="B3" s="167"/>
      <c r="C3" s="167"/>
      <c r="D3" s="167"/>
      <c r="E3" s="167"/>
      <c r="F3" s="167"/>
      <c r="G3" s="167"/>
      <c r="H3" s="167"/>
      <c r="I3" s="167"/>
      <c r="J3" s="167"/>
      <c r="K3" s="167"/>
      <c r="L3" s="167"/>
      <c r="M3" s="167"/>
      <c r="N3" s="167"/>
      <c r="O3" s="150"/>
    </row>
    <row r="4" spans="1:15" s="10" customFormat="1" ht="41.25" customHeight="1" x14ac:dyDescent="0.3">
      <c r="A4" s="270" t="s">
        <v>1398</v>
      </c>
      <c r="B4" s="271"/>
      <c r="C4" s="271"/>
      <c r="D4" s="271"/>
      <c r="E4" s="271"/>
      <c r="F4" s="271"/>
      <c r="G4" s="271"/>
      <c r="H4" s="271"/>
      <c r="I4" s="271"/>
      <c r="J4" s="271"/>
      <c r="K4" s="271"/>
      <c r="L4" s="271"/>
      <c r="M4" s="271"/>
      <c r="N4" s="271"/>
      <c r="O4" s="272"/>
    </row>
    <row r="5" spans="1:15" ht="17.25" customHeight="1" x14ac:dyDescent="0.25">
      <c r="A5" s="260" t="s">
        <v>1265</v>
      </c>
      <c r="B5" s="261"/>
      <c r="C5" s="261"/>
      <c r="D5" s="261"/>
      <c r="E5" s="261"/>
      <c r="F5" s="261"/>
      <c r="G5" s="261"/>
      <c r="H5" s="261"/>
      <c r="I5" s="261"/>
      <c r="J5" s="261"/>
      <c r="K5" s="261"/>
      <c r="L5" s="261"/>
      <c r="M5" s="261"/>
      <c r="N5" s="261"/>
      <c r="O5" s="262"/>
    </row>
    <row r="6" spans="1:15" s="14" customFormat="1" ht="18" customHeight="1" x14ac:dyDescent="0.25">
      <c r="A6" s="251" t="s">
        <v>255</v>
      </c>
      <c r="B6" s="252"/>
      <c r="C6" s="252"/>
      <c r="D6" s="252"/>
      <c r="E6" s="253"/>
      <c r="F6" s="254">
        <f>CARÁTULA!C8</f>
        <v>0</v>
      </c>
      <c r="G6" s="255"/>
      <c r="H6" s="255"/>
      <c r="I6" s="255"/>
      <c r="J6" s="255"/>
      <c r="K6" s="255"/>
      <c r="L6" s="255"/>
      <c r="M6" s="255"/>
      <c r="N6" s="255"/>
      <c r="O6" s="256"/>
    </row>
    <row r="7" spans="1:15" s="14" customFormat="1" ht="18" customHeight="1" x14ac:dyDescent="0.25">
      <c r="A7" s="251" t="s">
        <v>256</v>
      </c>
      <c r="B7" s="252"/>
      <c r="C7" s="252"/>
      <c r="D7" s="252"/>
      <c r="E7" s="253"/>
      <c r="F7" s="254">
        <f>CARÁTULA!C11</f>
        <v>0</v>
      </c>
      <c r="G7" s="255"/>
      <c r="H7" s="255"/>
      <c r="I7" s="255"/>
      <c r="J7" s="255"/>
      <c r="K7" s="255"/>
      <c r="L7" s="255"/>
      <c r="M7" s="255"/>
      <c r="N7" s="255"/>
      <c r="O7" s="256"/>
    </row>
    <row r="8" spans="1:15" s="14" customFormat="1" ht="18" customHeight="1" x14ac:dyDescent="0.25">
      <c r="A8" s="251" t="s">
        <v>257</v>
      </c>
      <c r="B8" s="252"/>
      <c r="C8" s="252"/>
      <c r="D8" s="252"/>
      <c r="E8" s="253"/>
      <c r="F8" s="254">
        <f>CARÁTULA!C6</f>
        <v>0</v>
      </c>
      <c r="G8" s="255"/>
      <c r="H8" s="255"/>
      <c r="I8" s="255"/>
      <c r="J8" s="255"/>
      <c r="K8" s="255"/>
      <c r="L8" s="255"/>
      <c r="M8" s="255"/>
      <c r="N8" s="255"/>
      <c r="O8" s="256"/>
    </row>
    <row r="9" spans="1:15" s="14" customFormat="1" ht="18" customHeight="1" x14ac:dyDescent="0.25">
      <c r="A9" s="251" t="s">
        <v>258</v>
      </c>
      <c r="B9" s="252"/>
      <c r="C9" s="252"/>
      <c r="D9" s="252"/>
      <c r="E9" s="253"/>
      <c r="F9" s="254">
        <f>CARÁTULA!C10</f>
        <v>0</v>
      </c>
      <c r="G9" s="255"/>
      <c r="H9" s="255"/>
      <c r="I9" s="255"/>
      <c r="J9" s="255"/>
      <c r="K9" s="255"/>
      <c r="L9" s="255"/>
      <c r="M9" s="255"/>
      <c r="N9" s="255"/>
      <c r="O9" s="256"/>
    </row>
    <row r="10" spans="1:15" s="14" customFormat="1" ht="32.25" customHeight="1" x14ac:dyDescent="0.25">
      <c r="A10" s="251" t="s">
        <v>259</v>
      </c>
      <c r="B10" s="252"/>
      <c r="C10" s="252"/>
      <c r="D10" s="252"/>
      <c r="E10" s="253"/>
      <c r="F10" s="254">
        <f>CARÁTULA!C9</f>
        <v>0</v>
      </c>
      <c r="G10" s="255"/>
      <c r="H10" s="255"/>
      <c r="I10" s="255"/>
      <c r="J10" s="255"/>
      <c r="K10" s="255"/>
      <c r="L10" s="255"/>
      <c r="M10" s="255"/>
      <c r="N10" s="255"/>
      <c r="O10" s="256"/>
    </row>
    <row r="11" spans="1:15" s="15" customFormat="1" ht="19.2" thickBot="1" x14ac:dyDescent="0.3">
      <c r="A11" s="263"/>
      <c r="B11" s="264"/>
      <c r="C11" s="264"/>
      <c r="D11" s="264"/>
      <c r="E11" s="264"/>
      <c r="F11" s="264"/>
      <c r="G11" s="264"/>
      <c r="H11" s="264"/>
      <c r="I11" s="264"/>
      <c r="J11" s="264"/>
      <c r="K11" s="264"/>
      <c r="L11" s="264"/>
      <c r="M11" s="264"/>
      <c r="N11" s="264"/>
      <c r="O11" s="265"/>
    </row>
    <row r="12" spans="1:15" s="15" customFormat="1" ht="45" customHeight="1" x14ac:dyDescent="0.25">
      <c r="A12" s="249" t="s">
        <v>1305</v>
      </c>
      <c r="B12" s="249"/>
      <c r="C12" s="250"/>
      <c r="D12" s="64"/>
      <c r="E12" s="248" t="s">
        <v>1306</v>
      </c>
      <c r="F12" s="249"/>
      <c r="G12" s="250"/>
      <c r="H12" s="64"/>
      <c r="I12" s="248" t="s">
        <v>1307</v>
      </c>
      <c r="J12" s="249"/>
      <c r="K12" s="250"/>
      <c r="L12" s="64"/>
      <c r="M12" s="248" t="s">
        <v>1308</v>
      </c>
      <c r="N12" s="249"/>
      <c r="O12" s="249"/>
    </row>
    <row r="13" spans="1:15" s="15" customFormat="1" ht="18.600000000000001" x14ac:dyDescent="0.25">
      <c r="A13" s="51" t="s">
        <v>1267</v>
      </c>
      <c r="B13" s="51" t="s">
        <v>1268</v>
      </c>
      <c r="C13" s="65" t="s">
        <v>1269</v>
      </c>
      <c r="D13" s="66"/>
      <c r="E13" s="67" t="s">
        <v>1267</v>
      </c>
      <c r="F13" s="51" t="s">
        <v>1268</v>
      </c>
      <c r="G13" s="65" t="s">
        <v>1269</v>
      </c>
      <c r="H13" s="66"/>
      <c r="I13" s="67" t="s">
        <v>1267</v>
      </c>
      <c r="J13" s="51" t="s">
        <v>1268</v>
      </c>
      <c r="K13" s="65" t="s">
        <v>1269</v>
      </c>
      <c r="L13" s="66"/>
      <c r="M13" s="67" t="s">
        <v>1267</v>
      </c>
      <c r="N13" s="51" t="s">
        <v>1268</v>
      </c>
      <c r="O13" s="51" t="s">
        <v>1269</v>
      </c>
    </row>
    <row r="14" spans="1:15" s="15" customFormat="1" ht="18.600000000000001" x14ac:dyDescent="0.25">
      <c r="A14" s="51" t="s">
        <v>1270</v>
      </c>
      <c r="B14" s="52">
        <f>GOBIERNO!G36</f>
        <v>26</v>
      </c>
      <c r="C14" s="65">
        <f>GOBIERNO!E36</f>
        <v>26</v>
      </c>
      <c r="D14" s="66"/>
      <c r="E14" s="67" t="s">
        <v>1270</v>
      </c>
      <c r="F14" s="52">
        <f>'CONSULTA EXTERNA'!G16</f>
        <v>7</v>
      </c>
      <c r="G14" s="65">
        <f>'CONSULTA EXTERNA'!E16</f>
        <v>7</v>
      </c>
      <c r="H14" s="66"/>
      <c r="I14" s="67" t="s">
        <v>1270</v>
      </c>
      <c r="J14" s="52">
        <f>'LABORATORIO Y BANCO DE SANGRE '!G54</f>
        <v>42</v>
      </c>
      <c r="K14" s="65">
        <f>'LABORATORIO Y BANCO DE SANGRE '!E54</f>
        <v>42</v>
      </c>
      <c r="L14" s="66"/>
      <c r="M14" s="67" t="s">
        <v>1270</v>
      </c>
      <c r="N14" s="52">
        <f>IMAGENOLOGÍA!G93</f>
        <v>78</v>
      </c>
      <c r="O14" s="53">
        <f>IMAGENOLOGÍA!E93</f>
        <v>78</v>
      </c>
    </row>
    <row r="15" spans="1:15" s="15" customFormat="1" ht="18.600000000000001" x14ac:dyDescent="0.25">
      <c r="A15" s="51" t="s">
        <v>1271</v>
      </c>
      <c r="B15" s="52">
        <f>GOBIERNO!L36</f>
        <v>27</v>
      </c>
      <c r="C15" s="65">
        <f>GOBIERNO!J36</f>
        <v>27</v>
      </c>
      <c r="D15" s="66"/>
      <c r="E15" s="67" t="s">
        <v>1271</v>
      </c>
      <c r="F15" s="53">
        <f>'CONSULTA EXTERNA'!L16</f>
        <v>7</v>
      </c>
      <c r="G15" s="65">
        <f>'CONSULTA EXTERNA'!J16</f>
        <v>7</v>
      </c>
      <c r="H15" s="66"/>
      <c r="I15" s="67" t="s">
        <v>1271</v>
      </c>
      <c r="J15" s="53">
        <f>'LABORATORIO Y BANCO DE SANGRE '!L54</f>
        <v>42</v>
      </c>
      <c r="K15" s="65">
        <f>'LABORATORIO Y BANCO DE SANGRE '!J54</f>
        <v>42</v>
      </c>
      <c r="L15" s="66"/>
      <c r="M15" s="67" t="s">
        <v>1271</v>
      </c>
      <c r="N15" s="53">
        <f>IMAGENOLOGÍA!L93</f>
        <v>78</v>
      </c>
      <c r="O15" s="53">
        <f>IMAGENOLOGÍA!J93</f>
        <v>78</v>
      </c>
    </row>
    <row r="16" spans="1:15" s="15" customFormat="1" ht="18.600000000000001" x14ac:dyDescent="0.25">
      <c r="A16" s="51" t="s">
        <v>19</v>
      </c>
      <c r="B16" s="52">
        <f>GOBIERNO!Q36</f>
        <v>27</v>
      </c>
      <c r="C16" s="65">
        <f>GOBIERNO!O36</f>
        <v>27</v>
      </c>
      <c r="D16" s="66"/>
      <c r="E16" s="67" t="s">
        <v>19</v>
      </c>
      <c r="F16" s="53">
        <f>'CONSULTA EXTERNA'!Q16</f>
        <v>6</v>
      </c>
      <c r="G16" s="65">
        <f>'CONSULTA EXTERNA'!O16</f>
        <v>6</v>
      </c>
      <c r="H16" s="66"/>
      <c r="I16" s="67" t="s">
        <v>19</v>
      </c>
      <c r="J16" s="53">
        <f>'LABORATORIO Y BANCO DE SANGRE '!Q54</f>
        <v>40</v>
      </c>
      <c r="K16" s="65">
        <f>'LABORATORIO Y BANCO DE SANGRE '!O54</f>
        <v>40</v>
      </c>
      <c r="L16" s="66"/>
      <c r="M16" s="67" t="s">
        <v>19</v>
      </c>
      <c r="N16" s="53">
        <f>IMAGENOLOGÍA!Q93</f>
        <v>77</v>
      </c>
      <c r="O16" s="53">
        <f>IMAGENOLOGÍA!O93</f>
        <v>77</v>
      </c>
    </row>
    <row r="17" spans="1:15" s="16" customFormat="1" ht="18.600000000000001" x14ac:dyDescent="0.25">
      <c r="A17" s="31" t="s">
        <v>260</v>
      </c>
      <c r="B17" s="68">
        <f>SUM(B14:B16)</f>
        <v>80</v>
      </c>
      <c r="C17" s="68">
        <f>SUM(C14:C16)</f>
        <v>80</v>
      </c>
      <c r="D17" s="69"/>
      <c r="E17" s="70" t="s">
        <v>260</v>
      </c>
      <c r="F17" s="68">
        <f>SUM(F14:F16)</f>
        <v>20</v>
      </c>
      <c r="G17" s="68">
        <f>SUM(G14:G16)</f>
        <v>20</v>
      </c>
      <c r="H17" s="69"/>
      <c r="I17" s="70" t="s">
        <v>260</v>
      </c>
      <c r="J17" s="68">
        <f>SUM(J14:J16)</f>
        <v>124</v>
      </c>
      <c r="K17" s="68">
        <f>SUM(K14:K16)</f>
        <v>124</v>
      </c>
      <c r="L17" s="69"/>
      <c r="M17" s="70" t="s">
        <v>260</v>
      </c>
      <c r="N17" s="68">
        <f>SUM(N14:N16)</f>
        <v>233</v>
      </c>
      <c r="O17" s="68">
        <f>SUM(O14:O16)</f>
        <v>233</v>
      </c>
    </row>
    <row r="18" spans="1:15" s="16" customFormat="1" ht="19.2" thickBot="1" x14ac:dyDescent="0.3">
      <c r="A18" s="71" t="s">
        <v>261</v>
      </c>
      <c r="B18" s="84">
        <f>C17/B17</f>
        <v>1</v>
      </c>
      <c r="C18" s="72"/>
      <c r="D18" s="69"/>
      <c r="E18" s="73" t="s">
        <v>261</v>
      </c>
      <c r="F18" s="84">
        <f>G17/F17</f>
        <v>1</v>
      </c>
      <c r="G18" s="72"/>
      <c r="H18" s="69"/>
      <c r="I18" s="73" t="s">
        <v>261</v>
      </c>
      <c r="J18" s="84">
        <f>K17/J17</f>
        <v>1</v>
      </c>
      <c r="K18" s="72"/>
      <c r="L18" s="69"/>
      <c r="M18" s="73" t="s">
        <v>261</v>
      </c>
      <c r="N18" s="84">
        <f>O17/N17</f>
        <v>1</v>
      </c>
      <c r="O18" s="72"/>
    </row>
    <row r="19" spans="1:15" s="16" customFormat="1" ht="19.2" thickBot="1" x14ac:dyDescent="0.3">
      <c r="A19" s="74"/>
      <c r="B19" s="75"/>
      <c r="C19" s="76"/>
      <c r="D19" s="69"/>
      <c r="E19" s="76"/>
      <c r="F19" s="75"/>
      <c r="G19" s="76"/>
      <c r="H19" s="69"/>
      <c r="I19" s="76"/>
      <c r="J19" s="75"/>
      <c r="K19" s="76"/>
      <c r="L19" s="69"/>
      <c r="M19" s="76"/>
      <c r="N19" s="75"/>
      <c r="O19" s="77"/>
    </row>
    <row r="20" spans="1:15" s="15" customFormat="1" ht="49.5" customHeight="1" x14ac:dyDescent="0.25">
      <c r="A20" s="249" t="s">
        <v>1309</v>
      </c>
      <c r="B20" s="249"/>
      <c r="C20" s="250"/>
      <c r="D20" s="64"/>
      <c r="E20" s="248" t="s">
        <v>1310</v>
      </c>
      <c r="F20" s="249"/>
      <c r="G20" s="250"/>
      <c r="H20" s="64"/>
      <c r="I20" s="248" t="s">
        <v>1311</v>
      </c>
      <c r="J20" s="249"/>
      <c r="K20" s="250"/>
      <c r="L20" s="64"/>
      <c r="M20" s="248" t="s">
        <v>1312</v>
      </c>
      <c r="N20" s="249"/>
      <c r="O20" s="249"/>
    </row>
    <row r="21" spans="1:15" s="15" customFormat="1" ht="18.600000000000001" x14ac:dyDescent="0.25">
      <c r="A21" s="51" t="s">
        <v>1267</v>
      </c>
      <c r="B21" s="51" t="s">
        <v>1268</v>
      </c>
      <c r="C21" s="65" t="s">
        <v>1269</v>
      </c>
      <c r="D21" s="66"/>
      <c r="E21" s="67" t="s">
        <v>1267</v>
      </c>
      <c r="F21" s="51" t="s">
        <v>1268</v>
      </c>
      <c r="G21" s="65" t="s">
        <v>1269</v>
      </c>
      <c r="H21" s="66"/>
      <c r="I21" s="67" t="s">
        <v>1267</v>
      </c>
      <c r="J21" s="51" t="s">
        <v>1268</v>
      </c>
      <c r="K21" s="65" t="s">
        <v>1269</v>
      </c>
      <c r="L21" s="66"/>
      <c r="M21" s="67" t="s">
        <v>1267</v>
      </c>
      <c r="N21" s="51" t="s">
        <v>1268</v>
      </c>
      <c r="O21" s="51" t="s">
        <v>1269</v>
      </c>
    </row>
    <row r="22" spans="1:15" s="15" customFormat="1" ht="18.600000000000001" x14ac:dyDescent="0.25">
      <c r="A22" s="51" t="s">
        <v>1270</v>
      </c>
      <c r="B22" s="52">
        <f>URGENCIAS!G97</f>
        <v>80</v>
      </c>
      <c r="C22" s="53">
        <f>URGENCIAS!E97</f>
        <v>80</v>
      </c>
      <c r="D22" s="66"/>
      <c r="E22" s="67" t="s">
        <v>1270</v>
      </c>
      <c r="F22" s="52">
        <f>HEMODINAMIA!G108</f>
        <v>92</v>
      </c>
      <c r="G22" s="53">
        <f>HEMODINAMIA!E108</f>
        <v>92</v>
      </c>
      <c r="H22" s="66"/>
      <c r="I22" s="67" t="s">
        <v>1270</v>
      </c>
      <c r="J22" s="52">
        <f>HOSPITALIZACIÓN!G91</f>
        <v>74</v>
      </c>
      <c r="K22" s="53">
        <f>HOSPITALIZACIÓN!E91</f>
        <v>74</v>
      </c>
      <c r="L22" s="66"/>
      <c r="M22" s="67" t="s">
        <v>1270</v>
      </c>
      <c r="N22" s="52">
        <f>'UCIA O CORONARIOS'!G94</f>
        <v>79</v>
      </c>
      <c r="O22" s="53">
        <f>'UCIA O CORONARIOS'!E94</f>
        <v>79</v>
      </c>
    </row>
    <row r="23" spans="1:15" s="15" customFormat="1" ht="18.600000000000001" x14ac:dyDescent="0.25">
      <c r="A23" s="51" t="s">
        <v>1271</v>
      </c>
      <c r="B23" s="53">
        <f>URGENCIAS!L97</f>
        <v>80</v>
      </c>
      <c r="C23" s="53">
        <f>URGENCIAS!J97</f>
        <v>80</v>
      </c>
      <c r="D23" s="66"/>
      <c r="E23" s="67" t="s">
        <v>1271</v>
      </c>
      <c r="F23" s="53">
        <f>HEMODINAMIA!L108</f>
        <v>92</v>
      </c>
      <c r="G23" s="53">
        <f>HEMODINAMIA!J108</f>
        <v>92</v>
      </c>
      <c r="H23" s="66"/>
      <c r="I23" s="67" t="s">
        <v>1271</v>
      </c>
      <c r="J23" s="53">
        <f>HOSPITALIZACIÓN!L91</f>
        <v>74</v>
      </c>
      <c r="K23" s="53">
        <f>HOSPITALIZACIÓN!J91</f>
        <v>74</v>
      </c>
      <c r="L23" s="66"/>
      <c r="M23" s="67" t="s">
        <v>1271</v>
      </c>
      <c r="N23" s="53">
        <f>'UCIA O CORONARIOS'!L94</f>
        <v>79</v>
      </c>
      <c r="O23" s="53">
        <f>'UCIA O CORONARIOS'!J94</f>
        <v>79</v>
      </c>
    </row>
    <row r="24" spans="1:15" s="15" customFormat="1" ht="18.600000000000001" x14ac:dyDescent="0.25">
      <c r="A24" s="51" t="s">
        <v>19</v>
      </c>
      <c r="B24" s="53">
        <f>URGENCIAS!Q97</f>
        <v>75</v>
      </c>
      <c r="C24" s="53">
        <f>URGENCIAS!O97</f>
        <v>75</v>
      </c>
      <c r="D24" s="66"/>
      <c r="E24" s="67" t="s">
        <v>19</v>
      </c>
      <c r="F24" s="53">
        <f>HEMODINAMIA!Q108</f>
        <v>90</v>
      </c>
      <c r="G24" s="53">
        <f>HEMODINAMIA!O108</f>
        <v>90</v>
      </c>
      <c r="H24" s="66"/>
      <c r="I24" s="67" t="s">
        <v>19</v>
      </c>
      <c r="J24" s="53">
        <f>HOSPITALIZACIÓN!Q91</f>
        <v>73</v>
      </c>
      <c r="K24" s="53">
        <f>HOSPITALIZACIÓN!O91</f>
        <v>73</v>
      </c>
      <c r="L24" s="66"/>
      <c r="M24" s="67" t="s">
        <v>19</v>
      </c>
      <c r="N24" s="53">
        <f>'UCIA O CORONARIOS'!Q94</f>
        <v>77</v>
      </c>
      <c r="O24" s="53">
        <f>'UCIA O CORONARIOS'!O94</f>
        <v>77</v>
      </c>
    </row>
    <row r="25" spans="1:15" s="16" customFormat="1" ht="18.600000000000001" x14ac:dyDescent="0.25">
      <c r="A25" s="31" t="s">
        <v>260</v>
      </c>
      <c r="B25" s="68">
        <f>SUM(B22:B24)</f>
        <v>235</v>
      </c>
      <c r="C25" s="68">
        <f>SUM(C22:C24)</f>
        <v>235</v>
      </c>
      <c r="D25" s="69"/>
      <c r="E25" s="70" t="s">
        <v>260</v>
      </c>
      <c r="F25" s="68">
        <f>SUM(F22:F24)</f>
        <v>274</v>
      </c>
      <c r="G25" s="68">
        <f>SUM(G22:G24)</f>
        <v>274</v>
      </c>
      <c r="H25" s="69"/>
      <c r="I25" s="70" t="s">
        <v>260</v>
      </c>
      <c r="J25" s="68">
        <f>SUM(J22:J24)</f>
        <v>221</v>
      </c>
      <c r="K25" s="68">
        <f>SUM(K22:K24)</f>
        <v>221</v>
      </c>
      <c r="L25" s="69"/>
      <c r="M25" s="70" t="s">
        <v>260</v>
      </c>
      <c r="N25" s="68">
        <f>SUM(N22:N24)</f>
        <v>235</v>
      </c>
      <c r="O25" s="68">
        <f>SUM(O22:O24)</f>
        <v>235</v>
      </c>
    </row>
    <row r="26" spans="1:15" s="16" customFormat="1" ht="19.2" thickBot="1" x14ac:dyDescent="0.3">
      <c r="A26" s="71" t="s">
        <v>261</v>
      </c>
      <c r="B26" s="84">
        <f>C25/B25</f>
        <v>1</v>
      </c>
      <c r="C26" s="72"/>
      <c r="D26" s="69"/>
      <c r="E26" s="73" t="s">
        <v>261</v>
      </c>
      <c r="F26" s="84">
        <f>G25/F25</f>
        <v>1</v>
      </c>
      <c r="G26" s="72"/>
      <c r="H26" s="69"/>
      <c r="I26" s="73" t="s">
        <v>261</v>
      </c>
      <c r="J26" s="84">
        <f>K25/J25</f>
        <v>1</v>
      </c>
      <c r="K26" s="72"/>
      <c r="L26" s="69"/>
      <c r="M26" s="73" t="s">
        <v>261</v>
      </c>
      <c r="N26" s="84">
        <f>O25/N25</f>
        <v>1</v>
      </c>
      <c r="O26" s="72"/>
    </row>
    <row r="27" spans="1:15" s="16" customFormat="1" ht="19.2" thickBot="1" x14ac:dyDescent="0.3">
      <c r="A27" s="74"/>
      <c r="B27" s="75"/>
      <c r="C27" s="76"/>
      <c r="D27" s="69"/>
      <c r="E27" s="76"/>
      <c r="F27" s="75"/>
      <c r="G27" s="76"/>
      <c r="H27" s="69"/>
      <c r="I27" s="76"/>
      <c r="J27" s="75"/>
      <c r="K27" s="76"/>
      <c r="L27" s="69"/>
      <c r="M27" s="76"/>
      <c r="N27" s="75"/>
      <c r="O27" s="77"/>
    </row>
    <row r="28" spans="1:15" s="15" customFormat="1" ht="40.5" customHeight="1" x14ac:dyDescent="0.25">
      <c r="A28" s="249" t="s">
        <v>1313</v>
      </c>
      <c r="B28" s="249"/>
      <c r="C28" s="250"/>
      <c r="D28" s="64"/>
      <c r="E28" s="248" t="s">
        <v>1314</v>
      </c>
      <c r="F28" s="249"/>
      <c r="G28" s="250"/>
      <c r="H28" s="64"/>
      <c r="I28" s="248" t="s">
        <v>1315</v>
      </c>
      <c r="J28" s="249"/>
      <c r="K28" s="250"/>
      <c r="L28" s="64"/>
      <c r="M28" s="248" t="s">
        <v>1316</v>
      </c>
      <c r="N28" s="249"/>
      <c r="O28" s="249"/>
    </row>
    <row r="29" spans="1:15" s="15" customFormat="1" ht="18.600000000000001" x14ac:dyDescent="0.25">
      <c r="A29" s="51" t="s">
        <v>1267</v>
      </c>
      <c r="B29" s="51" t="s">
        <v>1268</v>
      </c>
      <c r="C29" s="65" t="s">
        <v>1269</v>
      </c>
      <c r="D29" s="66"/>
      <c r="E29" s="67" t="s">
        <v>1267</v>
      </c>
      <c r="F29" s="51" t="s">
        <v>1268</v>
      </c>
      <c r="G29" s="65" t="s">
        <v>1269</v>
      </c>
      <c r="H29" s="66"/>
      <c r="I29" s="67" t="s">
        <v>1267</v>
      </c>
      <c r="J29" s="51" t="s">
        <v>1268</v>
      </c>
      <c r="K29" s="65" t="s">
        <v>1269</v>
      </c>
      <c r="L29" s="66"/>
      <c r="M29" s="67" t="s">
        <v>1267</v>
      </c>
      <c r="N29" s="51" t="s">
        <v>1268</v>
      </c>
      <c r="O29" s="51" t="s">
        <v>1269</v>
      </c>
    </row>
    <row r="30" spans="1:15" s="15" customFormat="1" ht="18.600000000000001" x14ac:dyDescent="0.25">
      <c r="A30" s="51" t="s">
        <v>1270</v>
      </c>
      <c r="B30" s="52">
        <f>INHALOTERAPIA!G18</f>
        <v>9</v>
      </c>
      <c r="C30" s="53">
        <f>INHALOTERAPIA!E18</f>
        <v>9</v>
      </c>
      <c r="D30" s="66"/>
      <c r="E30" s="67" t="s">
        <v>1270</v>
      </c>
      <c r="F30" s="52">
        <f>'FARMACIA ESTRUCTURA'!G16</f>
        <v>7</v>
      </c>
      <c r="G30" s="53">
        <f>'FARMACIA ESTRUCTURA'!E16</f>
        <v>7</v>
      </c>
      <c r="H30" s="66"/>
      <c r="I30" s="67" t="s">
        <v>1270</v>
      </c>
      <c r="J30" s="52">
        <f>'FARMACIA MEDICAMENTOS'!G136</f>
        <v>108</v>
      </c>
      <c r="K30" s="53">
        <f>'FARMACIA MEDICAMENTOS'!E136</f>
        <v>108</v>
      </c>
      <c r="L30" s="66"/>
      <c r="M30" s="67" t="s">
        <v>1270</v>
      </c>
      <c r="N30" s="52">
        <f>'SERVICIOS GENERALES'!G18</f>
        <v>9</v>
      </c>
      <c r="O30" s="53">
        <f>'SERVICIOS GENERALES'!E18</f>
        <v>9</v>
      </c>
    </row>
    <row r="31" spans="1:15" s="15" customFormat="1" ht="18.600000000000001" x14ac:dyDescent="0.25">
      <c r="A31" s="51" t="s">
        <v>1271</v>
      </c>
      <c r="B31" s="53">
        <f>INHALOTERAPIA!L18</f>
        <v>9</v>
      </c>
      <c r="C31" s="53">
        <f>INHALOTERAPIA!J18</f>
        <v>9</v>
      </c>
      <c r="D31" s="66"/>
      <c r="E31" s="67" t="s">
        <v>1271</v>
      </c>
      <c r="F31" s="53">
        <f>'FARMACIA ESTRUCTURA'!L16</f>
        <v>7</v>
      </c>
      <c r="G31" s="53">
        <f>'FARMACIA ESTRUCTURA'!J16</f>
        <v>7</v>
      </c>
      <c r="H31" s="66"/>
      <c r="I31" s="67" t="s">
        <v>1271</v>
      </c>
      <c r="J31" s="53">
        <f>'FARMACIA MEDICAMENTOS'!L136</f>
        <v>108</v>
      </c>
      <c r="K31" s="53">
        <f>'FARMACIA MEDICAMENTOS'!J136</f>
        <v>108</v>
      </c>
      <c r="L31" s="66"/>
      <c r="M31" s="67" t="s">
        <v>1271</v>
      </c>
      <c r="N31" s="53">
        <f>'SERVICIOS GENERALES'!L18</f>
        <v>9</v>
      </c>
      <c r="O31" s="53">
        <f>'SERVICIOS GENERALES'!J18</f>
        <v>9</v>
      </c>
    </row>
    <row r="32" spans="1:15" s="15" customFormat="1" ht="18.600000000000001" x14ac:dyDescent="0.25">
      <c r="A32" s="51" t="s">
        <v>19</v>
      </c>
      <c r="B32" s="53">
        <f>INHALOTERAPIA!Q18</f>
        <v>9</v>
      </c>
      <c r="C32" s="53">
        <f>INHALOTERAPIA!O18</f>
        <v>9</v>
      </c>
      <c r="D32" s="66"/>
      <c r="E32" s="67" t="s">
        <v>19</v>
      </c>
      <c r="F32" s="53">
        <f>'FARMACIA ESTRUCTURA'!Q16</f>
        <v>7</v>
      </c>
      <c r="G32" s="53">
        <f>'FARMACIA ESTRUCTURA'!O16</f>
        <v>7</v>
      </c>
      <c r="H32" s="66"/>
      <c r="I32" s="67" t="s">
        <v>19</v>
      </c>
      <c r="J32" s="53">
        <f>'FARMACIA MEDICAMENTOS'!Q136</f>
        <v>108</v>
      </c>
      <c r="K32" s="53">
        <f>'FARMACIA MEDICAMENTOS'!O136</f>
        <v>108</v>
      </c>
      <c r="L32" s="66"/>
      <c r="M32" s="67" t="s">
        <v>19</v>
      </c>
      <c r="N32" s="53">
        <f>'SERVICIOS GENERALES'!Q18</f>
        <v>7</v>
      </c>
      <c r="O32" s="53">
        <f>'SERVICIOS GENERALES'!O18</f>
        <v>7</v>
      </c>
    </row>
    <row r="33" spans="1:15" s="16" customFormat="1" ht="18.600000000000001" x14ac:dyDescent="0.25">
      <c r="A33" s="31" t="s">
        <v>260</v>
      </c>
      <c r="B33" s="68">
        <f>SUM(B30:B32)</f>
        <v>27</v>
      </c>
      <c r="C33" s="68">
        <f>SUM(C30:C32)</f>
        <v>27</v>
      </c>
      <c r="D33" s="69"/>
      <c r="E33" s="70" t="s">
        <v>260</v>
      </c>
      <c r="F33" s="68">
        <f>SUM(F30:F32)</f>
        <v>21</v>
      </c>
      <c r="G33" s="68">
        <f>SUM(G30:G32)</f>
        <v>21</v>
      </c>
      <c r="H33" s="69"/>
      <c r="I33" s="70" t="s">
        <v>260</v>
      </c>
      <c r="J33" s="68">
        <f>SUM(J30:J32)</f>
        <v>324</v>
      </c>
      <c r="K33" s="68">
        <f>SUM(K30:K32)</f>
        <v>324</v>
      </c>
      <c r="L33" s="69"/>
      <c r="M33" s="70" t="s">
        <v>260</v>
      </c>
      <c r="N33" s="68">
        <f>SUM(N30:N32)</f>
        <v>25</v>
      </c>
      <c r="O33" s="68">
        <f>SUM(O30:O32)</f>
        <v>25</v>
      </c>
    </row>
    <row r="34" spans="1:15" s="16" customFormat="1" ht="19.2" thickBot="1" x14ac:dyDescent="0.3">
      <c r="A34" s="71" t="s">
        <v>261</v>
      </c>
      <c r="B34" s="84">
        <f>C33/B33</f>
        <v>1</v>
      </c>
      <c r="C34" s="72"/>
      <c r="D34" s="69"/>
      <c r="E34" s="73" t="s">
        <v>261</v>
      </c>
      <c r="F34" s="84">
        <f>G33/F33</f>
        <v>1</v>
      </c>
      <c r="G34" s="72"/>
      <c r="H34" s="69"/>
      <c r="I34" s="73" t="s">
        <v>261</v>
      </c>
      <c r="J34" s="84">
        <f>K33/J33</f>
        <v>1</v>
      </c>
      <c r="K34" s="72"/>
      <c r="L34" s="69"/>
      <c r="M34" s="73" t="s">
        <v>261</v>
      </c>
      <c r="N34" s="84">
        <f>O33/N33</f>
        <v>1</v>
      </c>
      <c r="O34" s="72"/>
    </row>
    <row r="35" spans="1:15" s="16" customFormat="1" ht="19.2" thickBot="1" x14ac:dyDescent="0.3">
      <c r="A35" s="74"/>
      <c r="B35" s="75"/>
      <c r="C35" s="76"/>
      <c r="D35" s="69"/>
      <c r="E35" s="76"/>
      <c r="F35" s="75"/>
      <c r="G35" s="76"/>
      <c r="H35" s="69"/>
      <c r="I35" s="76"/>
      <c r="J35" s="75"/>
      <c r="K35" s="76"/>
      <c r="L35" s="69"/>
      <c r="M35" s="76"/>
      <c r="N35" s="75"/>
      <c r="O35" s="77"/>
    </row>
    <row r="36" spans="1:15" s="14" customFormat="1" ht="42" customHeight="1" x14ac:dyDescent="0.25">
      <c r="A36" s="257" t="s">
        <v>1377</v>
      </c>
      <c r="B36" s="258"/>
      <c r="C36" s="259"/>
      <c r="D36" s="78"/>
      <c r="E36" s="266"/>
      <c r="F36" s="266"/>
      <c r="G36" s="266"/>
      <c r="H36" s="266"/>
      <c r="I36" s="266"/>
      <c r="J36" s="266"/>
      <c r="K36" s="266"/>
      <c r="L36" s="266"/>
      <c r="M36" s="266"/>
      <c r="N36" s="266"/>
      <c r="O36" s="267"/>
    </row>
    <row r="37" spans="1:15" s="14" customFormat="1" ht="33.6" x14ac:dyDescent="0.25">
      <c r="A37" s="63" t="s">
        <v>1267</v>
      </c>
      <c r="B37" s="63" t="s">
        <v>1268</v>
      </c>
      <c r="C37" s="63" t="s">
        <v>1269</v>
      </c>
      <c r="D37" s="78"/>
      <c r="E37" s="266"/>
      <c r="F37" s="266"/>
      <c r="G37" s="266"/>
      <c r="H37" s="266"/>
      <c r="I37" s="266"/>
      <c r="J37" s="266"/>
      <c r="K37" s="266"/>
      <c r="L37" s="266"/>
      <c r="M37" s="266"/>
      <c r="N37" s="266"/>
      <c r="O37" s="267"/>
    </row>
    <row r="38" spans="1:15" s="14" customFormat="1" ht="18" x14ac:dyDescent="0.25">
      <c r="A38" s="63" t="s">
        <v>1270</v>
      </c>
      <c r="B38" s="80">
        <f>SUM(B14+F14+J14+N14+B22+F22+J22+N22+B30+F30+J30+N30)</f>
        <v>611</v>
      </c>
      <c r="C38" s="80">
        <f>SUM(C14+G14+K14+O14+C22+G22+K22+O22+C30+G30+K30+O30)</f>
        <v>611</v>
      </c>
      <c r="D38" s="78"/>
      <c r="E38" s="266"/>
      <c r="F38" s="266"/>
      <c r="G38" s="266"/>
      <c r="H38" s="266"/>
      <c r="I38" s="266"/>
      <c r="J38" s="266"/>
      <c r="K38" s="266"/>
      <c r="L38" s="266"/>
      <c r="M38" s="266"/>
      <c r="N38" s="266"/>
      <c r="O38" s="267"/>
    </row>
    <row r="39" spans="1:15" s="14" customFormat="1" ht="18" x14ac:dyDescent="0.25">
      <c r="A39" s="63" t="s">
        <v>1271</v>
      </c>
      <c r="B39" s="80">
        <f t="shared" ref="B39:C39" si="0">SUM(B15+F15+J15+N15+B23+F23+J23+N23+B31+F31+J31+N31)</f>
        <v>612</v>
      </c>
      <c r="C39" s="80">
        <f t="shared" si="0"/>
        <v>612</v>
      </c>
      <c r="D39" s="81"/>
      <c r="E39" s="268"/>
      <c r="F39" s="268"/>
      <c r="G39" s="268"/>
      <c r="H39" s="268"/>
      <c r="I39" s="268"/>
      <c r="J39" s="268"/>
      <c r="K39" s="268"/>
      <c r="L39" s="268"/>
      <c r="M39" s="268"/>
      <c r="N39" s="268"/>
      <c r="O39" s="269"/>
    </row>
    <row r="40" spans="1:15" s="5" customFormat="1" ht="33.6" x14ac:dyDescent="0.25">
      <c r="A40" s="63" t="s">
        <v>19</v>
      </c>
      <c r="B40" s="80">
        <f t="shared" ref="B40:C40" si="1">SUM(B16+F16+J16+N16+B24+F24+J24+N24+B32+F32+J32+N32)</f>
        <v>596</v>
      </c>
      <c r="C40" s="80">
        <f t="shared" si="1"/>
        <v>596</v>
      </c>
      <c r="D40" s="43"/>
      <c r="E40" s="43"/>
      <c r="F40" s="43"/>
      <c r="G40" s="43"/>
      <c r="H40" s="43"/>
      <c r="I40" s="43"/>
      <c r="J40" s="43"/>
      <c r="K40" s="43"/>
      <c r="L40" s="43"/>
      <c r="M40" s="43"/>
      <c r="N40" s="43"/>
      <c r="O40" s="43"/>
    </row>
    <row r="41" spans="1:15" s="5" customFormat="1" ht="15.6" x14ac:dyDescent="0.25">
      <c r="A41" s="31" t="s">
        <v>260</v>
      </c>
      <c r="B41" s="68">
        <f>SUM(B38:B40)</f>
        <v>1819</v>
      </c>
      <c r="C41" s="68">
        <f>SUM(C38:C40)</f>
        <v>1819</v>
      </c>
      <c r="D41" s="43"/>
      <c r="E41" s="43"/>
      <c r="F41" s="43"/>
      <c r="G41" s="43"/>
      <c r="H41" s="43"/>
      <c r="I41" s="43"/>
      <c r="J41" s="43"/>
      <c r="K41" s="43"/>
      <c r="L41" s="43"/>
      <c r="M41" s="43"/>
      <c r="N41" s="43"/>
      <c r="O41" s="43"/>
    </row>
    <row r="42" spans="1:15" ht="39.75" customHeight="1" thickBot="1" x14ac:dyDescent="0.3">
      <c r="A42" s="71" t="s">
        <v>261</v>
      </c>
      <c r="B42" s="84">
        <f>C41/B41</f>
        <v>1</v>
      </c>
      <c r="C42" s="72"/>
    </row>
  </sheetData>
  <mergeCells count="30">
    <mergeCell ref="A36:C36"/>
    <mergeCell ref="A5:O5"/>
    <mergeCell ref="A11:O11"/>
    <mergeCell ref="E36:O39"/>
    <mergeCell ref="A4:O4"/>
    <mergeCell ref="I20:K20"/>
    <mergeCell ref="I28:K28"/>
    <mergeCell ref="M28:O28"/>
    <mergeCell ref="M20:O20"/>
    <mergeCell ref="A20:C20"/>
    <mergeCell ref="A28:C28"/>
    <mergeCell ref="E20:G20"/>
    <mergeCell ref="E28:G28"/>
    <mergeCell ref="A12:C12"/>
    <mergeCell ref="A1:O1"/>
    <mergeCell ref="A2:O2"/>
    <mergeCell ref="A3:O3"/>
    <mergeCell ref="E12:G12"/>
    <mergeCell ref="A8:E8"/>
    <mergeCell ref="A7:E7"/>
    <mergeCell ref="A6:E6"/>
    <mergeCell ref="F8:O8"/>
    <mergeCell ref="F7:O7"/>
    <mergeCell ref="F6:O6"/>
    <mergeCell ref="A10:E10"/>
    <mergeCell ref="A9:E9"/>
    <mergeCell ref="F10:O10"/>
    <mergeCell ref="F9:O9"/>
    <mergeCell ref="I12:K12"/>
    <mergeCell ref="M12:O12"/>
  </mergeCells>
  <pageMargins left="0.7" right="0.7" top="0.75" bottom="0.75" header="0.3" footer="0.3"/>
  <pageSetup scale="46"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S64"/>
  <sheetViews>
    <sheetView tabSelected="1" zoomScale="80" zoomScaleNormal="80" workbookViewId="0">
      <selection activeCell="B9" sqref="B9:B10"/>
    </sheetView>
  </sheetViews>
  <sheetFormatPr baseColWidth="10" defaultColWidth="9.33203125" defaultRowHeight="9" customHeight="1" x14ac:dyDescent="0.25"/>
  <cols>
    <col min="1" max="1" width="5.77734375" style="41" customWidth="1"/>
    <col min="2" max="2" width="50.77734375" style="41" customWidth="1"/>
    <col min="3" max="3" width="27.77734375" style="98" customWidth="1"/>
    <col min="4" max="4" width="50.77734375" style="42" customWidth="1"/>
    <col min="5" max="5" width="13.44140625" style="98" customWidth="1"/>
    <col min="6" max="6" width="15" style="79" hidden="1" customWidth="1"/>
    <col min="7" max="8" width="13.44140625" style="79" hidden="1" customWidth="1"/>
    <col min="9" max="9" width="90.77734375" style="42" customWidth="1"/>
    <col min="10" max="10" width="14.6640625" style="98" customWidth="1"/>
    <col min="11" max="11" width="14.44140625" style="79" hidden="1" customWidth="1"/>
    <col min="12" max="13" width="13.44140625" style="79" hidden="1" customWidth="1"/>
    <col min="14" max="14" width="96" style="42" customWidth="1"/>
    <col min="15" max="15" width="14.77734375" style="98" customWidth="1"/>
    <col min="16" max="16" width="15.33203125" style="79" hidden="1" customWidth="1"/>
    <col min="17" max="17" width="13.44140625" style="79" hidden="1" customWidth="1"/>
    <col min="18" max="18" width="14.77734375" style="79" hidden="1" customWidth="1"/>
    <col min="19" max="19" width="46" style="126" customWidth="1"/>
    <col min="20" max="24" width="8.109375" style="1" customWidth="1"/>
    <col min="25" max="16384" width="9.33203125" style="1"/>
  </cols>
  <sheetData>
    <row r="1" spans="1:19" s="10" customFormat="1" ht="23.25" customHeight="1" x14ac:dyDescent="0.3">
      <c r="A1" s="147" t="s">
        <v>22</v>
      </c>
      <c r="B1" s="166"/>
      <c r="C1" s="166"/>
      <c r="D1" s="166"/>
      <c r="E1" s="166"/>
      <c r="F1" s="166"/>
      <c r="G1" s="166"/>
      <c r="H1" s="166"/>
      <c r="I1" s="166"/>
      <c r="J1" s="166"/>
      <c r="K1" s="166"/>
      <c r="L1" s="166"/>
      <c r="M1" s="166"/>
      <c r="N1" s="166"/>
      <c r="O1" s="166"/>
      <c r="P1" s="166"/>
      <c r="Q1" s="166"/>
      <c r="R1" s="166"/>
      <c r="S1" s="148"/>
    </row>
    <row r="2" spans="1:19" s="10" customFormat="1" ht="17.399999999999999" x14ac:dyDescent="0.3">
      <c r="A2" s="149" t="s">
        <v>23</v>
      </c>
      <c r="B2" s="167"/>
      <c r="C2" s="167"/>
      <c r="D2" s="167"/>
      <c r="E2" s="167"/>
      <c r="F2" s="167"/>
      <c r="G2" s="167"/>
      <c r="H2" s="167"/>
      <c r="I2" s="167"/>
      <c r="J2" s="167"/>
      <c r="K2" s="167"/>
      <c r="L2" s="167"/>
      <c r="M2" s="167"/>
      <c r="N2" s="167"/>
      <c r="O2" s="167"/>
      <c r="P2" s="167"/>
      <c r="Q2" s="167"/>
      <c r="R2" s="167"/>
      <c r="S2" s="150"/>
    </row>
    <row r="3" spans="1:19" s="11" customFormat="1" ht="49.5" customHeight="1" x14ac:dyDescent="0.25">
      <c r="A3" s="151" t="s">
        <v>288</v>
      </c>
      <c r="B3" s="168"/>
      <c r="C3" s="168"/>
      <c r="D3" s="168"/>
      <c r="E3" s="168"/>
      <c r="F3" s="168"/>
      <c r="G3" s="168"/>
      <c r="H3" s="168"/>
      <c r="I3" s="168"/>
      <c r="J3" s="168"/>
      <c r="K3" s="168"/>
      <c r="L3" s="168"/>
      <c r="M3" s="168"/>
      <c r="N3" s="168"/>
      <c r="O3" s="168"/>
      <c r="P3" s="168"/>
      <c r="Q3" s="168"/>
      <c r="R3" s="168"/>
      <c r="S3" s="152"/>
    </row>
    <row r="4" spans="1:19" s="10" customFormat="1" ht="41.25" customHeight="1" x14ac:dyDescent="0.3">
      <c r="A4" s="169" t="s">
        <v>1398</v>
      </c>
      <c r="B4" s="170"/>
      <c r="C4" s="170"/>
      <c r="D4" s="170"/>
      <c r="E4" s="170"/>
      <c r="F4" s="170"/>
      <c r="G4" s="170"/>
      <c r="H4" s="170"/>
      <c r="I4" s="170"/>
      <c r="J4" s="170"/>
      <c r="K4" s="170"/>
      <c r="L4" s="170"/>
      <c r="M4" s="170"/>
      <c r="N4" s="170"/>
      <c r="O4" s="170"/>
      <c r="P4" s="170"/>
      <c r="Q4" s="170"/>
      <c r="R4" s="170"/>
      <c r="S4" s="171"/>
    </row>
    <row r="5" spans="1:19" s="2" customFormat="1" ht="19.8" x14ac:dyDescent="0.25">
      <c r="A5" s="174" t="s">
        <v>2</v>
      </c>
      <c r="B5" s="175"/>
      <c r="C5" s="175"/>
      <c r="D5" s="175"/>
      <c r="E5" s="175"/>
      <c r="F5" s="175"/>
      <c r="G5" s="175"/>
      <c r="H5" s="175"/>
      <c r="I5" s="175"/>
      <c r="J5" s="175"/>
      <c r="K5" s="175"/>
      <c r="L5" s="175"/>
      <c r="M5" s="175"/>
      <c r="N5" s="175"/>
      <c r="O5" s="175"/>
      <c r="P5" s="175"/>
      <c r="Q5" s="175"/>
      <c r="R5" s="175"/>
      <c r="S5" s="175"/>
    </row>
    <row r="6" spans="1:19" s="2" customFormat="1" ht="20.100000000000001" customHeight="1" x14ac:dyDescent="0.25">
      <c r="A6" s="172"/>
      <c r="B6" s="173" t="s">
        <v>24</v>
      </c>
      <c r="C6" s="160" t="s">
        <v>25</v>
      </c>
      <c r="D6" s="86" t="s">
        <v>26</v>
      </c>
      <c r="E6" s="160" t="s">
        <v>27</v>
      </c>
      <c r="F6" s="162" t="s">
        <v>1375</v>
      </c>
      <c r="G6" s="162" t="s">
        <v>404</v>
      </c>
      <c r="H6" s="162" t="s">
        <v>1376</v>
      </c>
      <c r="I6" s="86" t="s">
        <v>17</v>
      </c>
      <c r="J6" s="160" t="s">
        <v>27</v>
      </c>
      <c r="K6" s="162" t="s">
        <v>1375</v>
      </c>
      <c r="L6" s="162" t="s">
        <v>404</v>
      </c>
      <c r="M6" s="162" t="s">
        <v>1376</v>
      </c>
      <c r="N6" s="87" t="s">
        <v>18</v>
      </c>
      <c r="O6" s="160" t="s">
        <v>27</v>
      </c>
      <c r="P6" s="162" t="s">
        <v>1375</v>
      </c>
      <c r="Q6" s="162" t="s">
        <v>404</v>
      </c>
      <c r="R6" s="162" t="s">
        <v>1376</v>
      </c>
      <c r="S6" s="176" t="s">
        <v>28</v>
      </c>
    </row>
    <row r="7" spans="1:19" s="2" customFormat="1" ht="20.100000000000001" customHeight="1" x14ac:dyDescent="0.25">
      <c r="A7" s="172"/>
      <c r="B7" s="173"/>
      <c r="C7" s="160"/>
      <c r="D7" s="21" t="s">
        <v>29</v>
      </c>
      <c r="E7" s="160"/>
      <c r="F7" s="162"/>
      <c r="G7" s="162"/>
      <c r="H7" s="162"/>
      <c r="I7" s="21" t="s">
        <v>29</v>
      </c>
      <c r="J7" s="160"/>
      <c r="K7" s="162"/>
      <c r="L7" s="162"/>
      <c r="M7" s="162"/>
      <c r="N7" s="22" t="s">
        <v>19</v>
      </c>
      <c r="O7" s="160"/>
      <c r="P7" s="162"/>
      <c r="Q7" s="162"/>
      <c r="R7" s="162"/>
      <c r="S7" s="176"/>
    </row>
    <row r="8" spans="1:19" s="2" customFormat="1" ht="20.100000000000001" customHeight="1" x14ac:dyDescent="0.25">
      <c r="A8" s="172"/>
      <c r="B8" s="173"/>
      <c r="C8" s="161"/>
      <c r="D8" s="23" t="s">
        <v>30</v>
      </c>
      <c r="E8" s="161"/>
      <c r="F8" s="162"/>
      <c r="G8" s="162"/>
      <c r="H8" s="162"/>
      <c r="I8" s="23" t="s">
        <v>30</v>
      </c>
      <c r="J8" s="161"/>
      <c r="K8" s="162"/>
      <c r="L8" s="162"/>
      <c r="M8" s="162"/>
      <c r="N8" s="24" t="s">
        <v>30</v>
      </c>
      <c r="O8" s="161"/>
      <c r="P8" s="162"/>
      <c r="Q8" s="162"/>
      <c r="R8" s="162"/>
      <c r="S8" s="177"/>
    </row>
    <row r="9" spans="1:19" s="9" customFormat="1" ht="28.5" customHeight="1" x14ac:dyDescent="0.25">
      <c r="A9" s="25">
        <v>1</v>
      </c>
      <c r="B9" s="155" t="s">
        <v>333</v>
      </c>
      <c r="C9" s="156" t="s">
        <v>33</v>
      </c>
      <c r="D9" s="110" t="s">
        <v>343</v>
      </c>
      <c r="E9" s="101">
        <v>1</v>
      </c>
      <c r="F9" s="82">
        <f t="shared" ref="F9:F10" si="0">IF(E9=G9,H9)</f>
        <v>1</v>
      </c>
      <c r="G9" s="82">
        <f t="shared" ref="G9:G10" si="1">IF(E9="NA","NA",H9)</f>
        <v>1</v>
      </c>
      <c r="H9" s="82">
        <v>1</v>
      </c>
      <c r="I9" s="155" t="s">
        <v>344</v>
      </c>
      <c r="J9" s="101">
        <v>1</v>
      </c>
      <c r="K9" s="82">
        <f t="shared" ref="K9:K35" si="2">IF(J9=L9,M9)</f>
        <v>1</v>
      </c>
      <c r="L9" s="82">
        <f t="shared" ref="L9:L35" si="3">IF(J9="NA","NA",M9)</f>
        <v>1</v>
      </c>
      <c r="M9" s="82">
        <v>1</v>
      </c>
      <c r="N9" s="155" t="s">
        <v>345</v>
      </c>
      <c r="O9" s="101">
        <v>1</v>
      </c>
      <c r="P9" s="82">
        <f t="shared" ref="P9:P35" si="4">IF(O9=Q9,R9)</f>
        <v>1</v>
      </c>
      <c r="Q9" s="82">
        <f t="shared" ref="Q9:Q35" si="5">IF(O9="NA","NA",R9)</f>
        <v>1</v>
      </c>
      <c r="R9" s="82">
        <v>1</v>
      </c>
      <c r="S9" s="163" t="s">
        <v>50</v>
      </c>
    </row>
    <row r="10" spans="1:19" s="9" customFormat="1" ht="38.25" customHeight="1" x14ac:dyDescent="0.25">
      <c r="A10" s="25">
        <v>2</v>
      </c>
      <c r="B10" s="155"/>
      <c r="C10" s="156"/>
      <c r="D10" s="114" t="s">
        <v>346</v>
      </c>
      <c r="E10" s="101">
        <v>1</v>
      </c>
      <c r="F10" s="82">
        <f t="shared" si="0"/>
        <v>1</v>
      </c>
      <c r="G10" s="82">
        <f t="shared" si="1"/>
        <v>1</v>
      </c>
      <c r="H10" s="82">
        <v>1</v>
      </c>
      <c r="I10" s="157"/>
      <c r="J10" s="101">
        <v>1</v>
      </c>
      <c r="K10" s="82">
        <f t="shared" si="2"/>
        <v>1</v>
      </c>
      <c r="L10" s="82">
        <f t="shared" si="3"/>
        <v>1</v>
      </c>
      <c r="M10" s="82">
        <v>1</v>
      </c>
      <c r="N10" s="155"/>
      <c r="O10" s="101">
        <v>1</v>
      </c>
      <c r="P10" s="82">
        <f t="shared" si="4"/>
        <v>1</v>
      </c>
      <c r="Q10" s="82">
        <f t="shared" si="5"/>
        <v>1</v>
      </c>
      <c r="R10" s="82">
        <v>1</v>
      </c>
      <c r="S10" s="164"/>
    </row>
    <row r="11" spans="1:19" s="9" customFormat="1" ht="254.25" customHeight="1" x14ac:dyDescent="0.25">
      <c r="A11" s="25">
        <v>3</v>
      </c>
      <c r="B11" s="110" t="s">
        <v>334</v>
      </c>
      <c r="C11" s="26" t="s">
        <v>34</v>
      </c>
      <c r="D11" s="157" t="s">
        <v>31</v>
      </c>
      <c r="E11" s="102">
        <v>1</v>
      </c>
      <c r="F11" s="82">
        <f t="shared" ref="F11:F35" si="6">IF(E11=G11,H11)</f>
        <v>1</v>
      </c>
      <c r="G11" s="82">
        <f t="shared" ref="G11:G35" si="7">IF(E11="NA","NA",H11)</f>
        <v>1</v>
      </c>
      <c r="H11" s="82">
        <v>1</v>
      </c>
      <c r="I11" s="157" t="s">
        <v>347</v>
      </c>
      <c r="J11" s="102">
        <v>1</v>
      </c>
      <c r="K11" s="82">
        <f t="shared" si="2"/>
        <v>1</v>
      </c>
      <c r="L11" s="82">
        <f t="shared" si="3"/>
        <v>1</v>
      </c>
      <c r="M11" s="82">
        <v>1</v>
      </c>
      <c r="N11" s="110" t="s">
        <v>348</v>
      </c>
      <c r="O11" s="102">
        <v>1</v>
      </c>
      <c r="P11" s="82">
        <f t="shared" si="4"/>
        <v>1</v>
      </c>
      <c r="Q11" s="82">
        <f t="shared" si="5"/>
        <v>1</v>
      </c>
      <c r="R11" s="82">
        <v>1</v>
      </c>
      <c r="S11" s="164" t="s">
        <v>51</v>
      </c>
    </row>
    <row r="12" spans="1:19" s="9" customFormat="1" ht="231" customHeight="1" x14ac:dyDescent="0.25">
      <c r="A12" s="25">
        <v>4</v>
      </c>
      <c r="B12" s="110" t="s">
        <v>335</v>
      </c>
      <c r="C12" s="26" t="s">
        <v>35</v>
      </c>
      <c r="D12" s="158"/>
      <c r="E12" s="102">
        <v>1</v>
      </c>
      <c r="F12" s="82">
        <f t="shared" si="6"/>
        <v>1</v>
      </c>
      <c r="G12" s="82">
        <f t="shared" si="7"/>
        <v>1</v>
      </c>
      <c r="H12" s="82">
        <v>1</v>
      </c>
      <c r="I12" s="158"/>
      <c r="J12" s="102">
        <v>1</v>
      </c>
      <c r="K12" s="82">
        <f t="shared" si="2"/>
        <v>1</v>
      </c>
      <c r="L12" s="82">
        <f t="shared" si="3"/>
        <v>1</v>
      </c>
      <c r="M12" s="82">
        <v>1</v>
      </c>
      <c r="N12" s="110" t="s">
        <v>1264</v>
      </c>
      <c r="O12" s="102">
        <v>1</v>
      </c>
      <c r="P12" s="82">
        <f t="shared" si="4"/>
        <v>1</v>
      </c>
      <c r="Q12" s="82">
        <f t="shared" si="5"/>
        <v>1</v>
      </c>
      <c r="R12" s="82">
        <v>1</v>
      </c>
      <c r="S12" s="165"/>
    </row>
    <row r="13" spans="1:19" s="9" customFormat="1" ht="255.75" customHeight="1" x14ac:dyDescent="0.25">
      <c r="A13" s="25">
        <v>5</v>
      </c>
      <c r="B13" s="114" t="s">
        <v>335</v>
      </c>
      <c r="C13" s="28" t="s">
        <v>36</v>
      </c>
      <c r="D13" s="158"/>
      <c r="E13" s="102">
        <v>1</v>
      </c>
      <c r="F13" s="82">
        <f t="shared" si="6"/>
        <v>1</v>
      </c>
      <c r="G13" s="82">
        <f t="shared" si="7"/>
        <v>1</v>
      </c>
      <c r="H13" s="82">
        <v>1</v>
      </c>
      <c r="I13" s="158"/>
      <c r="J13" s="102">
        <v>1</v>
      </c>
      <c r="K13" s="82">
        <f t="shared" si="2"/>
        <v>1</v>
      </c>
      <c r="L13" s="82">
        <f t="shared" si="3"/>
        <v>1</v>
      </c>
      <c r="M13" s="82">
        <v>1</v>
      </c>
      <c r="N13" s="113" t="s">
        <v>1277</v>
      </c>
      <c r="O13" s="102">
        <v>1</v>
      </c>
      <c r="P13" s="82">
        <f t="shared" si="4"/>
        <v>1</v>
      </c>
      <c r="Q13" s="82">
        <f t="shared" si="5"/>
        <v>1</v>
      </c>
      <c r="R13" s="82">
        <v>1</v>
      </c>
      <c r="S13" s="165"/>
    </row>
    <row r="14" spans="1:19" s="9" customFormat="1" ht="321.75" customHeight="1" x14ac:dyDescent="0.25">
      <c r="A14" s="27">
        <v>6</v>
      </c>
      <c r="B14" s="157" t="s">
        <v>335</v>
      </c>
      <c r="C14" s="29" t="s">
        <v>37</v>
      </c>
      <c r="D14" s="157" t="s">
        <v>31</v>
      </c>
      <c r="E14" s="102">
        <v>1</v>
      </c>
      <c r="F14" s="82">
        <f t="shared" si="6"/>
        <v>1</v>
      </c>
      <c r="G14" s="82">
        <f t="shared" si="7"/>
        <v>1</v>
      </c>
      <c r="H14" s="82">
        <v>1</v>
      </c>
      <c r="I14" s="158" t="s">
        <v>347</v>
      </c>
      <c r="J14" s="102">
        <v>1</v>
      </c>
      <c r="K14" s="82">
        <f t="shared" si="2"/>
        <v>1</v>
      </c>
      <c r="L14" s="82">
        <f t="shared" si="3"/>
        <v>1</v>
      </c>
      <c r="M14" s="82">
        <v>1</v>
      </c>
      <c r="N14" s="113" t="s">
        <v>1278</v>
      </c>
      <c r="O14" s="102">
        <v>1</v>
      </c>
      <c r="P14" s="82">
        <f t="shared" si="4"/>
        <v>1</v>
      </c>
      <c r="Q14" s="82">
        <f t="shared" si="5"/>
        <v>1</v>
      </c>
      <c r="R14" s="82">
        <v>1</v>
      </c>
      <c r="S14" s="165" t="s">
        <v>51</v>
      </c>
    </row>
    <row r="15" spans="1:19" s="9" customFormat="1" ht="251.25" customHeight="1" x14ac:dyDescent="0.25">
      <c r="A15" s="27">
        <v>7</v>
      </c>
      <c r="B15" s="158"/>
      <c r="C15" s="30" t="s">
        <v>38</v>
      </c>
      <c r="D15" s="158"/>
      <c r="E15" s="102">
        <v>1</v>
      </c>
      <c r="F15" s="82">
        <f t="shared" si="6"/>
        <v>1</v>
      </c>
      <c r="G15" s="82">
        <f t="shared" si="7"/>
        <v>1</v>
      </c>
      <c r="H15" s="82">
        <v>1</v>
      </c>
      <c r="I15" s="159"/>
      <c r="J15" s="102">
        <v>1</v>
      </c>
      <c r="K15" s="82">
        <f t="shared" si="2"/>
        <v>1</v>
      </c>
      <c r="L15" s="82">
        <f t="shared" si="3"/>
        <v>1</v>
      </c>
      <c r="M15" s="82">
        <v>1</v>
      </c>
      <c r="N15" s="110" t="s">
        <v>349</v>
      </c>
      <c r="O15" s="102">
        <v>1</v>
      </c>
      <c r="P15" s="82">
        <f t="shared" si="4"/>
        <v>1</v>
      </c>
      <c r="Q15" s="82">
        <f t="shared" si="5"/>
        <v>1</v>
      </c>
      <c r="R15" s="82">
        <v>1</v>
      </c>
      <c r="S15" s="165"/>
    </row>
    <row r="16" spans="1:19" s="9" customFormat="1" ht="253.5" customHeight="1" x14ac:dyDescent="0.25">
      <c r="A16" s="27">
        <v>8</v>
      </c>
      <c r="B16" s="159"/>
      <c r="C16" s="30" t="s">
        <v>39</v>
      </c>
      <c r="D16" s="159"/>
      <c r="E16" s="103">
        <v>1</v>
      </c>
      <c r="F16" s="82">
        <f t="shared" si="6"/>
        <v>1</v>
      </c>
      <c r="G16" s="82">
        <f t="shared" si="7"/>
        <v>1</v>
      </c>
      <c r="H16" s="82">
        <v>1</v>
      </c>
      <c r="I16" s="159" t="s">
        <v>350</v>
      </c>
      <c r="J16" s="103">
        <v>1</v>
      </c>
      <c r="K16" s="82">
        <f t="shared" si="2"/>
        <v>1</v>
      </c>
      <c r="L16" s="82">
        <f t="shared" si="3"/>
        <v>1</v>
      </c>
      <c r="M16" s="82">
        <v>1</v>
      </c>
      <c r="N16" s="110" t="s">
        <v>351</v>
      </c>
      <c r="O16" s="103">
        <v>1</v>
      </c>
      <c r="P16" s="82">
        <f t="shared" si="4"/>
        <v>1</v>
      </c>
      <c r="Q16" s="82">
        <f t="shared" si="5"/>
        <v>1</v>
      </c>
      <c r="R16" s="82">
        <v>1</v>
      </c>
      <c r="S16" s="165"/>
    </row>
    <row r="17" spans="1:19" s="9" customFormat="1" ht="309.75" customHeight="1" x14ac:dyDescent="0.25">
      <c r="A17" s="27">
        <v>9</v>
      </c>
      <c r="B17" s="158" t="s">
        <v>335</v>
      </c>
      <c r="C17" s="30" t="s">
        <v>40</v>
      </c>
      <c r="D17" s="158" t="s">
        <v>31</v>
      </c>
      <c r="E17" s="103">
        <v>1</v>
      </c>
      <c r="F17" s="82">
        <f t="shared" si="6"/>
        <v>1</v>
      </c>
      <c r="G17" s="82">
        <f t="shared" si="7"/>
        <v>1</v>
      </c>
      <c r="H17" s="82">
        <v>1</v>
      </c>
      <c r="I17" s="155"/>
      <c r="J17" s="103">
        <v>1</v>
      </c>
      <c r="K17" s="82">
        <f t="shared" si="2"/>
        <v>1</v>
      </c>
      <c r="L17" s="82">
        <f t="shared" si="3"/>
        <v>1</v>
      </c>
      <c r="M17" s="82">
        <v>1</v>
      </c>
      <c r="N17" s="110" t="s">
        <v>352</v>
      </c>
      <c r="O17" s="103">
        <v>1</v>
      </c>
      <c r="P17" s="82">
        <f t="shared" si="4"/>
        <v>1</v>
      </c>
      <c r="Q17" s="82">
        <f t="shared" si="5"/>
        <v>1</v>
      </c>
      <c r="R17" s="82">
        <v>1</v>
      </c>
      <c r="S17" s="165" t="s">
        <v>51</v>
      </c>
    </row>
    <row r="18" spans="1:19" s="9" customFormat="1" ht="196.5" customHeight="1" x14ac:dyDescent="0.25">
      <c r="A18" s="27">
        <v>10</v>
      </c>
      <c r="B18" s="158"/>
      <c r="C18" s="30" t="s">
        <v>41</v>
      </c>
      <c r="D18" s="158"/>
      <c r="E18" s="103">
        <v>1</v>
      </c>
      <c r="F18" s="82">
        <f t="shared" si="6"/>
        <v>1</v>
      </c>
      <c r="G18" s="82">
        <f t="shared" si="7"/>
        <v>1</v>
      </c>
      <c r="H18" s="82">
        <v>1</v>
      </c>
      <c r="I18" s="155"/>
      <c r="J18" s="103">
        <v>1</v>
      </c>
      <c r="K18" s="82">
        <f t="shared" si="2"/>
        <v>1</v>
      </c>
      <c r="L18" s="82">
        <f t="shared" si="3"/>
        <v>1</v>
      </c>
      <c r="M18" s="82">
        <v>1</v>
      </c>
      <c r="N18" s="110" t="s">
        <v>353</v>
      </c>
      <c r="O18" s="103">
        <v>1</v>
      </c>
      <c r="P18" s="82">
        <f t="shared" si="4"/>
        <v>1</v>
      </c>
      <c r="Q18" s="82">
        <f t="shared" si="5"/>
        <v>1</v>
      </c>
      <c r="R18" s="82">
        <v>1</v>
      </c>
      <c r="S18" s="165"/>
    </row>
    <row r="19" spans="1:19" s="9" customFormat="1" ht="205.5" customHeight="1" x14ac:dyDescent="0.25">
      <c r="A19" s="27">
        <v>11</v>
      </c>
      <c r="B19" s="159"/>
      <c r="C19" s="30" t="s">
        <v>42</v>
      </c>
      <c r="D19" s="159"/>
      <c r="E19" s="103">
        <v>1</v>
      </c>
      <c r="F19" s="82">
        <f t="shared" si="6"/>
        <v>1</v>
      </c>
      <c r="G19" s="82">
        <f t="shared" si="7"/>
        <v>1</v>
      </c>
      <c r="H19" s="82">
        <v>1</v>
      </c>
      <c r="I19" s="155"/>
      <c r="J19" s="103">
        <v>1</v>
      </c>
      <c r="K19" s="82">
        <f t="shared" si="2"/>
        <v>1</v>
      </c>
      <c r="L19" s="82">
        <f t="shared" si="3"/>
        <v>1</v>
      </c>
      <c r="M19" s="82">
        <v>1</v>
      </c>
      <c r="N19" s="110" t="s">
        <v>354</v>
      </c>
      <c r="O19" s="103">
        <v>1</v>
      </c>
      <c r="P19" s="82">
        <f t="shared" si="4"/>
        <v>1</v>
      </c>
      <c r="Q19" s="82">
        <f t="shared" si="5"/>
        <v>1</v>
      </c>
      <c r="R19" s="82">
        <v>1</v>
      </c>
      <c r="S19" s="180"/>
    </row>
    <row r="20" spans="1:19" s="9" customFormat="1" ht="182.25" customHeight="1" x14ac:dyDescent="0.25">
      <c r="A20" s="25">
        <v>12</v>
      </c>
      <c r="B20" s="115" t="s">
        <v>336</v>
      </c>
      <c r="C20" s="92" t="s">
        <v>43</v>
      </c>
      <c r="D20" s="115" t="s">
        <v>355</v>
      </c>
      <c r="E20" s="101">
        <v>1</v>
      </c>
      <c r="F20" s="82">
        <f t="shared" si="6"/>
        <v>1</v>
      </c>
      <c r="G20" s="82">
        <f t="shared" si="7"/>
        <v>1</v>
      </c>
      <c r="H20" s="82">
        <v>1</v>
      </c>
      <c r="I20" s="110" t="s">
        <v>356</v>
      </c>
      <c r="J20" s="101">
        <v>1</v>
      </c>
      <c r="K20" s="82">
        <f t="shared" si="2"/>
        <v>1</v>
      </c>
      <c r="L20" s="82">
        <f t="shared" si="3"/>
        <v>1</v>
      </c>
      <c r="M20" s="82">
        <v>1</v>
      </c>
      <c r="N20" s="110" t="s">
        <v>357</v>
      </c>
      <c r="O20" s="101">
        <v>1</v>
      </c>
      <c r="P20" s="82">
        <f t="shared" si="4"/>
        <v>1</v>
      </c>
      <c r="Q20" s="82">
        <f t="shared" si="5"/>
        <v>1</v>
      </c>
      <c r="R20" s="82">
        <v>1</v>
      </c>
      <c r="S20" s="121" t="s">
        <v>52</v>
      </c>
    </row>
    <row r="21" spans="1:19" s="9" customFormat="1" ht="93.6" x14ac:dyDescent="0.25">
      <c r="A21" s="25">
        <v>13</v>
      </c>
      <c r="B21" s="110" t="s">
        <v>337</v>
      </c>
      <c r="C21" s="92" t="s">
        <v>44</v>
      </c>
      <c r="D21" s="110" t="s">
        <v>358</v>
      </c>
      <c r="E21" s="101">
        <v>1</v>
      </c>
      <c r="F21" s="82">
        <f t="shared" si="6"/>
        <v>1</v>
      </c>
      <c r="G21" s="82">
        <f t="shared" si="7"/>
        <v>1</v>
      </c>
      <c r="H21" s="82">
        <v>1</v>
      </c>
      <c r="I21" s="110" t="s">
        <v>359</v>
      </c>
      <c r="J21" s="101">
        <v>1</v>
      </c>
      <c r="K21" s="82">
        <f t="shared" si="2"/>
        <v>1</v>
      </c>
      <c r="L21" s="82">
        <f t="shared" si="3"/>
        <v>1</v>
      </c>
      <c r="M21" s="82">
        <v>1</v>
      </c>
      <c r="N21" s="110" t="s">
        <v>360</v>
      </c>
      <c r="O21" s="101">
        <v>1</v>
      </c>
      <c r="P21" s="82">
        <f t="shared" si="4"/>
        <v>1</v>
      </c>
      <c r="Q21" s="82">
        <f t="shared" si="5"/>
        <v>1</v>
      </c>
      <c r="R21" s="82">
        <v>1</v>
      </c>
      <c r="S21" s="122" t="s">
        <v>1394</v>
      </c>
    </row>
    <row r="22" spans="1:19" s="9" customFormat="1" ht="109.2" x14ac:dyDescent="0.25">
      <c r="A22" s="25">
        <v>14</v>
      </c>
      <c r="B22" s="110" t="s">
        <v>338</v>
      </c>
      <c r="C22" s="92" t="s">
        <v>45</v>
      </c>
      <c r="D22" s="110" t="s">
        <v>361</v>
      </c>
      <c r="E22" s="101">
        <v>1</v>
      </c>
      <c r="F22" s="82">
        <f t="shared" si="6"/>
        <v>1</v>
      </c>
      <c r="G22" s="82">
        <f t="shared" si="7"/>
        <v>1</v>
      </c>
      <c r="H22" s="82">
        <v>1</v>
      </c>
      <c r="I22" s="110" t="s">
        <v>362</v>
      </c>
      <c r="J22" s="101">
        <v>1</v>
      </c>
      <c r="K22" s="82">
        <f t="shared" si="2"/>
        <v>1</v>
      </c>
      <c r="L22" s="82">
        <f t="shared" si="3"/>
        <v>1</v>
      </c>
      <c r="M22" s="82">
        <v>1</v>
      </c>
      <c r="N22" s="110" t="s">
        <v>1318</v>
      </c>
      <c r="O22" s="101">
        <v>1</v>
      </c>
      <c r="P22" s="82">
        <f t="shared" si="4"/>
        <v>1</v>
      </c>
      <c r="Q22" s="82">
        <f t="shared" si="5"/>
        <v>1</v>
      </c>
      <c r="R22" s="82">
        <v>1</v>
      </c>
      <c r="S22" s="122" t="s">
        <v>1392</v>
      </c>
    </row>
    <row r="23" spans="1:19" s="9" customFormat="1" ht="121.5" customHeight="1" x14ac:dyDescent="0.25">
      <c r="A23" s="25">
        <v>15</v>
      </c>
      <c r="B23" s="155" t="s">
        <v>339</v>
      </c>
      <c r="C23" s="156" t="s">
        <v>46</v>
      </c>
      <c r="D23" s="110" t="s">
        <v>363</v>
      </c>
      <c r="E23" s="101">
        <v>1</v>
      </c>
      <c r="F23" s="82">
        <f t="shared" si="6"/>
        <v>1</v>
      </c>
      <c r="G23" s="82">
        <f t="shared" si="7"/>
        <v>1</v>
      </c>
      <c r="H23" s="82">
        <v>1</v>
      </c>
      <c r="I23" s="110" t="s">
        <v>364</v>
      </c>
      <c r="J23" s="101">
        <v>1</v>
      </c>
      <c r="K23" s="82">
        <f t="shared" si="2"/>
        <v>1</v>
      </c>
      <c r="L23" s="82">
        <f t="shared" si="3"/>
        <v>1</v>
      </c>
      <c r="M23" s="82">
        <v>1</v>
      </c>
      <c r="N23" s="110" t="s">
        <v>365</v>
      </c>
      <c r="O23" s="101">
        <v>1</v>
      </c>
      <c r="P23" s="82">
        <f t="shared" si="4"/>
        <v>1</v>
      </c>
      <c r="Q23" s="82">
        <f t="shared" si="5"/>
        <v>1</v>
      </c>
      <c r="R23" s="82">
        <v>1</v>
      </c>
      <c r="S23" s="163" t="s">
        <v>1393</v>
      </c>
    </row>
    <row r="24" spans="1:19" s="9" customFormat="1" ht="156" customHeight="1" x14ac:dyDescent="0.25">
      <c r="A24" s="25">
        <v>16</v>
      </c>
      <c r="B24" s="155"/>
      <c r="C24" s="156"/>
      <c r="D24" s="110" t="s">
        <v>366</v>
      </c>
      <c r="E24" s="101">
        <v>1</v>
      </c>
      <c r="F24" s="82">
        <f t="shared" si="6"/>
        <v>1</v>
      </c>
      <c r="G24" s="82">
        <f t="shared" si="7"/>
        <v>1</v>
      </c>
      <c r="H24" s="82">
        <v>1</v>
      </c>
      <c r="I24" s="110" t="s">
        <v>367</v>
      </c>
      <c r="J24" s="101">
        <v>1</v>
      </c>
      <c r="K24" s="82">
        <f t="shared" si="2"/>
        <v>1</v>
      </c>
      <c r="L24" s="82">
        <f t="shared" si="3"/>
        <v>1</v>
      </c>
      <c r="M24" s="82">
        <v>1</v>
      </c>
      <c r="N24" s="110" t="s">
        <v>368</v>
      </c>
      <c r="O24" s="101">
        <v>1</v>
      </c>
      <c r="P24" s="82">
        <f t="shared" si="4"/>
        <v>1</v>
      </c>
      <c r="Q24" s="82">
        <f t="shared" si="5"/>
        <v>1</v>
      </c>
      <c r="R24" s="82">
        <v>1</v>
      </c>
      <c r="S24" s="163"/>
    </row>
    <row r="25" spans="1:19" s="9" customFormat="1" ht="138" customHeight="1" x14ac:dyDescent="0.25">
      <c r="A25" s="25">
        <v>17</v>
      </c>
      <c r="B25" s="155"/>
      <c r="C25" s="156"/>
      <c r="D25" s="110" t="s">
        <v>369</v>
      </c>
      <c r="E25" s="101">
        <v>1</v>
      </c>
      <c r="F25" s="82">
        <f t="shared" si="6"/>
        <v>1</v>
      </c>
      <c r="G25" s="82">
        <f t="shared" si="7"/>
        <v>1</v>
      </c>
      <c r="H25" s="82">
        <v>1</v>
      </c>
      <c r="I25" s="110" t="s">
        <v>370</v>
      </c>
      <c r="J25" s="101">
        <v>1</v>
      </c>
      <c r="K25" s="82">
        <f t="shared" si="2"/>
        <v>1</v>
      </c>
      <c r="L25" s="82">
        <f t="shared" si="3"/>
        <v>1</v>
      </c>
      <c r="M25" s="82">
        <v>1</v>
      </c>
      <c r="N25" s="110" t="s">
        <v>365</v>
      </c>
      <c r="O25" s="101">
        <v>1</v>
      </c>
      <c r="P25" s="82">
        <f t="shared" si="4"/>
        <v>1</v>
      </c>
      <c r="Q25" s="82">
        <f t="shared" si="5"/>
        <v>1</v>
      </c>
      <c r="R25" s="82">
        <v>1</v>
      </c>
      <c r="S25" s="163"/>
    </row>
    <row r="26" spans="1:19" s="9" customFormat="1" ht="202.5" customHeight="1" x14ac:dyDescent="0.25">
      <c r="A26" s="25">
        <v>18</v>
      </c>
      <c r="B26" s="110" t="s">
        <v>340</v>
      </c>
      <c r="C26" s="92" t="s">
        <v>47</v>
      </c>
      <c r="D26" s="110" t="s">
        <v>371</v>
      </c>
      <c r="E26" s="101">
        <v>1</v>
      </c>
      <c r="F26" s="82">
        <f t="shared" si="6"/>
        <v>1</v>
      </c>
      <c r="G26" s="82">
        <f t="shared" si="7"/>
        <v>1</v>
      </c>
      <c r="H26" s="82">
        <v>1</v>
      </c>
      <c r="I26" s="110" t="s">
        <v>1323</v>
      </c>
      <c r="J26" s="101">
        <v>1</v>
      </c>
      <c r="K26" s="82">
        <f t="shared" si="2"/>
        <v>1</v>
      </c>
      <c r="L26" s="82">
        <f t="shared" si="3"/>
        <v>1</v>
      </c>
      <c r="M26" s="82">
        <v>1</v>
      </c>
      <c r="N26" s="110" t="s">
        <v>1319</v>
      </c>
      <c r="O26" s="101">
        <v>1</v>
      </c>
      <c r="P26" s="82">
        <f t="shared" si="4"/>
        <v>1</v>
      </c>
      <c r="Q26" s="82">
        <f t="shared" si="5"/>
        <v>1</v>
      </c>
      <c r="R26" s="82">
        <v>1</v>
      </c>
      <c r="S26" s="163"/>
    </row>
    <row r="27" spans="1:19" s="9" customFormat="1" ht="267" customHeight="1" x14ac:dyDescent="0.25">
      <c r="A27" s="25">
        <v>19</v>
      </c>
      <c r="B27" s="114" t="s">
        <v>1324</v>
      </c>
      <c r="C27" s="90" t="s">
        <v>48</v>
      </c>
      <c r="D27" s="110" t="s">
        <v>372</v>
      </c>
      <c r="E27" s="101">
        <v>1</v>
      </c>
      <c r="F27" s="82">
        <f t="shared" si="6"/>
        <v>1</v>
      </c>
      <c r="G27" s="82">
        <f t="shared" si="7"/>
        <v>1</v>
      </c>
      <c r="H27" s="82">
        <v>1</v>
      </c>
      <c r="I27" s="110" t="s">
        <v>373</v>
      </c>
      <c r="J27" s="101">
        <v>1</v>
      </c>
      <c r="K27" s="82">
        <f t="shared" si="2"/>
        <v>1</v>
      </c>
      <c r="L27" s="82">
        <f t="shared" si="3"/>
        <v>1</v>
      </c>
      <c r="M27" s="82">
        <v>1</v>
      </c>
      <c r="N27" s="110" t="s">
        <v>374</v>
      </c>
      <c r="O27" s="101">
        <v>1</v>
      </c>
      <c r="P27" s="82">
        <f t="shared" si="4"/>
        <v>1</v>
      </c>
      <c r="Q27" s="82">
        <f t="shared" si="5"/>
        <v>1</v>
      </c>
      <c r="R27" s="82">
        <v>1</v>
      </c>
      <c r="S27" s="123" t="s">
        <v>1391</v>
      </c>
    </row>
    <row r="28" spans="1:19" s="9" customFormat="1" ht="216.75" customHeight="1" x14ac:dyDescent="0.25">
      <c r="A28" s="27">
        <v>20</v>
      </c>
      <c r="B28" s="157" t="s">
        <v>341</v>
      </c>
      <c r="C28" s="181" t="s">
        <v>49</v>
      </c>
      <c r="D28" s="111" t="s">
        <v>375</v>
      </c>
      <c r="E28" s="101">
        <v>1</v>
      </c>
      <c r="F28" s="82">
        <f t="shared" si="6"/>
        <v>1</v>
      </c>
      <c r="G28" s="82">
        <f t="shared" si="7"/>
        <v>1</v>
      </c>
      <c r="H28" s="82">
        <v>1</v>
      </c>
      <c r="I28" s="110" t="s">
        <v>376</v>
      </c>
      <c r="J28" s="101">
        <v>1</v>
      </c>
      <c r="K28" s="82">
        <f t="shared" si="2"/>
        <v>1</v>
      </c>
      <c r="L28" s="82">
        <f t="shared" si="3"/>
        <v>1</v>
      </c>
      <c r="M28" s="82">
        <v>1</v>
      </c>
      <c r="N28" s="110" t="s">
        <v>377</v>
      </c>
      <c r="O28" s="101">
        <v>1</v>
      </c>
      <c r="P28" s="82">
        <f t="shared" si="4"/>
        <v>1</v>
      </c>
      <c r="Q28" s="82">
        <f t="shared" si="5"/>
        <v>1</v>
      </c>
      <c r="R28" s="82">
        <v>1</v>
      </c>
      <c r="S28" s="164" t="s">
        <v>1395</v>
      </c>
    </row>
    <row r="29" spans="1:19" s="9" customFormat="1" ht="156" customHeight="1" x14ac:dyDescent="0.25">
      <c r="A29" s="27">
        <v>21</v>
      </c>
      <c r="B29" s="158"/>
      <c r="C29" s="178"/>
      <c r="D29" s="111" t="s">
        <v>378</v>
      </c>
      <c r="E29" s="101">
        <v>1</v>
      </c>
      <c r="F29" s="82">
        <f t="shared" si="6"/>
        <v>1</v>
      </c>
      <c r="G29" s="82">
        <f t="shared" si="7"/>
        <v>1</v>
      </c>
      <c r="H29" s="82">
        <v>1</v>
      </c>
      <c r="I29" s="110" t="s">
        <v>379</v>
      </c>
      <c r="J29" s="101">
        <v>1</v>
      </c>
      <c r="K29" s="82">
        <f t="shared" si="2"/>
        <v>1</v>
      </c>
      <c r="L29" s="82">
        <f t="shared" si="3"/>
        <v>1</v>
      </c>
      <c r="M29" s="82">
        <v>1</v>
      </c>
      <c r="N29" s="110" t="s">
        <v>380</v>
      </c>
      <c r="O29" s="101">
        <v>1</v>
      </c>
      <c r="P29" s="82">
        <f t="shared" si="4"/>
        <v>1</v>
      </c>
      <c r="Q29" s="82">
        <f t="shared" si="5"/>
        <v>1</v>
      </c>
      <c r="R29" s="82">
        <v>1</v>
      </c>
      <c r="S29" s="165"/>
    </row>
    <row r="30" spans="1:19" s="9" customFormat="1" ht="231" customHeight="1" x14ac:dyDescent="0.25">
      <c r="A30" s="27">
        <v>22</v>
      </c>
      <c r="B30" s="158"/>
      <c r="C30" s="178"/>
      <c r="D30" s="111" t="s">
        <v>381</v>
      </c>
      <c r="E30" s="101">
        <v>1</v>
      </c>
      <c r="F30" s="82">
        <f t="shared" si="6"/>
        <v>1</v>
      </c>
      <c r="G30" s="82">
        <f t="shared" si="7"/>
        <v>1</v>
      </c>
      <c r="H30" s="82">
        <v>1</v>
      </c>
      <c r="I30" s="110" t="s">
        <v>382</v>
      </c>
      <c r="J30" s="101">
        <v>1</v>
      </c>
      <c r="K30" s="82">
        <f t="shared" si="2"/>
        <v>1</v>
      </c>
      <c r="L30" s="82">
        <f t="shared" si="3"/>
        <v>1</v>
      </c>
      <c r="M30" s="82">
        <v>1</v>
      </c>
      <c r="N30" s="110" t="s">
        <v>383</v>
      </c>
      <c r="O30" s="101">
        <v>1</v>
      </c>
      <c r="P30" s="82">
        <f t="shared" si="4"/>
        <v>1</v>
      </c>
      <c r="Q30" s="82">
        <f t="shared" si="5"/>
        <v>1</v>
      </c>
      <c r="R30" s="82">
        <v>1</v>
      </c>
      <c r="S30" s="165"/>
    </row>
    <row r="31" spans="1:19" s="9" customFormat="1" ht="130.5" customHeight="1" x14ac:dyDescent="0.25">
      <c r="A31" s="27">
        <v>23</v>
      </c>
      <c r="B31" s="158"/>
      <c r="C31" s="178"/>
      <c r="D31" s="111" t="s">
        <v>384</v>
      </c>
      <c r="E31" s="101">
        <v>1</v>
      </c>
      <c r="F31" s="82">
        <f t="shared" si="6"/>
        <v>1</v>
      </c>
      <c r="G31" s="82">
        <f t="shared" si="7"/>
        <v>1</v>
      </c>
      <c r="H31" s="82">
        <v>1</v>
      </c>
      <c r="I31" s="110" t="s">
        <v>385</v>
      </c>
      <c r="J31" s="101">
        <v>1</v>
      </c>
      <c r="K31" s="82">
        <f t="shared" si="2"/>
        <v>1</v>
      </c>
      <c r="L31" s="82">
        <f t="shared" si="3"/>
        <v>1</v>
      </c>
      <c r="M31" s="82">
        <v>1</v>
      </c>
      <c r="N31" s="110" t="s">
        <v>386</v>
      </c>
      <c r="O31" s="101">
        <v>1</v>
      </c>
      <c r="P31" s="82">
        <f t="shared" si="4"/>
        <v>1</v>
      </c>
      <c r="Q31" s="82">
        <f t="shared" si="5"/>
        <v>1</v>
      </c>
      <c r="R31" s="82">
        <v>1</v>
      </c>
      <c r="S31" s="165"/>
    </row>
    <row r="32" spans="1:19" s="9" customFormat="1" ht="288.75" customHeight="1" x14ac:dyDescent="0.25">
      <c r="A32" s="27">
        <v>24</v>
      </c>
      <c r="B32" s="158" t="s">
        <v>341</v>
      </c>
      <c r="C32" s="178" t="s">
        <v>49</v>
      </c>
      <c r="D32" s="111" t="s">
        <v>387</v>
      </c>
      <c r="E32" s="101">
        <v>1</v>
      </c>
      <c r="F32" s="82">
        <f t="shared" si="6"/>
        <v>1</v>
      </c>
      <c r="G32" s="82">
        <f t="shared" si="7"/>
        <v>1</v>
      </c>
      <c r="H32" s="82">
        <v>1</v>
      </c>
      <c r="I32" s="110" t="s">
        <v>388</v>
      </c>
      <c r="J32" s="101">
        <v>1</v>
      </c>
      <c r="K32" s="82">
        <f t="shared" si="2"/>
        <v>1</v>
      </c>
      <c r="L32" s="82">
        <f t="shared" si="3"/>
        <v>1</v>
      </c>
      <c r="M32" s="82">
        <v>1</v>
      </c>
      <c r="N32" s="110" t="s">
        <v>389</v>
      </c>
      <c r="O32" s="101">
        <v>1</v>
      </c>
      <c r="P32" s="82">
        <f t="shared" si="4"/>
        <v>1</v>
      </c>
      <c r="Q32" s="82">
        <f t="shared" si="5"/>
        <v>1</v>
      </c>
      <c r="R32" s="82">
        <v>1</v>
      </c>
      <c r="S32" s="165" t="s">
        <v>32</v>
      </c>
    </row>
    <row r="33" spans="1:19" s="9" customFormat="1" ht="150" customHeight="1" x14ac:dyDescent="0.25">
      <c r="A33" s="27">
        <v>25</v>
      </c>
      <c r="B33" s="158"/>
      <c r="C33" s="178"/>
      <c r="D33" s="111" t="s">
        <v>390</v>
      </c>
      <c r="E33" s="101">
        <v>1</v>
      </c>
      <c r="F33" s="82">
        <f t="shared" si="6"/>
        <v>1</v>
      </c>
      <c r="G33" s="82">
        <f t="shared" si="7"/>
        <v>1</v>
      </c>
      <c r="H33" s="82">
        <v>1</v>
      </c>
      <c r="I33" s="110" t="s">
        <v>391</v>
      </c>
      <c r="J33" s="101">
        <v>1</v>
      </c>
      <c r="K33" s="82">
        <f t="shared" si="2"/>
        <v>1</v>
      </c>
      <c r="L33" s="82">
        <f t="shared" si="3"/>
        <v>1</v>
      </c>
      <c r="M33" s="82">
        <v>1</v>
      </c>
      <c r="N33" s="110" t="s">
        <v>392</v>
      </c>
      <c r="O33" s="101">
        <v>1</v>
      </c>
      <c r="P33" s="82">
        <f t="shared" si="4"/>
        <v>1</v>
      </c>
      <c r="Q33" s="82">
        <f t="shared" si="5"/>
        <v>1</v>
      </c>
      <c r="R33" s="82">
        <v>1</v>
      </c>
      <c r="S33" s="165"/>
    </row>
    <row r="34" spans="1:19" s="9" customFormat="1" ht="140.25" customHeight="1" x14ac:dyDescent="0.25">
      <c r="A34" s="27">
        <v>26</v>
      </c>
      <c r="B34" s="158"/>
      <c r="C34" s="178"/>
      <c r="D34" s="111" t="s">
        <v>393</v>
      </c>
      <c r="E34" s="101">
        <v>1</v>
      </c>
      <c r="F34" s="82">
        <f t="shared" si="6"/>
        <v>1</v>
      </c>
      <c r="G34" s="82">
        <f t="shared" si="7"/>
        <v>1</v>
      </c>
      <c r="H34" s="82">
        <v>1</v>
      </c>
      <c r="I34" s="110" t="s">
        <v>394</v>
      </c>
      <c r="J34" s="101">
        <v>1</v>
      </c>
      <c r="K34" s="82">
        <f t="shared" si="2"/>
        <v>1</v>
      </c>
      <c r="L34" s="82">
        <f t="shared" si="3"/>
        <v>1</v>
      </c>
      <c r="M34" s="82">
        <v>1</v>
      </c>
      <c r="N34" s="110" t="s">
        <v>1322</v>
      </c>
      <c r="O34" s="101">
        <v>1</v>
      </c>
      <c r="P34" s="82">
        <f t="shared" si="4"/>
        <v>1</v>
      </c>
      <c r="Q34" s="82">
        <f t="shared" si="5"/>
        <v>1</v>
      </c>
      <c r="R34" s="82">
        <v>1</v>
      </c>
      <c r="S34" s="165"/>
    </row>
    <row r="35" spans="1:19" s="9" customFormat="1" ht="93.6" x14ac:dyDescent="0.25">
      <c r="A35" s="27">
        <v>27</v>
      </c>
      <c r="B35" s="159"/>
      <c r="C35" s="179"/>
      <c r="D35" s="111" t="s">
        <v>395</v>
      </c>
      <c r="E35" s="101" t="s">
        <v>404</v>
      </c>
      <c r="F35" s="82">
        <f t="shared" si="6"/>
        <v>1</v>
      </c>
      <c r="G35" s="82" t="str">
        <f t="shared" si="7"/>
        <v>NA</v>
      </c>
      <c r="H35" s="82">
        <v>1</v>
      </c>
      <c r="I35" s="110" t="s">
        <v>396</v>
      </c>
      <c r="J35" s="101">
        <v>1</v>
      </c>
      <c r="K35" s="82">
        <f t="shared" si="2"/>
        <v>1</v>
      </c>
      <c r="L35" s="82">
        <f t="shared" si="3"/>
        <v>1</v>
      </c>
      <c r="M35" s="82">
        <v>1</v>
      </c>
      <c r="N35" s="110" t="s">
        <v>397</v>
      </c>
      <c r="O35" s="101">
        <v>1</v>
      </c>
      <c r="P35" s="82">
        <f t="shared" si="4"/>
        <v>1</v>
      </c>
      <c r="Q35" s="82">
        <f t="shared" si="5"/>
        <v>1</v>
      </c>
      <c r="R35" s="82">
        <v>1</v>
      </c>
      <c r="S35" s="180"/>
    </row>
    <row r="36" spans="1:19" s="3" customFormat="1" ht="15.6" x14ac:dyDescent="0.25">
      <c r="A36" s="32"/>
      <c r="B36" s="33" t="s">
        <v>342</v>
      </c>
      <c r="C36" s="34"/>
      <c r="D36" s="83">
        <f>'RESULTADOS '!B18</f>
        <v>1</v>
      </c>
      <c r="E36" s="36">
        <f>SUM(E9:E35)</f>
        <v>26</v>
      </c>
      <c r="F36" s="36">
        <f t="shared" ref="F36:G36" si="8">SUM(F9:F35)</f>
        <v>27</v>
      </c>
      <c r="G36" s="36">
        <f t="shared" si="8"/>
        <v>26</v>
      </c>
      <c r="H36" s="36">
        <f>SUM(H9:H35)</f>
        <v>27</v>
      </c>
      <c r="I36" s="35"/>
      <c r="J36" s="36">
        <f>SUM(J9:J35)</f>
        <v>27</v>
      </c>
      <c r="K36" s="36">
        <f t="shared" ref="K36" si="9">SUM(K9:K35)</f>
        <v>27</v>
      </c>
      <c r="L36" s="36">
        <f t="shared" ref="L36" si="10">SUM(L9:L35)</f>
        <v>27</v>
      </c>
      <c r="M36" s="36">
        <f>SUM(M9:M35)</f>
        <v>27</v>
      </c>
      <c r="N36" s="35"/>
      <c r="O36" s="36">
        <f>SUM(O9:O35)</f>
        <v>27</v>
      </c>
      <c r="P36" s="36">
        <f t="shared" ref="P36" si="11">SUM(P9:P35)</f>
        <v>27</v>
      </c>
      <c r="Q36" s="36">
        <f t="shared" ref="Q36" si="12">SUM(Q9:Q35)</f>
        <v>27</v>
      </c>
      <c r="R36" s="36">
        <f>SUM(R9:R35)</f>
        <v>27</v>
      </c>
      <c r="S36" s="124"/>
    </row>
    <row r="37" spans="1:19" s="3" customFormat="1" ht="15.6" x14ac:dyDescent="0.25">
      <c r="A37" s="38"/>
      <c r="B37" s="38"/>
      <c r="C37" s="38"/>
      <c r="D37" s="39"/>
      <c r="E37" s="32"/>
      <c r="F37" s="32"/>
      <c r="G37" s="32"/>
      <c r="H37" s="32"/>
      <c r="I37" s="39"/>
      <c r="J37" s="32"/>
      <c r="K37" s="32"/>
      <c r="L37" s="32"/>
      <c r="M37" s="32"/>
      <c r="N37" s="39"/>
      <c r="O37" s="32"/>
      <c r="P37" s="32"/>
      <c r="Q37" s="32"/>
      <c r="R37" s="32"/>
      <c r="S37" s="125"/>
    </row>
    <row r="38" spans="1:19" s="3" customFormat="1" ht="15.6" x14ac:dyDescent="0.25">
      <c r="A38" s="38"/>
      <c r="B38" s="38"/>
      <c r="C38" s="38"/>
      <c r="D38" s="39"/>
      <c r="E38" s="32"/>
      <c r="F38" s="32"/>
      <c r="G38" s="32"/>
      <c r="H38" s="32"/>
      <c r="I38" s="39"/>
      <c r="J38" s="32"/>
      <c r="K38" s="32"/>
      <c r="L38" s="32"/>
      <c r="M38" s="32"/>
      <c r="N38" s="39"/>
      <c r="O38" s="32"/>
      <c r="P38" s="32"/>
      <c r="Q38" s="32"/>
      <c r="R38" s="32"/>
      <c r="S38" s="125"/>
    </row>
    <row r="39" spans="1:19" s="3" customFormat="1" ht="15.6" x14ac:dyDescent="0.25">
      <c r="A39" s="38"/>
      <c r="B39" s="38"/>
      <c r="C39" s="38"/>
      <c r="D39" s="39"/>
      <c r="E39" s="32"/>
      <c r="F39" s="32"/>
      <c r="G39" s="32"/>
      <c r="H39" s="32"/>
      <c r="I39" s="39"/>
      <c r="J39" s="32"/>
      <c r="K39" s="32"/>
      <c r="L39" s="32"/>
      <c r="M39" s="32"/>
      <c r="N39" s="39"/>
      <c r="O39" s="32"/>
      <c r="P39" s="32"/>
      <c r="Q39" s="32"/>
      <c r="R39" s="32"/>
      <c r="S39" s="125"/>
    </row>
    <row r="40" spans="1:19" s="3" customFormat="1" ht="15.6" x14ac:dyDescent="0.25">
      <c r="A40" s="38"/>
      <c r="B40" s="38"/>
      <c r="C40" s="38"/>
      <c r="D40" s="39"/>
      <c r="E40" s="32"/>
      <c r="F40" s="32"/>
      <c r="G40" s="32"/>
      <c r="H40" s="32"/>
      <c r="I40" s="39"/>
      <c r="J40" s="32"/>
      <c r="K40" s="32"/>
      <c r="L40" s="32"/>
      <c r="M40" s="32"/>
      <c r="N40" s="39"/>
      <c r="O40" s="32"/>
      <c r="P40" s="32"/>
      <c r="Q40" s="32"/>
      <c r="R40" s="32"/>
      <c r="S40" s="125"/>
    </row>
    <row r="41" spans="1:19" s="3" customFormat="1" ht="15.6" x14ac:dyDescent="0.25">
      <c r="A41" s="38"/>
      <c r="B41" s="38"/>
      <c r="C41" s="38"/>
      <c r="D41" s="39"/>
      <c r="E41" s="32"/>
      <c r="F41" s="32"/>
      <c r="G41" s="32"/>
      <c r="H41" s="32"/>
      <c r="I41" s="39"/>
      <c r="J41" s="32"/>
      <c r="K41" s="32"/>
      <c r="L41" s="32"/>
      <c r="M41" s="32"/>
      <c r="N41" s="39"/>
      <c r="O41" s="32"/>
      <c r="P41" s="32"/>
      <c r="Q41" s="32"/>
      <c r="R41" s="32"/>
      <c r="S41" s="125"/>
    </row>
    <row r="42" spans="1:19" s="3" customFormat="1" ht="15.6" x14ac:dyDescent="0.25">
      <c r="A42" s="38"/>
      <c r="B42" s="38"/>
      <c r="C42" s="38"/>
      <c r="D42" s="39"/>
      <c r="E42" s="32"/>
      <c r="F42" s="32"/>
      <c r="G42" s="32"/>
      <c r="H42" s="32"/>
      <c r="I42" s="39"/>
      <c r="J42" s="32"/>
      <c r="K42" s="32"/>
      <c r="L42" s="32"/>
      <c r="M42" s="32"/>
      <c r="N42" s="39"/>
      <c r="O42" s="32"/>
      <c r="P42" s="32"/>
      <c r="Q42" s="32"/>
      <c r="R42" s="32"/>
      <c r="S42" s="125"/>
    </row>
    <row r="43" spans="1:19" s="3" customFormat="1" ht="15.6" x14ac:dyDescent="0.25">
      <c r="A43" s="38"/>
      <c r="B43" s="38"/>
      <c r="C43" s="38"/>
      <c r="D43" s="39"/>
      <c r="E43" s="32"/>
      <c r="F43" s="32"/>
      <c r="G43" s="32"/>
      <c r="H43" s="32"/>
      <c r="I43" s="39"/>
      <c r="J43" s="32"/>
      <c r="K43" s="32"/>
      <c r="L43" s="32"/>
      <c r="M43" s="32"/>
      <c r="N43" s="39"/>
      <c r="O43" s="32"/>
      <c r="P43" s="32"/>
      <c r="Q43" s="32"/>
      <c r="R43" s="32"/>
      <c r="S43" s="125"/>
    </row>
    <row r="44" spans="1:19" s="3" customFormat="1" ht="15.6" x14ac:dyDescent="0.25">
      <c r="A44" s="38"/>
      <c r="B44" s="38"/>
      <c r="C44" s="38"/>
      <c r="D44" s="20"/>
      <c r="E44" s="38"/>
      <c r="F44" s="38"/>
      <c r="G44" s="38"/>
      <c r="H44" s="38"/>
      <c r="I44" s="20"/>
      <c r="J44" s="38"/>
      <c r="K44" s="38"/>
      <c r="L44" s="38"/>
      <c r="M44" s="38"/>
      <c r="N44" s="20"/>
      <c r="O44" s="38"/>
      <c r="P44" s="38"/>
      <c r="Q44" s="38"/>
      <c r="R44" s="38"/>
      <c r="S44" s="125"/>
    </row>
    <row r="45" spans="1:19" s="3" customFormat="1" ht="15.6" x14ac:dyDescent="0.25">
      <c r="A45" s="38"/>
      <c r="B45" s="38"/>
      <c r="C45" s="38"/>
      <c r="D45" s="20"/>
      <c r="E45" s="38"/>
      <c r="F45" s="38"/>
      <c r="G45" s="38"/>
      <c r="H45" s="38"/>
      <c r="I45" s="20"/>
      <c r="J45" s="38"/>
      <c r="K45" s="38"/>
      <c r="L45" s="38"/>
      <c r="M45" s="38"/>
      <c r="N45" s="20"/>
      <c r="O45" s="38"/>
      <c r="P45" s="38"/>
      <c r="Q45" s="38"/>
      <c r="R45" s="38"/>
      <c r="S45" s="125"/>
    </row>
    <row r="46" spans="1:19" s="3" customFormat="1" ht="15.6" x14ac:dyDescent="0.25">
      <c r="A46" s="38"/>
      <c r="B46" s="38"/>
      <c r="C46" s="38"/>
      <c r="D46" s="20"/>
      <c r="E46" s="38"/>
      <c r="F46" s="38"/>
      <c r="G46" s="38"/>
      <c r="H46" s="38"/>
      <c r="I46" s="20"/>
      <c r="J46" s="38"/>
      <c r="K46" s="38"/>
      <c r="L46" s="38"/>
      <c r="M46" s="38"/>
      <c r="N46" s="20"/>
      <c r="O46" s="38"/>
      <c r="P46" s="38"/>
      <c r="Q46" s="38"/>
      <c r="R46" s="38"/>
      <c r="S46" s="125"/>
    </row>
    <row r="47" spans="1:19" s="3" customFormat="1" ht="15.6" x14ac:dyDescent="0.25">
      <c r="A47" s="38"/>
      <c r="B47" s="38"/>
      <c r="C47" s="38"/>
      <c r="D47" s="20"/>
      <c r="E47" s="38"/>
      <c r="F47" s="38"/>
      <c r="G47" s="38"/>
      <c r="H47" s="38"/>
      <c r="I47" s="20"/>
      <c r="J47" s="38"/>
      <c r="K47" s="38"/>
      <c r="L47" s="38"/>
      <c r="M47" s="38"/>
      <c r="N47" s="20"/>
      <c r="O47" s="38"/>
      <c r="P47" s="38"/>
      <c r="Q47" s="38"/>
      <c r="R47" s="38"/>
      <c r="S47" s="125"/>
    </row>
    <row r="48" spans="1:19" s="3" customFormat="1" ht="15.6" x14ac:dyDescent="0.25">
      <c r="A48" s="38"/>
      <c r="B48" s="38"/>
      <c r="C48" s="38"/>
      <c r="D48" s="20"/>
      <c r="E48" s="38"/>
      <c r="F48" s="38"/>
      <c r="G48" s="38"/>
      <c r="H48" s="38"/>
      <c r="I48" s="20"/>
      <c r="J48" s="38"/>
      <c r="K48" s="38"/>
      <c r="L48" s="38"/>
      <c r="M48" s="38"/>
      <c r="N48" s="20"/>
      <c r="O48" s="38"/>
      <c r="P48" s="38"/>
      <c r="Q48" s="38"/>
      <c r="R48" s="38"/>
      <c r="S48" s="125"/>
    </row>
    <row r="49" spans="1:19" s="3" customFormat="1" ht="15.6" x14ac:dyDescent="0.25">
      <c r="A49" s="38"/>
      <c r="B49" s="38"/>
      <c r="C49" s="38"/>
      <c r="D49" s="20"/>
      <c r="E49" s="38"/>
      <c r="F49" s="38"/>
      <c r="G49" s="38"/>
      <c r="H49" s="38"/>
      <c r="I49" s="20"/>
      <c r="J49" s="38"/>
      <c r="K49" s="38"/>
      <c r="L49" s="38"/>
      <c r="M49" s="38"/>
      <c r="N49" s="20"/>
      <c r="O49" s="38"/>
      <c r="P49" s="38"/>
      <c r="Q49" s="38"/>
      <c r="R49" s="38"/>
      <c r="S49" s="125"/>
    </row>
    <row r="50" spans="1:19" s="3" customFormat="1" ht="15.6" x14ac:dyDescent="0.25">
      <c r="A50" s="38"/>
      <c r="B50" s="38"/>
      <c r="C50" s="38"/>
      <c r="D50" s="20"/>
      <c r="E50" s="38"/>
      <c r="F50" s="38"/>
      <c r="G50" s="38"/>
      <c r="H50" s="38"/>
      <c r="I50" s="20"/>
      <c r="J50" s="38"/>
      <c r="K50" s="38"/>
      <c r="L50" s="38"/>
      <c r="M50" s="38"/>
      <c r="N50" s="20"/>
      <c r="O50" s="38"/>
      <c r="P50" s="38"/>
      <c r="Q50" s="38"/>
      <c r="R50" s="38"/>
      <c r="S50" s="125"/>
    </row>
    <row r="51" spans="1:19" s="3" customFormat="1" ht="15.6" x14ac:dyDescent="0.25">
      <c r="A51" s="38"/>
      <c r="B51" s="38"/>
      <c r="C51" s="38"/>
      <c r="D51" s="20"/>
      <c r="E51" s="38"/>
      <c r="F51" s="38"/>
      <c r="G51" s="38"/>
      <c r="H51" s="38"/>
      <c r="I51" s="20"/>
      <c r="J51" s="38"/>
      <c r="K51" s="38"/>
      <c r="L51" s="38"/>
      <c r="M51" s="38"/>
      <c r="N51" s="20"/>
      <c r="O51" s="38"/>
      <c r="P51" s="38"/>
      <c r="Q51" s="38"/>
      <c r="R51" s="38"/>
      <c r="S51" s="125"/>
    </row>
    <row r="52" spans="1:19" s="3" customFormat="1" ht="15.6" x14ac:dyDescent="0.25">
      <c r="A52" s="38"/>
      <c r="B52" s="38"/>
      <c r="C52" s="38"/>
      <c r="D52" s="20"/>
      <c r="E52" s="38"/>
      <c r="F52" s="38"/>
      <c r="G52" s="38"/>
      <c r="H52" s="38"/>
      <c r="I52" s="20"/>
      <c r="J52" s="38"/>
      <c r="K52" s="38"/>
      <c r="L52" s="38"/>
      <c r="M52" s="38"/>
      <c r="N52" s="20"/>
      <c r="O52" s="38"/>
      <c r="P52" s="38"/>
      <c r="Q52" s="38"/>
      <c r="R52" s="38"/>
      <c r="S52" s="125"/>
    </row>
    <row r="53" spans="1:19" s="3" customFormat="1" ht="15.6" x14ac:dyDescent="0.25">
      <c r="A53" s="38"/>
      <c r="B53" s="38"/>
      <c r="C53" s="38"/>
      <c r="D53" s="20"/>
      <c r="E53" s="38"/>
      <c r="F53" s="38"/>
      <c r="G53" s="38"/>
      <c r="H53" s="38"/>
      <c r="I53" s="20"/>
      <c r="J53" s="38"/>
      <c r="K53" s="38"/>
      <c r="L53" s="38"/>
      <c r="M53" s="38"/>
      <c r="N53" s="20"/>
      <c r="O53" s="38"/>
      <c r="P53" s="38"/>
      <c r="Q53" s="38"/>
      <c r="R53" s="38"/>
      <c r="S53" s="125"/>
    </row>
    <row r="54" spans="1:19" s="3" customFormat="1" ht="15.6" x14ac:dyDescent="0.25">
      <c r="A54" s="38"/>
      <c r="B54" s="38"/>
      <c r="C54" s="38"/>
      <c r="D54" s="20"/>
      <c r="E54" s="38"/>
      <c r="F54" s="38"/>
      <c r="G54" s="38"/>
      <c r="H54" s="38"/>
      <c r="I54" s="20"/>
      <c r="J54" s="38"/>
      <c r="K54" s="38"/>
      <c r="L54" s="38"/>
      <c r="M54" s="38"/>
      <c r="N54" s="20"/>
      <c r="O54" s="38"/>
      <c r="P54" s="38"/>
      <c r="Q54" s="38"/>
      <c r="R54" s="38"/>
      <c r="S54" s="125"/>
    </row>
    <row r="55" spans="1:19" s="3" customFormat="1" ht="15.6" x14ac:dyDescent="0.25">
      <c r="A55" s="38"/>
      <c r="B55" s="38"/>
      <c r="C55" s="38"/>
      <c r="D55" s="20"/>
      <c r="E55" s="38"/>
      <c r="F55" s="38"/>
      <c r="G55" s="38"/>
      <c r="H55" s="38"/>
      <c r="I55" s="20"/>
      <c r="J55" s="38"/>
      <c r="K55" s="38"/>
      <c r="L55" s="38"/>
      <c r="M55" s="38"/>
      <c r="N55" s="20"/>
      <c r="O55" s="38"/>
      <c r="P55" s="38"/>
      <c r="Q55" s="38"/>
      <c r="R55" s="38"/>
      <c r="S55" s="125"/>
    </row>
    <row r="56" spans="1:19" s="3" customFormat="1" ht="15.6" x14ac:dyDescent="0.25">
      <c r="A56" s="38"/>
      <c r="B56" s="38"/>
      <c r="C56" s="38"/>
      <c r="D56" s="20"/>
      <c r="E56" s="38"/>
      <c r="F56" s="38"/>
      <c r="G56" s="38"/>
      <c r="H56" s="38"/>
      <c r="I56" s="20"/>
      <c r="J56" s="38"/>
      <c r="K56" s="38"/>
      <c r="L56" s="38"/>
      <c r="M56" s="38"/>
      <c r="N56" s="20"/>
      <c r="O56" s="38"/>
      <c r="P56" s="38"/>
      <c r="Q56" s="38"/>
      <c r="R56" s="38"/>
      <c r="S56" s="125"/>
    </row>
    <row r="57" spans="1:19" s="3" customFormat="1" ht="15.6" x14ac:dyDescent="0.25">
      <c r="A57" s="38"/>
      <c r="B57" s="38"/>
      <c r="C57" s="38"/>
      <c r="D57" s="20"/>
      <c r="E57" s="38"/>
      <c r="F57" s="38"/>
      <c r="G57" s="38"/>
      <c r="H57" s="38"/>
      <c r="I57" s="20"/>
      <c r="J57" s="38"/>
      <c r="K57" s="38"/>
      <c r="L57" s="38"/>
      <c r="M57" s="38"/>
      <c r="N57" s="20"/>
      <c r="O57" s="38"/>
      <c r="P57" s="38"/>
      <c r="Q57" s="38"/>
      <c r="R57" s="38"/>
      <c r="S57" s="125"/>
    </row>
    <row r="58" spans="1:19" s="3" customFormat="1" ht="15.6" x14ac:dyDescent="0.25">
      <c r="A58" s="38"/>
      <c r="B58" s="38"/>
      <c r="C58" s="38"/>
      <c r="D58" s="20"/>
      <c r="E58" s="38"/>
      <c r="F58" s="38"/>
      <c r="G58" s="38"/>
      <c r="H58" s="38"/>
      <c r="I58" s="20"/>
      <c r="J58" s="38"/>
      <c r="K58" s="38"/>
      <c r="L58" s="38"/>
      <c r="M58" s="38"/>
      <c r="N58" s="20"/>
      <c r="O58" s="38"/>
      <c r="P58" s="38"/>
      <c r="Q58" s="38"/>
      <c r="R58" s="38"/>
      <c r="S58" s="125"/>
    </row>
    <row r="59" spans="1:19" s="3" customFormat="1" ht="15.6" x14ac:dyDescent="0.25">
      <c r="A59" s="38"/>
      <c r="B59" s="38"/>
      <c r="C59" s="38"/>
      <c r="D59" s="20"/>
      <c r="E59" s="38"/>
      <c r="F59" s="38"/>
      <c r="G59" s="38"/>
      <c r="H59" s="38"/>
      <c r="I59" s="20"/>
      <c r="J59" s="38"/>
      <c r="K59" s="38"/>
      <c r="L59" s="38"/>
      <c r="M59" s="38"/>
      <c r="N59" s="20"/>
      <c r="O59" s="38"/>
      <c r="P59" s="38"/>
      <c r="Q59" s="38"/>
      <c r="R59" s="38"/>
      <c r="S59" s="125"/>
    </row>
    <row r="60" spans="1:19" s="3" customFormat="1" ht="15.6" x14ac:dyDescent="0.25">
      <c r="A60" s="38"/>
      <c r="B60" s="38"/>
      <c r="C60" s="38"/>
      <c r="D60" s="20"/>
      <c r="E60" s="38"/>
      <c r="F60" s="38"/>
      <c r="G60" s="38"/>
      <c r="H60" s="38"/>
      <c r="I60" s="20"/>
      <c r="J60" s="38"/>
      <c r="K60" s="38"/>
      <c r="L60" s="38"/>
      <c r="M60" s="38"/>
      <c r="N60" s="20"/>
      <c r="O60" s="38"/>
      <c r="P60" s="38"/>
      <c r="Q60" s="38"/>
      <c r="R60" s="38"/>
      <c r="S60" s="125"/>
    </row>
    <row r="61" spans="1:19" s="3" customFormat="1" ht="15.6" x14ac:dyDescent="0.25">
      <c r="A61" s="38"/>
      <c r="B61" s="38"/>
      <c r="C61" s="38"/>
      <c r="D61" s="20"/>
      <c r="E61" s="38"/>
      <c r="F61" s="38"/>
      <c r="G61" s="38"/>
      <c r="H61" s="38"/>
      <c r="I61" s="20"/>
      <c r="J61" s="38"/>
      <c r="K61" s="38"/>
      <c r="L61" s="38"/>
      <c r="M61" s="38"/>
      <c r="N61" s="20"/>
      <c r="O61" s="38"/>
      <c r="P61" s="38"/>
      <c r="Q61" s="38"/>
      <c r="R61" s="38"/>
      <c r="S61" s="125"/>
    </row>
    <row r="62" spans="1:19" s="3" customFormat="1" ht="15.6" x14ac:dyDescent="0.25">
      <c r="A62" s="38"/>
      <c r="B62" s="38"/>
      <c r="C62" s="38"/>
      <c r="D62" s="20"/>
      <c r="E62" s="38"/>
      <c r="F62" s="38"/>
      <c r="G62" s="38"/>
      <c r="H62" s="38"/>
      <c r="I62" s="20"/>
      <c r="J62" s="38"/>
      <c r="K62" s="38"/>
      <c r="L62" s="38"/>
      <c r="M62" s="38"/>
      <c r="N62" s="20"/>
      <c r="O62" s="38"/>
      <c r="P62" s="38"/>
      <c r="Q62" s="38"/>
      <c r="R62" s="38"/>
      <c r="S62" s="125"/>
    </row>
    <row r="63" spans="1:19" s="3" customFormat="1" ht="15.6" x14ac:dyDescent="0.25">
      <c r="A63" s="38"/>
      <c r="B63" s="38"/>
      <c r="C63" s="38"/>
      <c r="D63" s="20"/>
      <c r="E63" s="38"/>
      <c r="F63" s="38"/>
      <c r="G63" s="38"/>
      <c r="H63" s="38"/>
      <c r="I63" s="20"/>
      <c r="J63" s="38"/>
      <c r="K63" s="38"/>
      <c r="L63" s="38"/>
      <c r="M63" s="38"/>
      <c r="N63" s="20"/>
      <c r="O63" s="38"/>
      <c r="P63" s="38"/>
      <c r="Q63" s="38"/>
      <c r="R63" s="38"/>
      <c r="S63" s="125"/>
    </row>
    <row r="64" spans="1:19" s="3" customFormat="1" ht="15.6" x14ac:dyDescent="0.25">
      <c r="A64" s="38"/>
      <c r="B64" s="38"/>
      <c r="C64" s="38"/>
      <c r="D64" s="20"/>
      <c r="E64" s="38"/>
      <c r="F64" s="38"/>
      <c r="G64" s="38"/>
      <c r="H64" s="38"/>
      <c r="I64" s="20"/>
      <c r="J64" s="38"/>
      <c r="K64" s="38"/>
      <c r="L64" s="38"/>
      <c r="M64" s="38"/>
      <c r="N64" s="20"/>
      <c r="O64" s="38"/>
      <c r="P64" s="38"/>
      <c r="Q64" s="38"/>
      <c r="R64" s="38"/>
      <c r="S64" s="125"/>
    </row>
  </sheetData>
  <mergeCells count="46">
    <mergeCell ref="C32:C35"/>
    <mergeCell ref="B32:B35"/>
    <mergeCell ref="B17:B19"/>
    <mergeCell ref="B14:B16"/>
    <mergeCell ref="S32:S35"/>
    <mergeCell ref="S28:S31"/>
    <mergeCell ref="B23:B25"/>
    <mergeCell ref="C23:C25"/>
    <mergeCell ref="S23:S26"/>
    <mergeCell ref="S14:S16"/>
    <mergeCell ref="S17:S19"/>
    <mergeCell ref="D17:D19"/>
    <mergeCell ref="B28:B31"/>
    <mergeCell ref="C28:C31"/>
    <mergeCell ref="I16:I19"/>
    <mergeCell ref="I14:I15"/>
    <mergeCell ref="A1:S1"/>
    <mergeCell ref="A2:S2"/>
    <mergeCell ref="A3:S3"/>
    <mergeCell ref="A4:S4"/>
    <mergeCell ref="C6:C8"/>
    <mergeCell ref="E6:E8"/>
    <mergeCell ref="M6:M8"/>
    <mergeCell ref="A6:A8"/>
    <mergeCell ref="B6:B8"/>
    <mergeCell ref="P6:P8"/>
    <mergeCell ref="Q6:Q8"/>
    <mergeCell ref="R6:R8"/>
    <mergeCell ref="A5:S5"/>
    <mergeCell ref="S6:S8"/>
    <mergeCell ref="S9:S10"/>
    <mergeCell ref="J6:J8"/>
    <mergeCell ref="I11:I13"/>
    <mergeCell ref="K6:K8"/>
    <mergeCell ref="L6:L8"/>
    <mergeCell ref="I9:I10"/>
    <mergeCell ref="S11:S13"/>
    <mergeCell ref="B9:B10"/>
    <mergeCell ref="C9:C10"/>
    <mergeCell ref="D14:D16"/>
    <mergeCell ref="D11:D13"/>
    <mergeCell ref="O6:O8"/>
    <mergeCell ref="F6:F8"/>
    <mergeCell ref="G6:G8"/>
    <mergeCell ref="H6:H8"/>
    <mergeCell ref="N9:N10"/>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CA20"/>
  <sheetViews>
    <sheetView zoomScale="70" zoomScaleNormal="70" workbookViewId="0">
      <selection activeCell="N9" sqref="N9"/>
    </sheetView>
  </sheetViews>
  <sheetFormatPr baseColWidth="10" defaultColWidth="9.33203125" defaultRowHeight="9" customHeight="1" x14ac:dyDescent="0.25"/>
  <cols>
    <col min="1" max="1" width="5.77734375" style="41" customWidth="1"/>
    <col min="2" max="2" width="50.77734375" style="41" customWidth="1"/>
    <col min="3" max="3" width="22.77734375" style="43" customWidth="1"/>
    <col min="4" max="4" width="61.44140625" style="42" customWidth="1"/>
    <col min="5" max="5" width="16.109375" style="98" customWidth="1"/>
    <col min="6" max="8" width="16.109375" style="79" hidden="1" customWidth="1"/>
    <col min="9" max="9" width="90.77734375" style="42" customWidth="1"/>
    <col min="10" max="10" width="14.33203125" style="98" bestFit="1" customWidth="1"/>
    <col min="11" max="13" width="16.109375" style="79" hidden="1" customWidth="1"/>
    <col min="14" max="14" width="90.77734375" style="42" customWidth="1"/>
    <col min="15" max="15" width="14.33203125" style="98" bestFit="1" customWidth="1"/>
    <col min="16" max="18" width="16.109375" style="79" hidden="1" customWidth="1"/>
    <col min="19" max="19" width="50.77734375" style="43" customWidth="1"/>
    <col min="20" max="16384" width="9.33203125" style="1"/>
  </cols>
  <sheetData>
    <row r="1" spans="1:79"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9"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9" s="13" customFormat="1" ht="55.5" customHeight="1" x14ac:dyDescent="0.25">
      <c r="A3" s="151" t="s">
        <v>288</v>
      </c>
      <c r="B3" s="168"/>
      <c r="C3" s="168"/>
      <c r="D3" s="168"/>
      <c r="E3" s="168"/>
      <c r="F3" s="168"/>
      <c r="G3" s="168"/>
      <c r="H3" s="168"/>
      <c r="I3" s="168"/>
      <c r="J3" s="168"/>
      <c r="K3" s="168"/>
      <c r="L3" s="168"/>
      <c r="M3" s="168"/>
      <c r="N3" s="168"/>
      <c r="O3" s="168"/>
      <c r="P3" s="168"/>
      <c r="Q3" s="168"/>
      <c r="R3" s="168"/>
      <c r="S3" s="152"/>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row>
    <row r="4" spans="1:79"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9" s="2" customFormat="1" ht="19.8" x14ac:dyDescent="0.25">
      <c r="A5" s="174" t="s">
        <v>3</v>
      </c>
      <c r="B5" s="175"/>
      <c r="C5" s="175"/>
      <c r="D5" s="175"/>
      <c r="E5" s="175"/>
      <c r="F5" s="175"/>
      <c r="G5" s="175"/>
      <c r="H5" s="175"/>
      <c r="I5" s="175"/>
      <c r="J5" s="175"/>
      <c r="K5" s="175"/>
      <c r="L5" s="175"/>
      <c r="M5" s="175"/>
      <c r="N5" s="175"/>
      <c r="O5" s="175"/>
      <c r="P5" s="175"/>
      <c r="Q5" s="175"/>
      <c r="R5" s="175"/>
      <c r="S5" s="175"/>
    </row>
    <row r="6" spans="1:79"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9"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9"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9" s="9" customFormat="1" ht="276" customHeight="1" x14ac:dyDescent="0.25">
      <c r="A9" s="118">
        <v>1</v>
      </c>
      <c r="B9" s="110" t="s">
        <v>398</v>
      </c>
      <c r="C9" s="92" t="s">
        <v>53</v>
      </c>
      <c r="D9" s="110" t="s">
        <v>402</v>
      </c>
      <c r="E9" s="101">
        <v>1</v>
      </c>
      <c r="F9" s="82">
        <f t="shared" ref="F9:F10" si="0">IF(E9=G9,H9)</f>
        <v>1</v>
      </c>
      <c r="G9" s="82">
        <f t="shared" ref="G9:G10" si="1">IF(E9="NA","NA",H9)</f>
        <v>1</v>
      </c>
      <c r="H9" s="82">
        <v>1</v>
      </c>
      <c r="I9" s="110" t="s">
        <v>1325</v>
      </c>
      <c r="J9" s="101">
        <v>1</v>
      </c>
      <c r="K9" s="82">
        <f t="shared" ref="K9:K15" si="2">IF(J9=L9,M9)</f>
        <v>1</v>
      </c>
      <c r="L9" s="82">
        <f t="shared" ref="L9:L15" si="3">IF(J9="NA","NA",M9)</f>
        <v>1</v>
      </c>
      <c r="M9" s="82">
        <v>1</v>
      </c>
      <c r="N9" s="110" t="s">
        <v>403</v>
      </c>
      <c r="O9" s="91" t="s">
        <v>404</v>
      </c>
      <c r="P9" s="110" t="s">
        <v>404</v>
      </c>
      <c r="Q9" s="110" t="s">
        <v>404</v>
      </c>
      <c r="R9" s="110" t="s">
        <v>404</v>
      </c>
      <c r="S9" s="116" t="s">
        <v>59</v>
      </c>
    </row>
    <row r="10" spans="1:79" s="9" customFormat="1" ht="213.75" customHeight="1" x14ac:dyDescent="0.25">
      <c r="A10" s="118">
        <v>2</v>
      </c>
      <c r="B10" s="110" t="s">
        <v>399</v>
      </c>
      <c r="C10" s="92" t="s">
        <v>54</v>
      </c>
      <c r="D10" s="110" t="s">
        <v>405</v>
      </c>
      <c r="E10" s="101">
        <v>1</v>
      </c>
      <c r="F10" s="82">
        <f t="shared" si="0"/>
        <v>1</v>
      </c>
      <c r="G10" s="82">
        <f t="shared" si="1"/>
        <v>1</v>
      </c>
      <c r="H10" s="82">
        <v>1</v>
      </c>
      <c r="I10" s="110" t="s">
        <v>406</v>
      </c>
      <c r="J10" s="101">
        <v>1</v>
      </c>
      <c r="K10" s="82">
        <f t="shared" si="2"/>
        <v>1</v>
      </c>
      <c r="L10" s="82">
        <f t="shared" si="3"/>
        <v>1</v>
      </c>
      <c r="M10" s="82">
        <v>1</v>
      </c>
      <c r="N10" s="110" t="s">
        <v>407</v>
      </c>
      <c r="O10" s="101">
        <v>1</v>
      </c>
      <c r="P10" s="82">
        <f t="shared" ref="P10:P15" si="4">IF(O10=Q10,R10)</f>
        <v>1</v>
      </c>
      <c r="Q10" s="82">
        <f t="shared" ref="Q10:Q15" si="5">IF(O10="NA","NA",R10)</f>
        <v>1</v>
      </c>
      <c r="R10" s="82">
        <v>1</v>
      </c>
      <c r="S10" s="116" t="s">
        <v>60</v>
      </c>
    </row>
    <row r="11" spans="1:79" s="9" customFormat="1" ht="229.5" customHeight="1" x14ac:dyDescent="0.25">
      <c r="A11" s="118">
        <v>3</v>
      </c>
      <c r="B11" s="110" t="s">
        <v>113</v>
      </c>
      <c r="C11" s="92" t="s">
        <v>55</v>
      </c>
      <c r="D11" s="110" t="s">
        <v>408</v>
      </c>
      <c r="E11" s="101">
        <v>1</v>
      </c>
      <c r="F11" s="82">
        <f t="shared" ref="F11:F15" si="6">IF(E11=G11,H11)</f>
        <v>1</v>
      </c>
      <c r="G11" s="82">
        <f t="shared" ref="G11:G15" si="7">IF(E11="NA","NA",H11)</f>
        <v>1</v>
      </c>
      <c r="H11" s="82">
        <v>1</v>
      </c>
      <c r="I11" s="110" t="s">
        <v>409</v>
      </c>
      <c r="J11" s="101">
        <v>1</v>
      </c>
      <c r="K11" s="82">
        <f t="shared" si="2"/>
        <v>1</v>
      </c>
      <c r="L11" s="82">
        <f t="shared" si="3"/>
        <v>1</v>
      </c>
      <c r="M11" s="82">
        <v>1</v>
      </c>
      <c r="N11" s="110" t="s">
        <v>410</v>
      </c>
      <c r="O11" s="101">
        <v>1</v>
      </c>
      <c r="P11" s="82">
        <f t="shared" si="4"/>
        <v>1</v>
      </c>
      <c r="Q11" s="82">
        <f t="shared" si="5"/>
        <v>1</v>
      </c>
      <c r="R11" s="82">
        <v>1</v>
      </c>
      <c r="S11" s="182" t="s">
        <v>61</v>
      </c>
    </row>
    <row r="12" spans="1:79" s="9" customFormat="1" ht="246.75" customHeight="1" x14ac:dyDescent="0.25">
      <c r="A12" s="118">
        <v>4</v>
      </c>
      <c r="B12" s="110" t="s">
        <v>400</v>
      </c>
      <c r="C12" s="92" t="s">
        <v>56</v>
      </c>
      <c r="D12" s="110" t="s">
        <v>411</v>
      </c>
      <c r="E12" s="101">
        <v>1</v>
      </c>
      <c r="F12" s="82">
        <f t="shared" si="6"/>
        <v>1</v>
      </c>
      <c r="G12" s="82">
        <f t="shared" si="7"/>
        <v>1</v>
      </c>
      <c r="H12" s="82">
        <v>1</v>
      </c>
      <c r="I12" s="110" t="s">
        <v>412</v>
      </c>
      <c r="J12" s="101">
        <v>1</v>
      </c>
      <c r="K12" s="82">
        <f t="shared" si="2"/>
        <v>1</v>
      </c>
      <c r="L12" s="82">
        <f t="shared" si="3"/>
        <v>1</v>
      </c>
      <c r="M12" s="82">
        <v>1</v>
      </c>
      <c r="N12" s="110" t="s">
        <v>413</v>
      </c>
      <c r="O12" s="101">
        <v>1</v>
      </c>
      <c r="P12" s="82">
        <f t="shared" si="4"/>
        <v>1</v>
      </c>
      <c r="Q12" s="82">
        <f t="shared" si="5"/>
        <v>1</v>
      </c>
      <c r="R12" s="82">
        <v>1</v>
      </c>
      <c r="S12" s="182"/>
    </row>
    <row r="13" spans="1:79" s="9" customFormat="1" ht="312" x14ac:dyDescent="0.25">
      <c r="A13" s="118">
        <v>5</v>
      </c>
      <c r="B13" s="110" t="s">
        <v>401</v>
      </c>
      <c r="C13" s="92" t="s">
        <v>57</v>
      </c>
      <c r="D13" s="110" t="s">
        <v>414</v>
      </c>
      <c r="E13" s="101">
        <v>1</v>
      </c>
      <c r="F13" s="82">
        <f t="shared" si="6"/>
        <v>1</v>
      </c>
      <c r="G13" s="82">
        <f t="shared" si="7"/>
        <v>1</v>
      </c>
      <c r="H13" s="82">
        <v>1</v>
      </c>
      <c r="I13" s="110" t="s">
        <v>415</v>
      </c>
      <c r="J13" s="101">
        <v>1</v>
      </c>
      <c r="K13" s="82">
        <f t="shared" si="2"/>
        <v>1</v>
      </c>
      <c r="L13" s="82">
        <f t="shared" si="3"/>
        <v>1</v>
      </c>
      <c r="M13" s="82">
        <v>1</v>
      </c>
      <c r="N13" s="110" t="s">
        <v>416</v>
      </c>
      <c r="O13" s="101">
        <v>1</v>
      </c>
      <c r="P13" s="82">
        <f t="shared" si="4"/>
        <v>1</v>
      </c>
      <c r="Q13" s="82">
        <f t="shared" si="5"/>
        <v>1</v>
      </c>
      <c r="R13" s="82">
        <v>1</v>
      </c>
      <c r="S13" s="182"/>
    </row>
    <row r="14" spans="1:79" s="9" customFormat="1" ht="288" customHeight="1" x14ac:dyDescent="0.25">
      <c r="A14" s="118">
        <v>6</v>
      </c>
      <c r="B14" s="110" t="s">
        <v>1326</v>
      </c>
      <c r="C14" s="92" t="s">
        <v>58</v>
      </c>
      <c r="D14" s="110" t="s">
        <v>417</v>
      </c>
      <c r="E14" s="101">
        <v>1</v>
      </c>
      <c r="F14" s="82">
        <f t="shared" si="6"/>
        <v>1</v>
      </c>
      <c r="G14" s="82">
        <f t="shared" si="7"/>
        <v>1</v>
      </c>
      <c r="H14" s="82">
        <v>1</v>
      </c>
      <c r="I14" s="110" t="s">
        <v>418</v>
      </c>
      <c r="J14" s="101">
        <v>1</v>
      </c>
      <c r="K14" s="82">
        <f t="shared" si="2"/>
        <v>1</v>
      </c>
      <c r="L14" s="82">
        <f t="shared" si="3"/>
        <v>1</v>
      </c>
      <c r="M14" s="82">
        <v>1</v>
      </c>
      <c r="N14" s="110" t="s">
        <v>419</v>
      </c>
      <c r="O14" s="101">
        <v>1</v>
      </c>
      <c r="P14" s="82">
        <f t="shared" si="4"/>
        <v>1</v>
      </c>
      <c r="Q14" s="82">
        <f t="shared" si="5"/>
        <v>1</v>
      </c>
      <c r="R14" s="82">
        <v>1</v>
      </c>
      <c r="S14" s="116" t="s">
        <v>63</v>
      </c>
    </row>
    <row r="15" spans="1:79" s="9" customFormat="1" ht="388.5" customHeight="1" x14ac:dyDescent="0.25">
      <c r="A15" s="118">
        <v>7</v>
      </c>
      <c r="B15" s="110" t="s">
        <v>341</v>
      </c>
      <c r="C15" s="92" t="s">
        <v>49</v>
      </c>
      <c r="D15" s="110" t="s">
        <v>420</v>
      </c>
      <c r="E15" s="101">
        <v>1</v>
      </c>
      <c r="F15" s="82">
        <f t="shared" si="6"/>
        <v>1</v>
      </c>
      <c r="G15" s="82">
        <f t="shared" si="7"/>
        <v>1</v>
      </c>
      <c r="H15" s="82">
        <v>1</v>
      </c>
      <c r="I15" s="110" t="s">
        <v>421</v>
      </c>
      <c r="J15" s="101">
        <v>1</v>
      </c>
      <c r="K15" s="82">
        <f t="shared" si="2"/>
        <v>1</v>
      </c>
      <c r="L15" s="82">
        <f t="shared" si="3"/>
        <v>1</v>
      </c>
      <c r="M15" s="82">
        <v>1</v>
      </c>
      <c r="N15" s="110" t="s">
        <v>377</v>
      </c>
      <c r="O15" s="101">
        <v>1</v>
      </c>
      <c r="P15" s="82">
        <f t="shared" si="4"/>
        <v>1</v>
      </c>
      <c r="Q15" s="82">
        <f t="shared" si="5"/>
        <v>1</v>
      </c>
      <c r="R15" s="82">
        <v>1</v>
      </c>
      <c r="S15" s="116" t="s">
        <v>62</v>
      </c>
    </row>
    <row r="16" spans="1:79" s="3" customFormat="1" ht="15.6" x14ac:dyDescent="0.25">
      <c r="A16" s="32"/>
      <c r="B16" s="33" t="s">
        <v>1321</v>
      </c>
      <c r="C16" s="37"/>
      <c r="D16" s="85">
        <f>'RESULTADOS '!F18</f>
        <v>1</v>
      </c>
      <c r="E16" s="45">
        <f>SUM(E9:E15)</f>
        <v>7</v>
      </c>
      <c r="F16" s="45">
        <f t="shared" ref="F16:H16" si="8">SUM(F9:F15)</f>
        <v>7</v>
      </c>
      <c r="G16" s="45">
        <f t="shared" si="8"/>
        <v>7</v>
      </c>
      <c r="H16" s="45">
        <f t="shared" si="8"/>
        <v>7</v>
      </c>
      <c r="I16" s="46"/>
      <c r="J16" s="45">
        <f>SUM(J9:J15)</f>
        <v>7</v>
      </c>
      <c r="K16" s="45">
        <f t="shared" ref="K16" si="9">SUM(K9:K15)</f>
        <v>7</v>
      </c>
      <c r="L16" s="45">
        <f t="shared" ref="L16" si="10">SUM(L9:L15)</f>
        <v>7</v>
      </c>
      <c r="M16" s="45">
        <f t="shared" ref="M16" si="11">SUM(M9:M15)</f>
        <v>7</v>
      </c>
      <c r="N16" s="46"/>
      <c r="O16" s="45">
        <f>SUM(O9:O15)</f>
        <v>6</v>
      </c>
      <c r="P16" s="45">
        <f t="shared" ref="P16" si="12">SUM(P9:P15)</f>
        <v>6</v>
      </c>
      <c r="Q16" s="45">
        <f t="shared" ref="Q16" si="13">SUM(Q9:Q15)</f>
        <v>6</v>
      </c>
      <c r="R16" s="45">
        <f t="shared" ref="R16" si="14">SUM(R9:R15)</f>
        <v>6</v>
      </c>
      <c r="S16" s="37"/>
    </row>
    <row r="17" spans="1:2" ht="9" customHeight="1" x14ac:dyDescent="0.25">
      <c r="A17" s="47"/>
      <c r="B17" s="47"/>
    </row>
    <row r="18" spans="1:2" ht="9" customHeight="1" x14ac:dyDescent="0.25">
      <c r="A18" s="47"/>
      <c r="B18" s="47"/>
    </row>
    <row r="19" spans="1:2" ht="9" customHeight="1" x14ac:dyDescent="0.25">
      <c r="A19" s="47"/>
      <c r="B19" s="47"/>
    </row>
    <row r="20" spans="1:2" ht="9" customHeight="1" x14ac:dyDescent="0.25">
      <c r="A20" s="47"/>
      <c r="B20" s="47"/>
    </row>
  </sheetData>
  <mergeCells count="22">
    <mergeCell ref="S11:S13"/>
    <mergeCell ref="A6:A8"/>
    <mergeCell ref="B6:B8"/>
    <mergeCell ref="C6:C8"/>
    <mergeCell ref="E6:E8"/>
    <mergeCell ref="J6:J8"/>
    <mergeCell ref="F6:F8"/>
    <mergeCell ref="G6:G8"/>
    <mergeCell ref="H6:H8"/>
    <mergeCell ref="K6:K8"/>
    <mergeCell ref="L6:L8"/>
    <mergeCell ref="M6:M8"/>
    <mergeCell ref="P6:P8"/>
    <mergeCell ref="Q6:Q8"/>
    <mergeCell ref="R6:R8"/>
    <mergeCell ref="O6:O8"/>
    <mergeCell ref="S6:S8"/>
    <mergeCell ref="A1:S1"/>
    <mergeCell ref="A2:S2"/>
    <mergeCell ref="A4:S4"/>
    <mergeCell ref="A5:S5"/>
    <mergeCell ref="A3:S3"/>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CA69"/>
  <sheetViews>
    <sheetView topLeftCell="A4" zoomScale="60" zoomScaleNormal="60" workbookViewId="0">
      <selection activeCell="N11" sqref="N11"/>
    </sheetView>
  </sheetViews>
  <sheetFormatPr baseColWidth="10" defaultColWidth="9.33203125" defaultRowHeight="9" customHeight="1" x14ac:dyDescent="0.25"/>
  <cols>
    <col min="1" max="1" width="5.77734375" style="41" customWidth="1"/>
    <col min="2" max="2" width="50.77734375" style="41" customWidth="1"/>
    <col min="3" max="3" width="22.77734375" style="43" customWidth="1"/>
    <col min="4" max="4" width="101.6640625" style="42" customWidth="1"/>
    <col min="5" max="5" width="14.33203125" style="98" bestFit="1" customWidth="1"/>
    <col min="6" max="6" width="14.33203125" style="79" hidden="1" customWidth="1"/>
    <col min="7" max="8" width="13.109375" style="79" hidden="1" customWidth="1"/>
    <col min="9" max="9" width="90.77734375" style="42" customWidth="1"/>
    <col min="10" max="10" width="14.33203125" style="98" bestFit="1" customWidth="1"/>
    <col min="11" max="11" width="14.33203125" style="79" hidden="1" customWidth="1"/>
    <col min="12" max="13" width="13.109375" style="79" hidden="1" customWidth="1"/>
    <col min="14" max="14" width="90.77734375" style="42" customWidth="1"/>
    <col min="15" max="15" width="14.33203125" style="98" bestFit="1" customWidth="1"/>
    <col min="16" max="16" width="14.33203125" style="79" hidden="1" customWidth="1"/>
    <col min="17" max="18" width="13.109375" style="79" hidden="1" customWidth="1"/>
    <col min="19" max="19" width="50.77734375" style="43" customWidth="1"/>
    <col min="20" max="16384" width="9.33203125" style="1"/>
  </cols>
  <sheetData>
    <row r="1" spans="1:79"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9"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9" s="13" customFormat="1" ht="51.75" customHeight="1" x14ac:dyDescent="0.25">
      <c r="A3" s="151" t="s">
        <v>288</v>
      </c>
      <c r="B3" s="168"/>
      <c r="C3" s="168"/>
      <c r="D3" s="168"/>
      <c r="E3" s="168"/>
      <c r="F3" s="168"/>
      <c r="G3" s="168"/>
      <c r="H3" s="168"/>
      <c r="I3" s="168"/>
      <c r="J3" s="168"/>
      <c r="K3" s="168"/>
      <c r="L3" s="168"/>
      <c r="M3" s="168"/>
      <c r="N3" s="168"/>
      <c r="O3" s="168"/>
      <c r="P3" s="168"/>
      <c r="Q3" s="168"/>
      <c r="R3" s="168"/>
      <c r="S3" s="152"/>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row>
    <row r="4" spans="1:79"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9" s="2" customFormat="1" ht="19.8" x14ac:dyDescent="0.25">
      <c r="A5" s="174" t="s">
        <v>1</v>
      </c>
      <c r="B5" s="175"/>
      <c r="C5" s="175"/>
      <c r="D5" s="175"/>
      <c r="E5" s="175"/>
      <c r="F5" s="175"/>
      <c r="G5" s="175"/>
      <c r="H5" s="175"/>
      <c r="I5" s="175"/>
      <c r="J5" s="175"/>
      <c r="K5" s="175"/>
      <c r="L5" s="175"/>
      <c r="M5" s="175"/>
      <c r="N5" s="175"/>
      <c r="O5" s="175"/>
      <c r="P5" s="175"/>
      <c r="Q5" s="175"/>
      <c r="R5" s="175"/>
      <c r="S5" s="175"/>
    </row>
    <row r="6" spans="1:79"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9"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9"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9" s="9" customFormat="1" ht="75.75" customHeight="1" x14ac:dyDescent="0.25">
      <c r="A9" s="118">
        <v>1</v>
      </c>
      <c r="B9" s="155" t="s">
        <v>422</v>
      </c>
      <c r="C9" s="156" t="s">
        <v>71</v>
      </c>
      <c r="D9" s="110" t="s">
        <v>441</v>
      </c>
      <c r="E9" s="101">
        <v>1</v>
      </c>
      <c r="F9" s="82">
        <f t="shared" ref="F9:F29" si="0">IF(E9=G9,H9)</f>
        <v>1</v>
      </c>
      <c r="G9" s="82">
        <f t="shared" ref="G9:G29" si="1">IF(E9="NA","NA",H9)</f>
        <v>1</v>
      </c>
      <c r="H9" s="82">
        <v>1</v>
      </c>
      <c r="I9" s="110" t="s">
        <v>64</v>
      </c>
      <c r="J9" s="101">
        <v>1</v>
      </c>
      <c r="K9" s="82">
        <f t="shared" ref="K9:K10" si="2">IF(J9=L9,M9)</f>
        <v>1</v>
      </c>
      <c r="L9" s="82">
        <f t="shared" ref="L9:L10" si="3">IF(J9="NA","NA",M9)</f>
        <v>1</v>
      </c>
      <c r="M9" s="82">
        <v>1</v>
      </c>
      <c r="N9" s="155" t="s">
        <v>345</v>
      </c>
      <c r="O9" s="101">
        <v>1</v>
      </c>
      <c r="P9" s="82">
        <f t="shared" ref="P9:P29" si="4">IF(O9=Q9,R9)</f>
        <v>1</v>
      </c>
      <c r="Q9" s="82">
        <f t="shared" ref="Q9:Q29" si="5">IF(O9="NA","NA",R9)</f>
        <v>1</v>
      </c>
      <c r="R9" s="82">
        <v>1</v>
      </c>
      <c r="S9" s="190" t="s">
        <v>98</v>
      </c>
    </row>
    <row r="10" spans="1:79" s="9" customFormat="1" ht="60.75" customHeight="1" x14ac:dyDescent="0.25">
      <c r="A10" s="118">
        <v>2</v>
      </c>
      <c r="B10" s="155"/>
      <c r="C10" s="156"/>
      <c r="D10" s="110" t="s">
        <v>442</v>
      </c>
      <c r="E10" s="101">
        <v>1</v>
      </c>
      <c r="F10" s="82">
        <f t="shared" si="0"/>
        <v>1</v>
      </c>
      <c r="G10" s="82">
        <f t="shared" si="1"/>
        <v>1</v>
      </c>
      <c r="H10" s="82">
        <v>1</v>
      </c>
      <c r="I10" s="110" t="s">
        <v>65</v>
      </c>
      <c r="J10" s="101">
        <v>1</v>
      </c>
      <c r="K10" s="82">
        <f t="shared" si="2"/>
        <v>1</v>
      </c>
      <c r="L10" s="82">
        <f t="shared" si="3"/>
        <v>1</v>
      </c>
      <c r="M10" s="82">
        <v>1</v>
      </c>
      <c r="N10" s="155"/>
      <c r="O10" s="101">
        <v>1</v>
      </c>
      <c r="P10" s="82">
        <f t="shared" si="4"/>
        <v>1</v>
      </c>
      <c r="Q10" s="82">
        <f t="shared" si="5"/>
        <v>1</v>
      </c>
      <c r="R10" s="82">
        <v>1</v>
      </c>
      <c r="S10" s="191"/>
    </row>
    <row r="11" spans="1:79" s="9" customFormat="1" ht="186.75" customHeight="1" x14ac:dyDescent="0.25">
      <c r="A11" s="118">
        <v>3</v>
      </c>
      <c r="B11" s="110" t="s">
        <v>423</v>
      </c>
      <c r="C11" s="156" t="s">
        <v>54</v>
      </c>
      <c r="D11" s="110" t="s">
        <v>443</v>
      </c>
      <c r="E11" s="101">
        <v>1</v>
      </c>
      <c r="F11" s="82">
        <f t="shared" si="0"/>
        <v>1</v>
      </c>
      <c r="G11" s="82">
        <f t="shared" si="1"/>
        <v>1</v>
      </c>
      <c r="H11" s="82">
        <v>1</v>
      </c>
      <c r="I11" s="110" t="s">
        <v>444</v>
      </c>
      <c r="J11" s="101">
        <v>1</v>
      </c>
      <c r="K11" s="82">
        <f t="shared" ref="K11:K29" si="6">IF(J11=L11,M11)</f>
        <v>1</v>
      </c>
      <c r="L11" s="82">
        <f t="shared" ref="L11:L29" si="7">IF(J11="NA","NA",M11)</f>
        <v>1</v>
      </c>
      <c r="M11" s="82">
        <v>1</v>
      </c>
      <c r="N11" s="110" t="s">
        <v>1337</v>
      </c>
      <c r="O11" s="101">
        <v>1</v>
      </c>
      <c r="P11" s="82">
        <f t="shared" si="4"/>
        <v>1</v>
      </c>
      <c r="Q11" s="82">
        <f t="shared" si="5"/>
        <v>1</v>
      </c>
      <c r="R11" s="82">
        <v>1</v>
      </c>
      <c r="S11" s="190" t="s">
        <v>66</v>
      </c>
    </row>
    <row r="12" spans="1:79" s="9" customFormat="1" ht="54.75" customHeight="1" x14ac:dyDescent="0.25">
      <c r="A12" s="118">
        <v>4</v>
      </c>
      <c r="B12" s="110" t="s">
        <v>424</v>
      </c>
      <c r="C12" s="156"/>
      <c r="D12" s="110" t="s">
        <v>445</v>
      </c>
      <c r="E12" s="101">
        <v>1</v>
      </c>
      <c r="F12" s="82">
        <f t="shared" si="0"/>
        <v>1</v>
      </c>
      <c r="G12" s="82">
        <f t="shared" si="1"/>
        <v>1</v>
      </c>
      <c r="H12" s="82">
        <v>1</v>
      </c>
      <c r="I12" s="110" t="s">
        <v>446</v>
      </c>
      <c r="J12" s="101">
        <v>1</v>
      </c>
      <c r="K12" s="82">
        <f t="shared" si="6"/>
        <v>1</v>
      </c>
      <c r="L12" s="82">
        <f t="shared" si="7"/>
        <v>1</v>
      </c>
      <c r="M12" s="82">
        <v>1</v>
      </c>
      <c r="N12" s="110" t="s">
        <v>403</v>
      </c>
      <c r="O12" s="104" t="s">
        <v>404</v>
      </c>
      <c r="P12" s="110" t="s">
        <v>404</v>
      </c>
      <c r="Q12" s="110" t="s">
        <v>404</v>
      </c>
      <c r="R12" s="110" t="s">
        <v>404</v>
      </c>
      <c r="S12" s="192"/>
    </row>
    <row r="13" spans="1:79" s="9" customFormat="1" ht="111.75" customHeight="1" x14ac:dyDescent="0.25">
      <c r="A13" s="118">
        <v>5</v>
      </c>
      <c r="B13" s="110" t="s">
        <v>425</v>
      </c>
      <c r="C13" s="156"/>
      <c r="D13" s="110" t="s">
        <v>447</v>
      </c>
      <c r="E13" s="101">
        <v>1</v>
      </c>
      <c r="F13" s="82">
        <f t="shared" si="0"/>
        <v>1</v>
      </c>
      <c r="G13" s="82">
        <f t="shared" si="1"/>
        <v>1</v>
      </c>
      <c r="H13" s="82">
        <v>1</v>
      </c>
      <c r="I13" s="110" t="s">
        <v>448</v>
      </c>
      <c r="J13" s="101">
        <v>1</v>
      </c>
      <c r="K13" s="82">
        <f t="shared" si="6"/>
        <v>1</v>
      </c>
      <c r="L13" s="82">
        <f t="shared" si="7"/>
        <v>1</v>
      </c>
      <c r="M13" s="82">
        <v>1</v>
      </c>
      <c r="N13" s="110" t="s">
        <v>449</v>
      </c>
      <c r="O13" s="101">
        <v>1</v>
      </c>
      <c r="P13" s="82">
        <f t="shared" si="4"/>
        <v>1</v>
      </c>
      <c r="Q13" s="82">
        <f t="shared" si="5"/>
        <v>1</v>
      </c>
      <c r="R13" s="82">
        <v>1</v>
      </c>
      <c r="S13" s="192"/>
    </row>
    <row r="14" spans="1:79" s="9" customFormat="1" ht="152.25" customHeight="1" x14ac:dyDescent="0.25">
      <c r="A14" s="118">
        <v>6</v>
      </c>
      <c r="B14" s="110" t="s">
        <v>426</v>
      </c>
      <c r="C14" s="156"/>
      <c r="D14" s="110" t="s">
        <v>450</v>
      </c>
      <c r="E14" s="101">
        <v>1</v>
      </c>
      <c r="F14" s="82">
        <f t="shared" si="0"/>
        <v>1</v>
      </c>
      <c r="G14" s="82">
        <f t="shared" si="1"/>
        <v>1</v>
      </c>
      <c r="H14" s="82">
        <v>1</v>
      </c>
      <c r="I14" s="110" t="s">
        <v>451</v>
      </c>
      <c r="J14" s="101">
        <v>1</v>
      </c>
      <c r="K14" s="82">
        <f t="shared" si="6"/>
        <v>1</v>
      </c>
      <c r="L14" s="82">
        <f t="shared" si="7"/>
        <v>1</v>
      </c>
      <c r="M14" s="82">
        <v>1</v>
      </c>
      <c r="N14" s="110" t="s">
        <v>403</v>
      </c>
      <c r="O14" s="104" t="s">
        <v>404</v>
      </c>
      <c r="P14" s="110" t="s">
        <v>404</v>
      </c>
      <c r="Q14" s="110" t="s">
        <v>404</v>
      </c>
      <c r="R14" s="110" t="s">
        <v>404</v>
      </c>
      <c r="S14" s="192"/>
    </row>
    <row r="15" spans="1:79" s="9" customFormat="1" ht="138.75" customHeight="1" x14ac:dyDescent="0.25">
      <c r="A15" s="118">
        <v>7</v>
      </c>
      <c r="B15" s="110" t="s">
        <v>427</v>
      </c>
      <c r="C15" s="156"/>
      <c r="D15" s="110" t="s">
        <v>452</v>
      </c>
      <c r="E15" s="101">
        <v>1</v>
      </c>
      <c r="F15" s="82">
        <f t="shared" si="0"/>
        <v>1</v>
      </c>
      <c r="G15" s="82">
        <f t="shared" si="1"/>
        <v>1</v>
      </c>
      <c r="H15" s="82">
        <v>1</v>
      </c>
      <c r="I15" s="110" t="s">
        <v>453</v>
      </c>
      <c r="J15" s="101">
        <v>1</v>
      </c>
      <c r="K15" s="82">
        <f t="shared" si="6"/>
        <v>1</v>
      </c>
      <c r="L15" s="82">
        <f t="shared" si="7"/>
        <v>1</v>
      </c>
      <c r="M15" s="82">
        <v>1</v>
      </c>
      <c r="N15" s="110" t="s">
        <v>454</v>
      </c>
      <c r="O15" s="101">
        <v>1</v>
      </c>
      <c r="P15" s="82">
        <f t="shared" si="4"/>
        <v>1</v>
      </c>
      <c r="Q15" s="82">
        <f t="shared" si="5"/>
        <v>1</v>
      </c>
      <c r="R15" s="82">
        <v>1</v>
      </c>
      <c r="S15" s="191"/>
    </row>
    <row r="16" spans="1:79" s="9" customFormat="1" ht="154.5" customHeight="1" x14ac:dyDescent="0.25">
      <c r="A16" s="118">
        <v>8</v>
      </c>
      <c r="B16" s="110" t="s">
        <v>428</v>
      </c>
      <c r="C16" s="92" t="s">
        <v>72</v>
      </c>
      <c r="D16" s="110" t="s">
        <v>455</v>
      </c>
      <c r="E16" s="101">
        <v>1</v>
      </c>
      <c r="F16" s="82">
        <f t="shared" si="0"/>
        <v>1</v>
      </c>
      <c r="G16" s="82">
        <f t="shared" si="1"/>
        <v>1</v>
      </c>
      <c r="H16" s="82">
        <v>1</v>
      </c>
      <c r="I16" s="110" t="s">
        <v>456</v>
      </c>
      <c r="J16" s="101">
        <v>1</v>
      </c>
      <c r="K16" s="82">
        <f t="shared" si="6"/>
        <v>1</v>
      </c>
      <c r="L16" s="82">
        <f t="shared" si="7"/>
        <v>1</v>
      </c>
      <c r="M16" s="82">
        <v>1</v>
      </c>
      <c r="N16" s="110" t="s">
        <v>457</v>
      </c>
      <c r="O16" s="101">
        <v>1</v>
      </c>
      <c r="P16" s="82">
        <f t="shared" si="4"/>
        <v>1</v>
      </c>
      <c r="Q16" s="82">
        <f t="shared" si="5"/>
        <v>1</v>
      </c>
      <c r="R16" s="82">
        <v>1</v>
      </c>
      <c r="S16" s="116" t="s">
        <v>99</v>
      </c>
    </row>
    <row r="17" spans="1:19" s="9" customFormat="1" ht="150.75" customHeight="1" x14ac:dyDescent="0.25">
      <c r="A17" s="118">
        <v>9</v>
      </c>
      <c r="B17" s="110" t="s">
        <v>429</v>
      </c>
      <c r="C17" s="92" t="s">
        <v>73</v>
      </c>
      <c r="D17" s="110" t="s">
        <v>458</v>
      </c>
      <c r="E17" s="101">
        <v>1</v>
      </c>
      <c r="F17" s="82">
        <f t="shared" si="0"/>
        <v>1</v>
      </c>
      <c r="G17" s="82">
        <f t="shared" si="1"/>
        <v>1</v>
      </c>
      <c r="H17" s="82">
        <v>1</v>
      </c>
      <c r="I17" s="110" t="s">
        <v>459</v>
      </c>
      <c r="J17" s="101">
        <v>1</v>
      </c>
      <c r="K17" s="82">
        <f t="shared" si="6"/>
        <v>1</v>
      </c>
      <c r="L17" s="82">
        <f t="shared" si="7"/>
        <v>1</v>
      </c>
      <c r="M17" s="82">
        <v>1</v>
      </c>
      <c r="N17" s="110" t="s">
        <v>460</v>
      </c>
      <c r="O17" s="101">
        <v>1</v>
      </c>
      <c r="P17" s="82">
        <f t="shared" si="4"/>
        <v>1</v>
      </c>
      <c r="Q17" s="82">
        <f t="shared" si="5"/>
        <v>1</v>
      </c>
      <c r="R17" s="82">
        <v>1</v>
      </c>
      <c r="S17" s="116" t="s">
        <v>100</v>
      </c>
    </row>
    <row r="18" spans="1:19" s="9" customFormat="1" ht="174" customHeight="1" x14ac:dyDescent="0.25">
      <c r="A18" s="118">
        <v>10</v>
      </c>
      <c r="B18" s="110" t="s">
        <v>430</v>
      </c>
      <c r="C18" s="92" t="s">
        <v>74</v>
      </c>
      <c r="D18" s="110" t="s">
        <v>461</v>
      </c>
      <c r="E18" s="101">
        <v>1</v>
      </c>
      <c r="F18" s="82">
        <f t="shared" si="0"/>
        <v>1</v>
      </c>
      <c r="G18" s="82">
        <f t="shared" si="1"/>
        <v>1</v>
      </c>
      <c r="H18" s="82">
        <v>1</v>
      </c>
      <c r="I18" s="110" t="s">
        <v>462</v>
      </c>
      <c r="J18" s="101">
        <v>1</v>
      </c>
      <c r="K18" s="82">
        <f t="shared" si="6"/>
        <v>1</v>
      </c>
      <c r="L18" s="82">
        <f t="shared" si="7"/>
        <v>1</v>
      </c>
      <c r="M18" s="82">
        <v>1</v>
      </c>
      <c r="N18" s="110" t="s">
        <v>463</v>
      </c>
      <c r="O18" s="101">
        <v>1</v>
      </c>
      <c r="P18" s="82">
        <f t="shared" si="4"/>
        <v>1</v>
      </c>
      <c r="Q18" s="82">
        <f t="shared" si="5"/>
        <v>1</v>
      </c>
      <c r="R18" s="82">
        <v>1</v>
      </c>
      <c r="S18" s="116" t="s">
        <v>101</v>
      </c>
    </row>
    <row r="19" spans="1:19" s="9" customFormat="1" ht="135" customHeight="1" x14ac:dyDescent="0.25">
      <c r="A19" s="118">
        <v>11</v>
      </c>
      <c r="B19" s="110" t="s">
        <v>431</v>
      </c>
      <c r="C19" s="92" t="s">
        <v>75</v>
      </c>
      <c r="D19" s="110" t="s">
        <v>464</v>
      </c>
      <c r="E19" s="101">
        <v>1</v>
      </c>
      <c r="F19" s="82">
        <f t="shared" si="0"/>
        <v>1</v>
      </c>
      <c r="G19" s="82">
        <f t="shared" si="1"/>
        <v>1</v>
      </c>
      <c r="H19" s="82">
        <v>1</v>
      </c>
      <c r="I19" s="110" t="s">
        <v>465</v>
      </c>
      <c r="J19" s="101">
        <v>1</v>
      </c>
      <c r="K19" s="82">
        <f t="shared" si="6"/>
        <v>1</v>
      </c>
      <c r="L19" s="82">
        <f t="shared" si="7"/>
        <v>1</v>
      </c>
      <c r="M19" s="82">
        <v>1</v>
      </c>
      <c r="N19" s="110" t="s">
        <v>466</v>
      </c>
      <c r="O19" s="101">
        <v>1</v>
      </c>
      <c r="P19" s="82">
        <f t="shared" si="4"/>
        <v>1</v>
      </c>
      <c r="Q19" s="82">
        <f t="shared" si="5"/>
        <v>1</v>
      </c>
      <c r="R19" s="82">
        <v>1</v>
      </c>
      <c r="S19" s="116" t="s">
        <v>102</v>
      </c>
    </row>
    <row r="20" spans="1:19" s="9" customFormat="1" ht="146.25" customHeight="1" x14ac:dyDescent="0.25">
      <c r="A20" s="118">
        <v>12</v>
      </c>
      <c r="B20" s="110" t="s">
        <v>432</v>
      </c>
      <c r="C20" s="92" t="s">
        <v>76</v>
      </c>
      <c r="D20" s="110" t="s">
        <v>467</v>
      </c>
      <c r="E20" s="101">
        <v>1</v>
      </c>
      <c r="F20" s="82">
        <f t="shared" si="0"/>
        <v>1</v>
      </c>
      <c r="G20" s="82">
        <f t="shared" si="1"/>
        <v>1</v>
      </c>
      <c r="H20" s="82">
        <v>1</v>
      </c>
      <c r="I20" s="110" t="s">
        <v>468</v>
      </c>
      <c r="J20" s="101">
        <v>1</v>
      </c>
      <c r="K20" s="82">
        <f t="shared" si="6"/>
        <v>1</v>
      </c>
      <c r="L20" s="82">
        <f t="shared" si="7"/>
        <v>1</v>
      </c>
      <c r="M20" s="82">
        <v>1</v>
      </c>
      <c r="N20" s="155" t="s">
        <v>469</v>
      </c>
      <c r="O20" s="101">
        <v>1</v>
      </c>
      <c r="P20" s="82">
        <f t="shared" si="4"/>
        <v>1</v>
      </c>
      <c r="Q20" s="82">
        <f t="shared" si="5"/>
        <v>1</v>
      </c>
      <c r="R20" s="82">
        <v>1</v>
      </c>
      <c r="S20" s="116" t="s">
        <v>102</v>
      </c>
    </row>
    <row r="21" spans="1:19" s="9" customFormat="1" ht="177.75" customHeight="1" x14ac:dyDescent="0.25">
      <c r="A21" s="118">
        <v>13</v>
      </c>
      <c r="B21" s="110" t="s">
        <v>433</v>
      </c>
      <c r="C21" s="92" t="s">
        <v>77</v>
      </c>
      <c r="D21" s="114" t="s">
        <v>470</v>
      </c>
      <c r="E21" s="101">
        <v>1</v>
      </c>
      <c r="F21" s="82">
        <f t="shared" si="0"/>
        <v>1</v>
      </c>
      <c r="G21" s="82">
        <f t="shared" si="1"/>
        <v>1</v>
      </c>
      <c r="H21" s="82">
        <v>1</v>
      </c>
      <c r="I21" s="110" t="s">
        <v>471</v>
      </c>
      <c r="J21" s="101">
        <v>1</v>
      </c>
      <c r="K21" s="82">
        <f t="shared" si="6"/>
        <v>1</v>
      </c>
      <c r="L21" s="82">
        <f t="shared" si="7"/>
        <v>1</v>
      </c>
      <c r="M21" s="82">
        <v>1</v>
      </c>
      <c r="N21" s="155"/>
      <c r="O21" s="101">
        <v>1</v>
      </c>
      <c r="P21" s="82">
        <f t="shared" si="4"/>
        <v>1</v>
      </c>
      <c r="Q21" s="82">
        <f t="shared" si="5"/>
        <v>1</v>
      </c>
      <c r="R21" s="82">
        <v>1</v>
      </c>
      <c r="S21" s="116" t="s">
        <v>98</v>
      </c>
    </row>
    <row r="22" spans="1:19" s="9" customFormat="1" ht="409.6" customHeight="1" x14ac:dyDescent="0.25">
      <c r="A22" s="118">
        <v>14</v>
      </c>
      <c r="B22" s="155" t="s">
        <v>434</v>
      </c>
      <c r="C22" s="26" t="s">
        <v>78</v>
      </c>
      <c r="D22" s="114" t="s">
        <v>1327</v>
      </c>
      <c r="E22" s="193">
        <v>1</v>
      </c>
      <c r="F22" s="186">
        <f t="shared" si="0"/>
        <v>1</v>
      </c>
      <c r="G22" s="188">
        <f t="shared" si="1"/>
        <v>1</v>
      </c>
      <c r="H22" s="184">
        <v>1</v>
      </c>
      <c r="I22" s="155" t="s">
        <v>1328</v>
      </c>
      <c r="J22" s="193">
        <v>1</v>
      </c>
      <c r="K22" s="186">
        <f t="shared" si="6"/>
        <v>1</v>
      </c>
      <c r="L22" s="188">
        <f t="shared" si="7"/>
        <v>1</v>
      </c>
      <c r="M22" s="184">
        <v>1</v>
      </c>
      <c r="N22" s="155" t="s">
        <v>1329</v>
      </c>
      <c r="O22" s="193">
        <v>1</v>
      </c>
      <c r="P22" s="186">
        <f t="shared" si="4"/>
        <v>1</v>
      </c>
      <c r="Q22" s="188">
        <f t="shared" si="5"/>
        <v>1</v>
      </c>
      <c r="R22" s="184">
        <v>1</v>
      </c>
      <c r="S22" s="190" t="s">
        <v>103</v>
      </c>
    </row>
    <row r="23" spans="1:19" s="9" customFormat="1" ht="409.6" customHeight="1" x14ac:dyDescent="0.25">
      <c r="A23" s="110"/>
      <c r="B23" s="155"/>
      <c r="C23" s="26" t="s">
        <v>78</v>
      </c>
      <c r="D23" s="115" t="s">
        <v>472</v>
      </c>
      <c r="E23" s="193"/>
      <c r="F23" s="187"/>
      <c r="G23" s="189"/>
      <c r="H23" s="185"/>
      <c r="I23" s="155"/>
      <c r="J23" s="193"/>
      <c r="K23" s="187"/>
      <c r="L23" s="189"/>
      <c r="M23" s="185"/>
      <c r="N23" s="155"/>
      <c r="O23" s="193"/>
      <c r="P23" s="187"/>
      <c r="Q23" s="189"/>
      <c r="R23" s="185"/>
      <c r="S23" s="191"/>
    </row>
    <row r="24" spans="1:19" s="9" customFormat="1" ht="218.4" x14ac:dyDescent="0.25">
      <c r="A24" s="118">
        <v>15</v>
      </c>
      <c r="B24" s="110" t="s">
        <v>435</v>
      </c>
      <c r="C24" s="92" t="s">
        <v>78</v>
      </c>
      <c r="D24" s="115" t="s">
        <v>473</v>
      </c>
      <c r="E24" s="101">
        <v>1</v>
      </c>
      <c r="F24" s="82">
        <f t="shared" si="0"/>
        <v>1</v>
      </c>
      <c r="G24" s="82">
        <f t="shared" si="1"/>
        <v>1</v>
      </c>
      <c r="H24" s="82">
        <v>1</v>
      </c>
      <c r="I24" s="110" t="s">
        <v>1330</v>
      </c>
      <c r="J24" s="101">
        <v>1</v>
      </c>
      <c r="K24" s="82">
        <f t="shared" si="6"/>
        <v>1</v>
      </c>
      <c r="L24" s="82">
        <f t="shared" si="7"/>
        <v>1</v>
      </c>
      <c r="M24" s="82">
        <v>1</v>
      </c>
      <c r="N24" s="110" t="s">
        <v>474</v>
      </c>
      <c r="O24" s="101">
        <v>1</v>
      </c>
      <c r="P24" s="82">
        <f t="shared" si="4"/>
        <v>1</v>
      </c>
      <c r="Q24" s="82">
        <f t="shared" si="5"/>
        <v>1</v>
      </c>
      <c r="R24" s="82">
        <v>1</v>
      </c>
      <c r="S24" s="190" t="s">
        <v>104</v>
      </c>
    </row>
    <row r="25" spans="1:19" s="9" customFormat="1" ht="46.8" x14ac:dyDescent="0.25">
      <c r="A25" s="118">
        <v>16</v>
      </c>
      <c r="B25" s="110" t="s">
        <v>436</v>
      </c>
      <c r="C25" s="156" t="s">
        <v>79</v>
      </c>
      <c r="D25" s="110" t="s">
        <v>475</v>
      </c>
      <c r="E25" s="101">
        <v>1</v>
      </c>
      <c r="F25" s="82">
        <f t="shared" si="0"/>
        <v>1</v>
      </c>
      <c r="G25" s="82">
        <f t="shared" si="1"/>
        <v>1</v>
      </c>
      <c r="H25" s="82">
        <v>1</v>
      </c>
      <c r="I25" s="110" t="s">
        <v>476</v>
      </c>
      <c r="J25" s="101">
        <v>1</v>
      </c>
      <c r="K25" s="82">
        <f t="shared" si="6"/>
        <v>1</v>
      </c>
      <c r="L25" s="82">
        <f t="shared" si="7"/>
        <v>1</v>
      </c>
      <c r="M25" s="82">
        <v>1</v>
      </c>
      <c r="N25" s="110" t="s">
        <v>477</v>
      </c>
      <c r="O25" s="101">
        <v>1</v>
      </c>
      <c r="P25" s="82">
        <f t="shared" si="4"/>
        <v>1</v>
      </c>
      <c r="Q25" s="82">
        <f t="shared" si="5"/>
        <v>1</v>
      </c>
      <c r="R25" s="82">
        <v>1</v>
      </c>
      <c r="S25" s="192"/>
    </row>
    <row r="26" spans="1:19" s="9" customFormat="1" ht="222.75" customHeight="1" x14ac:dyDescent="0.25">
      <c r="A26" s="118">
        <v>17</v>
      </c>
      <c r="B26" s="110" t="s">
        <v>437</v>
      </c>
      <c r="C26" s="156"/>
      <c r="D26" s="110" t="s">
        <v>478</v>
      </c>
      <c r="E26" s="101">
        <v>1</v>
      </c>
      <c r="F26" s="82">
        <f t="shared" si="0"/>
        <v>1</v>
      </c>
      <c r="G26" s="82">
        <f t="shared" si="1"/>
        <v>1</v>
      </c>
      <c r="H26" s="82">
        <v>1</v>
      </c>
      <c r="I26" s="110" t="s">
        <v>479</v>
      </c>
      <c r="J26" s="101">
        <v>1</v>
      </c>
      <c r="K26" s="82">
        <f t="shared" si="6"/>
        <v>1</v>
      </c>
      <c r="L26" s="82">
        <f t="shared" si="7"/>
        <v>1</v>
      </c>
      <c r="M26" s="82">
        <v>1</v>
      </c>
      <c r="N26" s="110" t="s">
        <v>1331</v>
      </c>
      <c r="O26" s="101">
        <v>1</v>
      </c>
      <c r="P26" s="82">
        <f t="shared" si="4"/>
        <v>1</v>
      </c>
      <c r="Q26" s="82">
        <f t="shared" si="5"/>
        <v>1</v>
      </c>
      <c r="R26" s="82">
        <v>1</v>
      </c>
      <c r="S26" s="191"/>
    </row>
    <row r="27" spans="1:19" s="9" customFormat="1" ht="292.5" customHeight="1" x14ac:dyDescent="0.25">
      <c r="A27" s="118">
        <v>18</v>
      </c>
      <c r="B27" s="110" t="s">
        <v>438</v>
      </c>
      <c r="C27" s="92" t="s">
        <v>80</v>
      </c>
      <c r="D27" s="110" t="s">
        <v>480</v>
      </c>
      <c r="E27" s="101">
        <v>1</v>
      </c>
      <c r="F27" s="82">
        <f t="shared" si="0"/>
        <v>1</v>
      </c>
      <c r="G27" s="82">
        <f t="shared" si="1"/>
        <v>1</v>
      </c>
      <c r="H27" s="82">
        <v>1</v>
      </c>
      <c r="I27" s="110" t="s">
        <v>481</v>
      </c>
      <c r="J27" s="101">
        <v>1</v>
      </c>
      <c r="K27" s="82">
        <f t="shared" si="6"/>
        <v>1</v>
      </c>
      <c r="L27" s="82">
        <f t="shared" si="7"/>
        <v>1</v>
      </c>
      <c r="M27" s="82">
        <v>1</v>
      </c>
      <c r="N27" s="110" t="s">
        <v>1332</v>
      </c>
      <c r="O27" s="101">
        <v>1</v>
      </c>
      <c r="P27" s="82">
        <f t="shared" si="4"/>
        <v>1</v>
      </c>
      <c r="Q27" s="82">
        <f t="shared" si="5"/>
        <v>1</v>
      </c>
      <c r="R27" s="82">
        <v>1</v>
      </c>
      <c r="S27" s="116" t="s">
        <v>100</v>
      </c>
    </row>
    <row r="28" spans="1:19" s="9" customFormat="1" ht="140.4" x14ac:dyDescent="0.25">
      <c r="A28" s="118">
        <v>19</v>
      </c>
      <c r="B28" s="110" t="s">
        <v>439</v>
      </c>
      <c r="C28" s="92" t="s">
        <v>81</v>
      </c>
      <c r="D28" s="110" t="s">
        <v>482</v>
      </c>
      <c r="E28" s="101">
        <v>1</v>
      </c>
      <c r="F28" s="82">
        <f t="shared" si="0"/>
        <v>1</v>
      </c>
      <c r="G28" s="82">
        <f t="shared" si="1"/>
        <v>1</v>
      </c>
      <c r="H28" s="82">
        <v>1</v>
      </c>
      <c r="I28" s="110" t="s">
        <v>483</v>
      </c>
      <c r="J28" s="101">
        <v>1</v>
      </c>
      <c r="K28" s="82">
        <f t="shared" si="6"/>
        <v>1</v>
      </c>
      <c r="L28" s="82">
        <f t="shared" si="7"/>
        <v>1</v>
      </c>
      <c r="M28" s="82">
        <v>1</v>
      </c>
      <c r="N28" s="110" t="s">
        <v>484</v>
      </c>
      <c r="O28" s="101">
        <v>1</v>
      </c>
      <c r="P28" s="82">
        <f t="shared" si="4"/>
        <v>1</v>
      </c>
      <c r="Q28" s="82">
        <f t="shared" si="5"/>
        <v>1</v>
      </c>
      <c r="R28" s="82">
        <v>1</v>
      </c>
      <c r="S28" s="116" t="s">
        <v>105</v>
      </c>
    </row>
    <row r="29" spans="1:19" s="9" customFormat="1" ht="215.25" customHeight="1" x14ac:dyDescent="0.25">
      <c r="A29" s="118">
        <v>20</v>
      </c>
      <c r="B29" s="110" t="s">
        <v>440</v>
      </c>
      <c r="C29" s="92" t="s">
        <v>82</v>
      </c>
      <c r="D29" s="110" t="s">
        <v>485</v>
      </c>
      <c r="E29" s="101">
        <v>1</v>
      </c>
      <c r="F29" s="82">
        <f t="shared" si="0"/>
        <v>1</v>
      </c>
      <c r="G29" s="82">
        <f t="shared" si="1"/>
        <v>1</v>
      </c>
      <c r="H29" s="82">
        <v>1</v>
      </c>
      <c r="I29" s="110" t="s">
        <v>486</v>
      </c>
      <c r="J29" s="101">
        <v>1</v>
      </c>
      <c r="K29" s="82">
        <f t="shared" si="6"/>
        <v>1</v>
      </c>
      <c r="L29" s="82">
        <f t="shared" si="7"/>
        <v>1</v>
      </c>
      <c r="M29" s="82">
        <v>1</v>
      </c>
      <c r="N29" s="110" t="s">
        <v>487</v>
      </c>
      <c r="O29" s="101">
        <v>1</v>
      </c>
      <c r="P29" s="82">
        <f t="shared" si="4"/>
        <v>1</v>
      </c>
      <c r="Q29" s="82">
        <f t="shared" si="5"/>
        <v>1</v>
      </c>
      <c r="R29" s="82">
        <v>1</v>
      </c>
      <c r="S29" s="116" t="s">
        <v>106</v>
      </c>
    </row>
    <row r="30" spans="1:19" s="9" customFormat="1" ht="15.6" x14ac:dyDescent="0.25">
      <c r="A30" s="182" t="s">
        <v>67</v>
      </c>
      <c r="B30" s="182"/>
      <c r="C30" s="182"/>
      <c r="D30" s="182"/>
      <c r="E30" s="182"/>
      <c r="F30" s="182"/>
      <c r="G30" s="182"/>
      <c r="H30" s="182"/>
      <c r="I30" s="182"/>
      <c r="J30" s="182"/>
      <c r="K30" s="182"/>
      <c r="L30" s="182"/>
      <c r="M30" s="182"/>
      <c r="N30" s="182"/>
      <c r="O30" s="182"/>
      <c r="P30" s="182"/>
      <c r="Q30" s="182"/>
      <c r="R30" s="182"/>
      <c r="S30" s="182"/>
    </row>
    <row r="31" spans="1:19" s="9" customFormat="1" ht="42.75" customHeight="1" x14ac:dyDescent="0.25">
      <c r="A31" s="118">
        <v>21</v>
      </c>
      <c r="B31" s="155" t="s">
        <v>526</v>
      </c>
      <c r="C31" s="156" t="s">
        <v>71</v>
      </c>
      <c r="D31" s="110" t="s">
        <v>488</v>
      </c>
      <c r="E31" s="101">
        <v>1</v>
      </c>
      <c r="F31" s="82">
        <f t="shared" ref="F31:F47" si="8">IF(E31=G31,H31)</f>
        <v>1</v>
      </c>
      <c r="G31" s="82">
        <f t="shared" ref="G31:G47" si="9">IF(E31="NA","NA",H31)</f>
        <v>1</v>
      </c>
      <c r="H31" s="82">
        <v>1</v>
      </c>
      <c r="I31" s="110" t="s">
        <v>489</v>
      </c>
      <c r="J31" s="101">
        <v>1</v>
      </c>
      <c r="K31" s="82">
        <f t="shared" ref="K31:K32" si="10">IF(J31=L31,M31)</f>
        <v>1</v>
      </c>
      <c r="L31" s="82">
        <f t="shared" ref="L31:L32" si="11">IF(J31="NA","NA",M31)</f>
        <v>1</v>
      </c>
      <c r="M31" s="82">
        <v>1</v>
      </c>
      <c r="N31" s="155" t="s">
        <v>490</v>
      </c>
      <c r="O31" s="101">
        <v>1</v>
      </c>
      <c r="P31" s="82">
        <f t="shared" ref="P31:P47" si="12">IF(O31=Q31,R31)</f>
        <v>1</v>
      </c>
      <c r="Q31" s="82">
        <f t="shared" ref="Q31:Q47" si="13">IF(O31="NA","NA",R31)</f>
        <v>1</v>
      </c>
      <c r="R31" s="82">
        <v>1</v>
      </c>
      <c r="S31" s="190" t="s">
        <v>98</v>
      </c>
    </row>
    <row r="32" spans="1:19" s="9" customFormat="1" ht="57.75" customHeight="1" x14ac:dyDescent="0.25">
      <c r="A32" s="118">
        <v>22</v>
      </c>
      <c r="B32" s="155"/>
      <c r="C32" s="156"/>
      <c r="D32" s="110" t="s">
        <v>491</v>
      </c>
      <c r="E32" s="101">
        <v>1</v>
      </c>
      <c r="F32" s="82">
        <f t="shared" si="8"/>
        <v>1</v>
      </c>
      <c r="G32" s="82">
        <f t="shared" si="9"/>
        <v>1</v>
      </c>
      <c r="H32" s="82">
        <v>1</v>
      </c>
      <c r="I32" s="110" t="s">
        <v>492</v>
      </c>
      <c r="J32" s="101">
        <v>1</v>
      </c>
      <c r="K32" s="82">
        <f t="shared" si="10"/>
        <v>1</v>
      </c>
      <c r="L32" s="82">
        <f t="shared" si="11"/>
        <v>1</v>
      </c>
      <c r="M32" s="82">
        <v>1</v>
      </c>
      <c r="N32" s="155"/>
      <c r="O32" s="101">
        <v>1</v>
      </c>
      <c r="P32" s="82">
        <f t="shared" si="12"/>
        <v>1</v>
      </c>
      <c r="Q32" s="82">
        <f t="shared" si="13"/>
        <v>1</v>
      </c>
      <c r="R32" s="82">
        <v>1</v>
      </c>
      <c r="S32" s="191"/>
    </row>
    <row r="33" spans="1:19" s="9" customFormat="1" ht="170.25" customHeight="1" x14ac:dyDescent="0.25">
      <c r="A33" s="118">
        <v>23</v>
      </c>
      <c r="B33" s="110" t="s">
        <v>527</v>
      </c>
      <c r="C33" s="92" t="s">
        <v>83</v>
      </c>
      <c r="D33" s="110" t="s">
        <v>493</v>
      </c>
      <c r="E33" s="101">
        <v>1</v>
      </c>
      <c r="F33" s="82">
        <f t="shared" si="8"/>
        <v>1</v>
      </c>
      <c r="G33" s="82">
        <f t="shared" si="9"/>
        <v>1</v>
      </c>
      <c r="H33" s="82">
        <v>1</v>
      </c>
      <c r="I33" s="110" t="s">
        <v>494</v>
      </c>
      <c r="J33" s="101">
        <v>1</v>
      </c>
      <c r="K33" s="82">
        <f t="shared" ref="K33:K47" si="14">IF(J33=L33,M33)</f>
        <v>1</v>
      </c>
      <c r="L33" s="82">
        <f t="shared" ref="L33:L47" si="15">IF(J33="NA","NA",M33)</f>
        <v>1</v>
      </c>
      <c r="M33" s="82">
        <v>1</v>
      </c>
      <c r="N33" s="110" t="s">
        <v>495</v>
      </c>
      <c r="O33" s="101">
        <v>1</v>
      </c>
      <c r="P33" s="82">
        <f t="shared" si="12"/>
        <v>1</v>
      </c>
      <c r="Q33" s="82">
        <f t="shared" si="13"/>
        <v>1</v>
      </c>
      <c r="R33" s="82">
        <v>1</v>
      </c>
      <c r="S33" s="190" t="s">
        <v>107</v>
      </c>
    </row>
    <row r="34" spans="1:19" s="9" customFormat="1" ht="165.75" customHeight="1" x14ac:dyDescent="0.25">
      <c r="A34" s="118">
        <v>24</v>
      </c>
      <c r="B34" s="110" t="s">
        <v>528</v>
      </c>
      <c r="C34" s="92" t="s">
        <v>53</v>
      </c>
      <c r="D34" s="110" t="s">
        <v>496</v>
      </c>
      <c r="E34" s="101">
        <v>1</v>
      </c>
      <c r="F34" s="82">
        <f t="shared" si="8"/>
        <v>1</v>
      </c>
      <c r="G34" s="82">
        <f t="shared" si="9"/>
        <v>1</v>
      </c>
      <c r="H34" s="82">
        <v>1</v>
      </c>
      <c r="I34" s="110" t="s">
        <v>497</v>
      </c>
      <c r="J34" s="101">
        <v>1</v>
      </c>
      <c r="K34" s="82">
        <f t="shared" si="14"/>
        <v>1</v>
      </c>
      <c r="L34" s="82">
        <f t="shared" si="15"/>
        <v>1</v>
      </c>
      <c r="M34" s="82">
        <v>1</v>
      </c>
      <c r="N34" s="110" t="s">
        <v>498</v>
      </c>
      <c r="O34" s="101">
        <v>1</v>
      </c>
      <c r="P34" s="82">
        <f t="shared" si="12"/>
        <v>1</v>
      </c>
      <c r="Q34" s="82">
        <f t="shared" si="13"/>
        <v>1</v>
      </c>
      <c r="R34" s="82">
        <v>1</v>
      </c>
      <c r="S34" s="191"/>
    </row>
    <row r="35" spans="1:19" s="9" customFormat="1" ht="208.5" customHeight="1" x14ac:dyDescent="0.25">
      <c r="A35" s="118">
        <v>25</v>
      </c>
      <c r="B35" s="110" t="s">
        <v>529</v>
      </c>
      <c r="C35" s="181" t="s">
        <v>72</v>
      </c>
      <c r="D35" s="110" t="s">
        <v>499</v>
      </c>
      <c r="E35" s="101">
        <v>1</v>
      </c>
      <c r="F35" s="82">
        <f t="shared" si="8"/>
        <v>1</v>
      </c>
      <c r="G35" s="82">
        <f t="shared" si="9"/>
        <v>1</v>
      </c>
      <c r="H35" s="82">
        <v>1</v>
      </c>
      <c r="I35" s="110" t="s">
        <v>500</v>
      </c>
      <c r="J35" s="101">
        <v>1</v>
      </c>
      <c r="K35" s="82">
        <f t="shared" si="14"/>
        <v>1</v>
      </c>
      <c r="L35" s="82">
        <f t="shared" si="15"/>
        <v>1</v>
      </c>
      <c r="M35" s="82">
        <v>1</v>
      </c>
      <c r="N35" s="110" t="s">
        <v>501</v>
      </c>
      <c r="O35" s="101">
        <v>1</v>
      </c>
      <c r="P35" s="82">
        <f t="shared" si="12"/>
        <v>1</v>
      </c>
      <c r="Q35" s="82">
        <f t="shared" si="13"/>
        <v>1</v>
      </c>
      <c r="R35" s="82">
        <v>1</v>
      </c>
      <c r="S35" s="116" t="s">
        <v>70</v>
      </c>
    </row>
    <row r="36" spans="1:19" s="9" customFormat="1" ht="138.75" customHeight="1" x14ac:dyDescent="0.25">
      <c r="A36" s="118">
        <v>26</v>
      </c>
      <c r="B36" s="110" t="s">
        <v>530</v>
      </c>
      <c r="C36" s="179"/>
      <c r="D36" s="110" t="s">
        <v>502</v>
      </c>
      <c r="E36" s="101">
        <v>1</v>
      </c>
      <c r="F36" s="82">
        <f t="shared" si="8"/>
        <v>1</v>
      </c>
      <c r="G36" s="82">
        <f t="shared" si="9"/>
        <v>1</v>
      </c>
      <c r="H36" s="82">
        <v>1</v>
      </c>
      <c r="I36" s="110" t="s">
        <v>503</v>
      </c>
      <c r="J36" s="101">
        <v>1</v>
      </c>
      <c r="K36" s="82">
        <f t="shared" si="14"/>
        <v>1</v>
      </c>
      <c r="L36" s="82">
        <f t="shared" si="15"/>
        <v>1</v>
      </c>
      <c r="M36" s="82">
        <v>1</v>
      </c>
      <c r="N36" s="110" t="s">
        <v>504</v>
      </c>
      <c r="O36" s="101">
        <v>1</v>
      </c>
      <c r="P36" s="82">
        <f t="shared" si="12"/>
        <v>1</v>
      </c>
      <c r="Q36" s="82">
        <f t="shared" si="13"/>
        <v>1</v>
      </c>
      <c r="R36" s="82">
        <v>1</v>
      </c>
      <c r="S36" s="116" t="s">
        <v>108</v>
      </c>
    </row>
    <row r="37" spans="1:19" s="9" customFormat="1" ht="107.25" customHeight="1" x14ac:dyDescent="0.25">
      <c r="A37" s="118">
        <v>27</v>
      </c>
      <c r="B37" s="110" t="s">
        <v>531</v>
      </c>
      <c r="C37" s="92" t="s">
        <v>84</v>
      </c>
      <c r="D37" s="110" t="s">
        <v>505</v>
      </c>
      <c r="E37" s="101">
        <v>1</v>
      </c>
      <c r="F37" s="82">
        <f t="shared" si="8"/>
        <v>1</v>
      </c>
      <c r="G37" s="82">
        <f t="shared" si="9"/>
        <v>1</v>
      </c>
      <c r="H37" s="82">
        <v>1</v>
      </c>
      <c r="I37" s="110" t="s">
        <v>506</v>
      </c>
      <c r="J37" s="101">
        <v>1</v>
      </c>
      <c r="K37" s="82">
        <f t="shared" si="14"/>
        <v>1</v>
      </c>
      <c r="L37" s="82">
        <f t="shared" si="15"/>
        <v>1</v>
      </c>
      <c r="M37" s="82">
        <v>1</v>
      </c>
      <c r="N37" s="110" t="s">
        <v>507</v>
      </c>
      <c r="O37" s="101">
        <v>1</v>
      </c>
      <c r="P37" s="82">
        <f t="shared" si="12"/>
        <v>1</v>
      </c>
      <c r="Q37" s="82">
        <f t="shared" si="13"/>
        <v>1</v>
      </c>
      <c r="R37" s="82">
        <v>1</v>
      </c>
      <c r="S37" s="190" t="s">
        <v>68</v>
      </c>
    </row>
    <row r="38" spans="1:19" s="9" customFormat="1" ht="409.6" customHeight="1" x14ac:dyDescent="0.25">
      <c r="A38" s="118">
        <v>28</v>
      </c>
      <c r="B38" s="110" t="s">
        <v>532</v>
      </c>
      <c r="C38" s="92" t="s">
        <v>80</v>
      </c>
      <c r="D38" s="110" t="s">
        <v>508</v>
      </c>
      <c r="E38" s="101">
        <v>1</v>
      </c>
      <c r="F38" s="82">
        <f t="shared" si="8"/>
        <v>1</v>
      </c>
      <c r="G38" s="82">
        <f t="shared" si="9"/>
        <v>1</v>
      </c>
      <c r="H38" s="82">
        <v>1</v>
      </c>
      <c r="I38" s="110" t="s">
        <v>506</v>
      </c>
      <c r="J38" s="101">
        <v>1</v>
      </c>
      <c r="K38" s="82">
        <f t="shared" si="14"/>
        <v>1</v>
      </c>
      <c r="L38" s="82">
        <f t="shared" si="15"/>
        <v>1</v>
      </c>
      <c r="M38" s="82">
        <v>1</v>
      </c>
      <c r="N38" s="110" t="s">
        <v>1333</v>
      </c>
      <c r="O38" s="101">
        <v>1</v>
      </c>
      <c r="P38" s="82">
        <f t="shared" si="12"/>
        <v>1</v>
      </c>
      <c r="Q38" s="82">
        <f t="shared" si="13"/>
        <v>1</v>
      </c>
      <c r="R38" s="82">
        <v>1</v>
      </c>
      <c r="S38" s="192"/>
    </row>
    <row r="39" spans="1:19" s="9" customFormat="1" ht="173.25" customHeight="1" x14ac:dyDescent="0.25">
      <c r="A39" s="118">
        <v>29</v>
      </c>
      <c r="B39" s="110" t="s">
        <v>533</v>
      </c>
      <c r="C39" s="92" t="s">
        <v>85</v>
      </c>
      <c r="D39" s="110" t="s">
        <v>509</v>
      </c>
      <c r="E39" s="101">
        <v>1</v>
      </c>
      <c r="F39" s="82">
        <f t="shared" si="8"/>
        <v>1</v>
      </c>
      <c r="G39" s="82">
        <f t="shared" si="9"/>
        <v>1</v>
      </c>
      <c r="H39" s="82">
        <v>1</v>
      </c>
      <c r="I39" s="110" t="s">
        <v>506</v>
      </c>
      <c r="J39" s="101">
        <v>1</v>
      </c>
      <c r="K39" s="82">
        <f t="shared" si="14"/>
        <v>1</v>
      </c>
      <c r="L39" s="82">
        <f t="shared" si="15"/>
        <v>1</v>
      </c>
      <c r="M39" s="82">
        <v>1</v>
      </c>
      <c r="N39" s="110" t="s">
        <v>510</v>
      </c>
      <c r="O39" s="101">
        <v>1</v>
      </c>
      <c r="P39" s="82">
        <f t="shared" si="12"/>
        <v>1</v>
      </c>
      <c r="Q39" s="82">
        <f t="shared" si="13"/>
        <v>1</v>
      </c>
      <c r="R39" s="82">
        <v>1</v>
      </c>
      <c r="S39" s="191"/>
    </row>
    <row r="40" spans="1:19" s="9" customFormat="1" ht="171.75" customHeight="1" x14ac:dyDescent="0.25">
      <c r="A40" s="118">
        <v>30</v>
      </c>
      <c r="B40" s="110" t="s">
        <v>534</v>
      </c>
      <c r="C40" s="92" t="s">
        <v>86</v>
      </c>
      <c r="D40" s="110" t="s">
        <v>461</v>
      </c>
      <c r="E40" s="101">
        <v>1</v>
      </c>
      <c r="F40" s="82">
        <f t="shared" si="8"/>
        <v>1</v>
      </c>
      <c r="G40" s="82">
        <f t="shared" si="9"/>
        <v>1</v>
      </c>
      <c r="H40" s="82">
        <v>1</v>
      </c>
      <c r="I40" s="110" t="s">
        <v>462</v>
      </c>
      <c r="J40" s="101">
        <v>1</v>
      </c>
      <c r="K40" s="82">
        <f t="shared" si="14"/>
        <v>1</v>
      </c>
      <c r="L40" s="82">
        <f t="shared" si="15"/>
        <v>1</v>
      </c>
      <c r="M40" s="82">
        <v>1</v>
      </c>
      <c r="N40" s="110" t="s">
        <v>511</v>
      </c>
      <c r="O40" s="101">
        <v>1</v>
      </c>
      <c r="P40" s="82">
        <f t="shared" si="12"/>
        <v>1</v>
      </c>
      <c r="Q40" s="82">
        <f t="shared" si="13"/>
        <v>1</v>
      </c>
      <c r="R40" s="82">
        <v>1</v>
      </c>
      <c r="S40" s="116" t="s">
        <v>109</v>
      </c>
    </row>
    <row r="41" spans="1:19" s="9" customFormat="1" ht="183.75" customHeight="1" x14ac:dyDescent="0.25">
      <c r="A41" s="118">
        <v>31</v>
      </c>
      <c r="B41" s="110" t="s">
        <v>535</v>
      </c>
      <c r="C41" s="92" t="s">
        <v>87</v>
      </c>
      <c r="D41" s="110" t="s">
        <v>512</v>
      </c>
      <c r="E41" s="101">
        <v>1</v>
      </c>
      <c r="F41" s="82">
        <f t="shared" si="8"/>
        <v>1</v>
      </c>
      <c r="G41" s="82">
        <f t="shared" si="9"/>
        <v>1</v>
      </c>
      <c r="H41" s="82">
        <v>1</v>
      </c>
      <c r="I41" s="110" t="s">
        <v>513</v>
      </c>
      <c r="J41" s="101">
        <v>1</v>
      </c>
      <c r="K41" s="82">
        <f t="shared" si="14"/>
        <v>1</v>
      </c>
      <c r="L41" s="82">
        <f t="shared" si="15"/>
        <v>1</v>
      </c>
      <c r="M41" s="82">
        <v>1</v>
      </c>
      <c r="N41" s="110" t="s">
        <v>514</v>
      </c>
      <c r="O41" s="101">
        <v>1</v>
      </c>
      <c r="P41" s="82">
        <f t="shared" si="12"/>
        <v>1</v>
      </c>
      <c r="Q41" s="82">
        <f t="shared" si="13"/>
        <v>1</v>
      </c>
      <c r="R41" s="82">
        <v>1</v>
      </c>
      <c r="S41" s="116" t="s">
        <v>110</v>
      </c>
    </row>
    <row r="42" spans="1:19" s="9" customFormat="1" ht="106.5" customHeight="1" x14ac:dyDescent="0.25">
      <c r="A42" s="118">
        <v>32</v>
      </c>
      <c r="B42" s="155" t="s">
        <v>1334</v>
      </c>
      <c r="C42" s="92" t="s">
        <v>88</v>
      </c>
      <c r="D42" s="110" t="s">
        <v>515</v>
      </c>
      <c r="E42" s="101">
        <v>1</v>
      </c>
      <c r="F42" s="82">
        <f t="shared" si="8"/>
        <v>1</v>
      </c>
      <c r="G42" s="82">
        <f t="shared" si="9"/>
        <v>1</v>
      </c>
      <c r="H42" s="82">
        <v>1</v>
      </c>
      <c r="I42" s="155" t="s">
        <v>516</v>
      </c>
      <c r="J42" s="101">
        <v>1</v>
      </c>
      <c r="K42" s="82">
        <f t="shared" si="14"/>
        <v>1</v>
      </c>
      <c r="L42" s="82">
        <f t="shared" si="15"/>
        <v>1</v>
      </c>
      <c r="M42" s="82">
        <v>1</v>
      </c>
      <c r="N42" s="155" t="s">
        <v>517</v>
      </c>
      <c r="O42" s="101">
        <v>1</v>
      </c>
      <c r="P42" s="82">
        <f t="shared" si="12"/>
        <v>1</v>
      </c>
      <c r="Q42" s="82">
        <f t="shared" si="13"/>
        <v>1</v>
      </c>
      <c r="R42" s="82">
        <v>1</v>
      </c>
      <c r="S42" s="117" t="s">
        <v>111</v>
      </c>
    </row>
    <row r="43" spans="1:19" s="9" customFormat="1" ht="187.2" x14ac:dyDescent="0.25">
      <c r="A43" s="118">
        <v>33</v>
      </c>
      <c r="B43" s="155"/>
      <c r="C43" s="92" t="s">
        <v>89</v>
      </c>
      <c r="D43" s="110" t="s">
        <v>518</v>
      </c>
      <c r="E43" s="101">
        <v>1</v>
      </c>
      <c r="F43" s="82">
        <f t="shared" si="8"/>
        <v>1</v>
      </c>
      <c r="G43" s="82">
        <f t="shared" si="9"/>
        <v>1</v>
      </c>
      <c r="H43" s="82">
        <v>1</v>
      </c>
      <c r="I43" s="155"/>
      <c r="J43" s="101">
        <v>1</v>
      </c>
      <c r="K43" s="82">
        <f t="shared" si="14"/>
        <v>1</v>
      </c>
      <c r="L43" s="82">
        <f t="shared" si="15"/>
        <v>1</v>
      </c>
      <c r="M43" s="82">
        <v>1</v>
      </c>
      <c r="N43" s="155"/>
      <c r="O43" s="101">
        <v>1</v>
      </c>
      <c r="P43" s="82">
        <f t="shared" si="12"/>
        <v>1</v>
      </c>
      <c r="Q43" s="82">
        <f t="shared" si="13"/>
        <v>1</v>
      </c>
      <c r="R43" s="82">
        <v>1</v>
      </c>
      <c r="S43" s="190" t="s">
        <v>104</v>
      </c>
    </row>
    <row r="44" spans="1:19" s="9" customFormat="1" ht="171.6" x14ac:dyDescent="0.25">
      <c r="A44" s="118">
        <v>34</v>
      </c>
      <c r="B44" s="155"/>
      <c r="C44" s="92" t="s">
        <v>90</v>
      </c>
      <c r="D44" s="110" t="s">
        <v>519</v>
      </c>
      <c r="E44" s="101">
        <v>1</v>
      </c>
      <c r="F44" s="82">
        <f t="shared" si="8"/>
        <v>1</v>
      </c>
      <c r="G44" s="82">
        <f t="shared" si="9"/>
        <v>1</v>
      </c>
      <c r="H44" s="82">
        <v>1</v>
      </c>
      <c r="I44" s="155"/>
      <c r="J44" s="101">
        <v>1</v>
      </c>
      <c r="K44" s="82">
        <f t="shared" si="14"/>
        <v>1</v>
      </c>
      <c r="L44" s="82">
        <f t="shared" si="15"/>
        <v>1</v>
      </c>
      <c r="M44" s="82">
        <v>1</v>
      </c>
      <c r="N44" s="155"/>
      <c r="O44" s="101">
        <v>1</v>
      </c>
      <c r="P44" s="82">
        <f t="shared" si="12"/>
        <v>1</v>
      </c>
      <c r="Q44" s="82">
        <f t="shared" si="13"/>
        <v>1</v>
      </c>
      <c r="R44" s="82">
        <v>1</v>
      </c>
      <c r="S44" s="192"/>
    </row>
    <row r="45" spans="1:19" s="9" customFormat="1" ht="399.75" customHeight="1" x14ac:dyDescent="0.25">
      <c r="A45" s="118">
        <v>35</v>
      </c>
      <c r="B45" s="155"/>
      <c r="C45" s="92" t="s">
        <v>91</v>
      </c>
      <c r="D45" s="110" t="s">
        <v>520</v>
      </c>
      <c r="E45" s="101">
        <v>1</v>
      </c>
      <c r="F45" s="82">
        <f t="shared" si="8"/>
        <v>1</v>
      </c>
      <c r="G45" s="82">
        <f t="shared" si="9"/>
        <v>1</v>
      </c>
      <c r="H45" s="82">
        <v>1</v>
      </c>
      <c r="I45" s="155"/>
      <c r="J45" s="101">
        <v>1</v>
      </c>
      <c r="K45" s="82">
        <f t="shared" si="14"/>
        <v>1</v>
      </c>
      <c r="L45" s="82">
        <f t="shared" si="15"/>
        <v>1</v>
      </c>
      <c r="M45" s="82">
        <v>1</v>
      </c>
      <c r="N45" s="155"/>
      <c r="O45" s="101">
        <v>1</v>
      </c>
      <c r="P45" s="82">
        <f t="shared" si="12"/>
        <v>1</v>
      </c>
      <c r="Q45" s="82">
        <f t="shared" si="13"/>
        <v>1</v>
      </c>
      <c r="R45" s="82">
        <v>1</v>
      </c>
      <c r="S45" s="192" t="s">
        <v>104</v>
      </c>
    </row>
    <row r="46" spans="1:19" s="9" customFormat="1" ht="156" x14ac:dyDescent="0.25">
      <c r="A46" s="118">
        <v>36</v>
      </c>
      <c r="B46" s="110" t="s">
        <v>536</v>
      </c>
      <c r="C46" s="92" t="s">
        <v>92</v>
      </c>
      <c r="D46" s="110" t="s">
        <v>521</v>
      </c>
      <c r="E46" s="101">
        <v>1</v>
      </c>
      <c r="F46" s="82">
        <f t="shared" si="8"/>
        <v>1</v>
      </c>
      <c r="G46" s="82">
        <f t="shared" si="9"/>
        <v>1</v>
      </c>
      <c r="H46" s="82">
        <v>1</v>
      </c>
      <c r="I46" s="110" t="s">
        <v>1335</v>
      </c>
      <c r="J46" s="101">
        <v>1</v>
      </c>
      <c r="K46" s="82">
        <f t="shared" si="14"/>
        <v>1</v>
      </c>
      <c r="L46" s="82">
        <f t="shared" si="15"/>
        <v>1</v>
      </c>
      <c r="M46" s="82">
        <v>1</v>
      </c>
      <c r="N46" s="110" t="s">
        <v>522</v>
      </c>
      <c r="O46" s="101">
        <v>1</v>
      </c>
      <c r="P46" s="82">
        <f t="shared" si="12"/>
        <v>1</v>
      </c>
      <c r="Q46" s="82">
        <f t="shared" si="13"/>
        <v>1</v>
      </c>
      <c r="R46" s="82">
        <v>1</v>
      </c>
      <c r="S46" s="192"/>
    </row>
    <row r="47" spans="1:19" s="9" customFormat="1" ht="249.6" x14ac:dyDescent="0.25">
      <c r="A47" s="118">
        <v>37</v>
      </c>
      <c r="B47" s="110" t="s">
        <v>537</v>
      </c>
      <c r="C47" s="92" t="s">
        <v>93</v>
      </c>
      <c r="D47" s="110" t="s">
        <v>523</v>
      </c>
      <c r="E47" s="101">
        <v>1</v>
      </c>
      <c r="F47" s="82">
        <f t="shared" si="8"/>
        <v>1</v>
      </c>
      <c r="G47" s="82">
        <f t="shared" si="9"/>
        <v>1</v>
      </c>
      <c r="H47" s="82">
        <v>1</v>
      </c>
      <c r="I47" s="110" t="s">
        <v>524</v>
      </c>
      <c r="J47" s="101">
        <v>1</v>
      </c>
      <c r="K47" s="82">
        <f t="shared" si="14"/>
        <v>1</v>
      </c>
      <c r="L47" s="82">
        <f t="shared" si="15"/>
        <v>1</v>
      </c>
      <c r="M47" s="82">
        <v>1</v>
      </c>
      <c r="N47" s="110" t="s">
        <v>525</v>
      </c>
      <c r="O47" s="101">
        <v>1</v>
      </c>
      <c r="P47" s="82">
        <f t="shared" si="12"/>
        <v>1</v>
      </c>
      <c r="Q47" s="82">
        <f t="shared" si="13"/>
        <v>1</v>
      </c>
      <c r="R47" s="82">
        <v>1</v>
      </c>
      <c r="S47" s="191"/>
    </row>
    <row r="48" spans="1:19" s="9" customFormat="1" ht="15.6" x14ac:dyDescent="0.25">
      <c r="A48" s="182" t="s">
        <v>69</v>
      </c>
      <c r="B48" s="182"/>
      <c r="C48" s="182"/>
      <c r="D48" s="182"/>
      <c r="E48" s="182"/>
      <c r="F48" s="182"/>
      <c r="G48" s="182"/>
      <c r="H48" s="182"/>
      <c r="I48" s="182"/>
      <c r="J48" s="182"/>
      <c r="K48" s="182"/>
      <c r="L48" s="182"/>
      <c r="M48" s="182"/>
      <c r="N48" s="182"/>
      <c r="O48" s="182"/>
      <c r="P48" s="191"/>
      <c r="Q48" s="191"/>
      <c r="R48" s="191"/>
      <c r="S48" s="191"/>
    </row>
    <row r="49" spans="1:19" s="9" customFormat="1" ht="136.5" customHeight="1" x14ac:dyDescent="0.25">
      <c r="A49" s="118">
        <v>38</v>
      </c>
      <c r="B49" s="155" t="s">
        <v>538</v>
      </c>
      <c r="C49" s="92" t="s">
        <v>94</v>
      </c>
      <c r="D49" s="110" t="s">
        <v>539</v>
      </c>
      <c r="E49" s="101">
        <v>1</v>
      </c>
      <c r="F49" s="82">
        <f t="shared" ref="F49:F53" si="16">IF(E49=G49,H49)</f>
        <v>1</v>
      </c>
      <c r="G49" s="82">
        <f t="shared" ref="G49:G53" si="17">IF(E49="NA","NA",H49)</f>
        <v>1</v>
      </c>
      <c r="H49" s="82">
        <v>1</v>
      </c>
      <c r="I49" s="155" t="s">
        <v>1336</v>
      </c>
      <c r="J49" s="101">
        <v>1</v>
      </c>
      <c r="K49" s="82">
        <f t="shared" ref="K49:K50" si="18">IF(J49=L49,M49)</f>
        <v>1</v>
      </c>
      <c r="L49" s="82">
        <f t="shared" ref="L49:L50" si="19">IF(J49="NA","NA",M49)</f>
        <v>1</v>
      </c>
      <c r="M49" s="82">
        <v>1</v>
      </c>
      <c r="N49" s="155" t="s">
        <v>540</v>
      </c>
      <c r="O49" s="101">
        <v>1</v>
      </c>
      <c r="P49" s="82">
        <f t="shared" ref="P49:P53" si="20">IF(O49=Q49,R49)</f>
        <v>1</v>
      </c>
      <c r="Q49" s="82">
        <f t="shared" ref="Q49:Q53" si="21">IF(O49="NA","NA",R49)</f>
        <v>1</v>
      </c>
      <c r="R49" s="82">
        <v>1</v>
      </c>
      <c r="S49" s="190" t="s">
        <v>104</v>
      </c>
    </row>
    <row r="50" spans="1:19" s="9" customFormat="1" ht="111.75" customHeight="1" x14ac:dyDescent="0.25">
      <c r="A50" s="118">
        <v>39</v>
      </c>
      <c r="B50" s="155"/>
      <c r="C50" s="92" t="s">
        <v>95</v>
      </c>
      <c r="D50" s="110" t="s">
        <v>541</v>
      </c>
      <c r="E50" s="101">
        <v>1</v>
      </c>
      <c r="F50" s="82">
        <f t="shared" si="16"/>
        <v>1</v>
      </c>
      <c r="G50" s="82">
        <f t="shared" si="17"/>
        <v>1</v>
      </c>
      <c r="H50" s="82">
        <v>1</v>
      </c>
      <c r="I50" s="155"/>
      <c r="J50" s="101">
        <v>1</v>
      </c>
      <c r="K50" s="82">
        <f t="shared" si="18"/>
        <v>1</v>
      </c>
      <c r="L50" s="82">
        <f t="shared" si="19"/>
        <v>1</v>
      </c>
      <c r="M50" s="82">
        <v>1</v>
      </c>
      <c r="N50" s="155"/>
      <c r="O50" s="101">
        <v>1</v>
      </c>
      <c r="P50" s="82">
        <f t="shared" si="20"/>
        <v>1</v>
      </c>
      <c r="Q50" s="82">
        <f t="shared" si="21"/>
        <v>1</v>
      </c>
      <c r="R50" s="82">
        <v>1</v>
      </c>
      <c r="S50" s="192"/>
    </row>
    <row r="51" spans="1:19" s="9" customFormat="1" ht="239.25" customHeight="1" x14ac:dyDescent="0.25">
      <c r="A51" s="118">
        <v>40</v>
      </c>
      <c r="B51" s="155"/>
      <c r="C51" s="92" t="s">
        <v>96</v>
      </c>
      <c r="D51" s="110" t="s">
        <v>542</v>
      </c>
      <c r="E51" s="101">
        <v>1</v>
      </c>
      <c r="F51" s="82">
        <f t="shared" si="16"/>
        <v>1</v>
      </c>
      <c r="G51" s="82">
        <f t="shared" si="17"/>
        <v>1</v>
      </c>
      <c r="H51" s="82">
        <v>1</v>
      </c>
      <c r="I51" s="110" t="s">
        <v>543</v>
      </c>
      <c r="J51" s="101">
        <v>1</v>
      </c>
      <c r="K51" s="82">
        <f t="shared" ref="K51:K53" si="22">IF(J51=L51,M51)</f>
        <v>1</v>
      </c>
      <c r="L51" s="82">
        <f t="shared" ref="L51:L53" si="23">IF(J51="NA","NA",M51)</f>
        <v>1</v>
      </c>
      <c r="M51" s="82">
        <v>1</v>
      </c>
      <c r="N51" s="155"/>
      <c r="O51" s="101">
        <v>1</v>
      </c>
      <c r="P51" s="82">
        <f t="shared" si="20"/>
        <v>1</v>
      </c>
      <c r="Q51" s="82">
        <f t="shared" si="21"/>
        <v>1</v>
      </c>
      <c r="R51" s="82">
        <v>1</v>
      </c>
      <c r="S51" s="192"/>
    </row>
    <row r="52" spans="1:19" s="9" customFormat="1" ht="132.75" customHeight="1" x14ac:dyDescent="0.25">
      <c r="A52" s="118">
        <v>41</v>
      </c>
      <c r="B52" s="155"/>
      <c r="C52" s="92" t="s">
        <v>81</v>
      </c>
      <c r="D52" s="110" t="s">
        <v>544</v>
      </c>
      <c r="E52" s="101">
        <v>1</v>
      </c>
      <c r="F52" s="82">
        <f t="shared" si="16"/>
        <v>1</v>
      </c>
      <c r="G52" s="82">
        <f t="shared" si="17"/>
        <v>1</v>
      </c>
      <c r="H52" s="82">
        <v>1</v>
      </c>
      <c r="I52" s="110" t="s">
        <v>1336</v>
      </c>
      <c r="J52" s="101">
        <v>1</v>
      </c>
      <c r="K52" s="82">
        <f t="shared" si="22"/>
        <v>1</v>
      </c>
      <c r="L52" s="82">
        <f t="shared" si="23"/>
        <v>1</v>
      </c>
      <c r="M52" s="82">
        <v>1</v>
      </c>
      <c r="N52" s="155"/>
      <c r="O52" s="101">
        <v>1</v>
      </c>
      <c r="P52" s="82">
        <f t="shared" si="20"/>
        <v>1</v>
      </c>
      <c r="Q52" s="82">
        <f t="shared" si="21"/>
        <v>1</v>
      </c>
      <c r="R52" s="82">
        <v>1</v>
      </c>
      <c r="S52" s="191"/>
    </row>
    <row r="53" spans="1:19" s="9" customFormat="1" ht="374.25" customHeight="1" x14ac:dyDescent="0.25">
      <c r="A53" s="118">
        <v>42</v>
      </c>
      <c r="B53" s="110" t="s">
        <v>548</v>
      </c>
      <c r="C53" s="92" t="s">
        <v>97</v>
      </c>
      <c r="D53" s="110" t="s">
        <v>545</v>
      </c>
      <c r="E53" s="101">
        <v>1</v>
      </c>
      <c r="F53" s="82">
        <f t="shared" si="16"/>
        <v>1</v>
      </c>
      <c r="G53" s="82">
        <f t="shared" si="17"/>
        <v>1</v>
      </c>
      <c r="H53" s="82">
        <v>1</v>
      </c>
      <c r="I53" s="110" t="s">
        <v>546</v>
      </c>
      <c r="J53" s="101">
        <v>1</v>
      </c>
      <c r="K53" s="82">
        <f t="shared" si="22"/>
        <v>1</v>
      </c>
      <c r="L53" s="82">
        <f t="shared" si="23"/>
        <v>1</v>
      </c>
      <c r="M53" s="82">
        <v>1</v>
      </c>
      <c r="N53" s="110" t="s">
        <v>547</v>
      </c>
      <c r="O53" s="101">
        <v>1</v>
      </c>
      <c r="P53" s="82">
        <f t="shared" si="20"/>
        <v>1</v>
      </c>
      <c r="Q53" s="82">
        <f t="shared" si="21"/>
        <v>1</v>
      </c>
      <c r="R53" s="82">
        <v>1</v>
      </c>
      <c r="S53" s="116" t="s">
        <v>112</v>
      </c>
    </row>
    <row r="54" spans="1:19" s="3" customFormat="1" ht="31.2" x14ac:dyDescent="0.25">
      <c r="A54" s="38"/>
      <c r="B54" s="33" t="s">
        <v>549</v>
      </c>
      <c r="C54" s="37"/>
      <c r="D54" s="83">
        <f>'RESULTADOS '!J18</f>
        <v>1</v>
      </c>
      <c r="E54" s="36">
        <f>SUM(E9:E53)</f>
        <v>42</v>
      </c>
      <c r="F54" s="36">
        <f t="shared" ref="F54:H54" si="24">SUM(F9:F53)</f>
        <v>42</v>
      </c>
      <c r="G54" s="36">
        <f t="shared" si="24"/>
        <v>42</v>
      </c>
      <c r="H54" s="36">
        <f t="shared" si="24"/>
        <v>42</v>
      </c>
      <c r="I54" s="46"/>
      <c r="J54" s="36">
        <f>SUM(J9:J53)</f>
        <v>42</v>
      </c>
      <c r="K54" s="36">
        <f t="shared" ref="K54" si="25">SUM(K9:K53)</f>
        <v>42</v>
      </c>
      <c r="L54" s="36">
        <f t="shared" ref="L54" si="26">SUM(L9:L53)</f>
        <v>42</v>
      </c>
      <c r="M54" s="36">
        <f t="shared" ref="M54" si="27">SUM(M9:M53)</f>
        <v>42</v>
      </c>
      <c r="N54" s="46"/>
      <c r="O54" s="36">
        <f>SUM(O9:O53)</f>
        <v>40</v>
      </c>
      <c r="P54" s="36">
        <f t="shared" ref="P54" si="28">SUM(P9:P53)</f>
        <v>40</v>
      </c>
      <c r="Q54" s="36">
        <f t="shared" ref="Q54" si="29">SUM(Q9:Q53)</f>
        <v>40</v>
      </c>
      <c r="R54" s="36">
        <f t="shared" ref="R54" si="30">SUM(R9:R53)</f>
        <v>40</v>
      </c>
      <c r="S54" s="37"/>
    </row>
    <row r="55" spans="1:19" s="3" customFormat="1" ht="15.6" x14ac:dyDescent="0.25">
      <c r="A55" s="38"/>
      <c r="B55" s="38"/>
      <c r="C55" s="40"/>
      <c r="D55" s="20"/>
      <c r="E55" s="38"/>
      <c r="F55" s="38"/>
      <c r="G55" s="38"/>
      <c r="H55" s="38"/>
      <c r="I55" s="20"/>
      <c r="J55" s="38"/>
      <c r="K55" s="38"/>
      <c r="L55" s="38"/>
      <c r="M55" s="38"/>
      <c r="N55" s="20"/>
      <c r="O55" s="38"/>
      <c r="P55" s="38"/>
      <c r="Q55" s="38"/>
      <c r="R55" s="38"/>
      <c r="S55" s="40"/>
    </row>
    <row r="56" spans="1:19" s="3" customFormat="1" ht="15.6" x14ac:dyDescent="0.25">
      <c r="A56" s="38"/>
      <c r="B56" s="38"/>
      <c r="C56" s="40"/>
      <c r="D56" s="20"/>
      <c r="E56" s="38"/>
      <c r="F56" s="38"/>
      <c r="G56" s="38"/>
      <c r="H56" s="38"/>
      <c r="I56" s="20"/>
      <c r="J56" s="38"/>
      <c r="K56" s="38"/>
      <c r="L56" s="38"/>
      <c r="M56" s="38"/>
      <c r="N56" s="20"/>
      <c r="O56" s="38"/>
      <c r="P56" s="38"/>
      <c r="Q56" s="38"/>
      <c r="R56" s="38"/>
      <c r="S56" s="40"/>
    </row>
    <row r="57" spans="1:19" s="3" customFormat="1" ht="15.6" x14ac:dyDescent="0.25">
      <c r="A57" s="38"/>
      <c r="B57" s="38"/>
      <c r="C57" s="40"/>
      <c r="D57" s="20"/>
      <c r="E57" s="38"/>
      <c r="F57" s="38"/>
      <c r="G57" s="38"/>
      <c r="H57" s="38"/>
      <c r="I57" s="20"/>
      <c r="J57" s="38"/>
      <c r="K57" s="38"/>
      <c r="L57" s="38"/>
      <c r="M57" s="38"/>
      <c r="N57" s="20"/>
      <c r="O57" s="38"/>
      <c r="P57" s="38"/>
      <c r="Q57" s="38"/>
      <c r="R57" s="38"/>
      <c r="S57" s="40"/>
    </row>
    <row r="58" spans="1:19" s="3" customFormat="1" ht="15.6" x14ac:dyDescent="0.25">
      <c r="A58" s="38"/>
      <c r="B58" s="38"/>
      <c r="C58" s="40"/>
      <c r="D58" s="20"/>
      <c r="E58" s="38"/>
      <c r="F58" s="38"/>
      <c r="G58" s="38"/>
      <c r="H58" s="38"/>
      <c r="I58" s="20"/>
      <c r="J58" s="38"/>
      <c r="K58" s="38"/>
      <c r="L58" s="38"/>
      <c r="M58" s="38"/>
      <c r="N58" s="20"/>
      <c r="O58" s="38"/>
      <c r="P58" s="38"/>
      <c r="Q58" s="38"/>
      <c r="R58" s="38"/>
      <c r="S58" s="40"/>
    </row>
    <row r="59" spans="1:19" s="3" customFormat="1" ht="15.6" x14ac:dyDescent="0.25">
      <c r="A59" s="38"/>
      <c r="B59" s="38"/>
      <c r="C59" s="40"/>
      <c r="D59" s="20"/>
      <c r="E59" s="38"/>
      <c r="F59" s="38"/>
      <c r="G59" s="38"/>
      <c r="H59" s="38"/>
      <c r="I59" s="20"/>
      <c r="J59" s="38"/>
      <c r="K59" s="38"/>
      <c r="L59" s="38"/>
      <c r="M59" s="38"/>
      <c r="N59" s="20"/>
      <c r="O59" s="38"/>
      <c r="P59" s="38"/>
      <c r="Q59" s="38"/>
      <c r="R59" s="38"/>
      <c r="S59" s="40"/>
    </row>
    <row r="60" spans="1:19" s="3" customFormat="1" ht="15.6" x14ac:dyDescent="0.25">
      <c r="A60" s="38"/>
      <c r="B60" s="38"/>
      <c r="C60" s="40"/>
      <c r="D60" s="20"/>
      <c r="E60" s="38"/>
      <c r="F60" s="38"/>
      <c r="G60" s="38"/>
      <c r="H60" s="38"/>
      <c r="I60" s="20"/>
      <c r="J60" s="38"/>
      <c r="K60" s="38"/>
      <c r="L60" s="38"/>
      <c r="M60" s="38"/>
      <c r="N60" s="20"/>
      <c r="O60" s="38"/>
      <c r="P60" s="38"/>
      <c r="Q60" s="38"/>
      <c r="R60" s="38"/>
      <c r="S60" s="40"/>
    </row>
    <row r="61" spans="1:19" s="3" customFormat="1" ht="9" customHeight="1" x14ac:dyDescent="0.25">
      <c r="A61" s="38"/>
      <c r="B61" s="38"/>
      <c r="C61" s="40"/>
      <c r="D61" s="20"/>
      <c r="E61" s="38"/>
      <c r="F61" s="38"/>
      <c r="G61" s="38"/>
      <c r="H61" s="38"/>
      <c r="I61" s="20"/>
      <c r="J61" s="38"/>
      <c r="K61" s="38"/>
      <c r="L61" s="38"/>
      <c r="M61" s="38"/>
      <c r="N61" s="20"/>
      <c r="O61" s="38"/>
      <c r="P61" s="38"/>
      <c r="Q61" s="38"/>
      <c r="R61" s="38"/>
      <c r="S61" s="40"/>
    </row>
    <row r="62" spans="1:19" s="3" customFormat="1" ht="9" customHeight="1" x14ac:dyDescent="0.25">
      <c r="A62" s="38"/>
      <c r="B62" s="38"/>
      <c r="C62" s="40"/>
      <c r="D62" s="20"/>
      <c r="E62" s="38"/>
      <c r="F62" s="38"/>
      <c r="G62" s="38"/>
      <c r="H62" s="38"/>
      <c r="I62" s="20"/>
      <c r="J62" s="38"/>
      <c r="K62" s="38"/>
      <c r="L62" s="38"/>
      <c r="M62" s="38"/>
      <c r="N62" s="20"/>
      <c r="O62" s="38"/>
      <c r="P62" s="38"/>
      <c r="Q62" s="38"/>
      <c r="R62" s="38"/>
      <c r="S62" s="40"/>
    </row>
    <row r="63" spans="1:19" s="3" customFormat="1" ht="9" customHeight="1" x14ac:dyDescent="0.25">
      <c r="A63" s="38"/>
      <c r="B63" s="38"/>
      <c r="C63" s="40"/>
      <c r="D63" s="20"/>
      <c r="E63" s="38"/>
      <c r="F63" s="38"/>
      <c r="G63" s="38"/>
      <c r="H63" s="38"/>
      <c r="I63" s="20"/>
      <c r="J63" s="38"/>
      <c r="K63" s="38"/>
      <c r="L63" s="38"/>
      <c r="M63" s="38"/>
      <c r="N63" s="20"/>
      <c r="O63" s="38"/>
      <c r="P63" s="38"/>
      <c r="Q63" s="38"/>
      <c r="R63" s="38"/>
      <c r="S63" s="40"/>
    </row>
    <row r="64" spans="1:19" s="3" customFormat="1" ht="9" customHeight="1" x14ac:dyDescent="0.25">
      <c r="A64" s="38"/>
      <c r="B64" s="38"/>
      <c r="C64" s="40"/>
      <c r="D64" s="20"/>
      <c r="E64" s="38"/>
      <c r="F64" s="38"/>
      <c r="G64" s="38"/>
      <c r="H64" s="38"/>
      <c r="I64" s="20"/>
      <c r="J64" s="38"/>
      <c r="K64" s="38"/>
      <c r="L64" s="38"/>
      <c r="M64" s="38"/>
      <c r="N64" s="20"/>
      <c r="O64" s="38"/>
      <c r="P64" s="38"/>
      <c r="Q64" s="38"/>
      <c r="R64" s="38"/>
      <c r="S64" s="40"/>
    </row>
    <row r="65" spans="1:19" s="3" customFormat="1" ht="9" customHeight="1" x14ac:dyDescent="0.25">
      <c r="A65" s="38"/>
      <c r="B65" s="38"/>
      <c r="C65" s="40"/>
      <c r="D65" s="20"/>
      <c r="E65" s="38"/>
      <c r="F65" s="38"/>
      <c r="G65" s="38"/>
      <c r="H65" s="38"/>
      <c r="I65" s="20"/>
      <c r="J65" s="38"/>
      <c r="K65" s="38"/>
      <c r="L65" s="38"/>
      <c r="M65" s="38"/>
      <c r="N65" s="20"/>
      <c r="O65" s="38"/>
      <c r="P65" s="38"/>
      <c r="Q65" s="38"/>
      <c r="R65" s="38"/>
      <c r="S65" s="40"/>
    </row>
    <row r="66" spans="1:19" s="3" customFormat="1" ht="9" customHeight="1" x14ac:dyDescent="0.25">
      <c r="A66" s="38"/>
      <c r="B66" s="38"/>
      <c r="C66" s="40"/>
      <c r="D66" s="20"/>
      <c r="E66" s="38"/>
      <c r="F66" s="38"/>
      <c r="G66" s="38"/>
      <c r="H66" s="38"/>
      <c r="I66" s="20"/>
      <c r="J66" s="38"/>
      <c r="K66" s="38"/>
      <c r="L66" s="38"/>
      <c r="M66" s="38"/>
      <c r="N66" s="20"/>
      <c r="O66" s="38"/>
      <c r="P66" s="38"/>
      <c r="Q66" s="38"/>
      <c r="R66" s="38"/>
      <c r="S66" s="40"/>
    </row>
    <row r="67" spans="1:19" s="3" customFormat="1" ht="9" customHeight="1" x14ac:dyDescent="0.25">
      <c r="A67" s="38"/>
      <c r="B67" s="38"/>
      <c r="C67" s="40"/>
      <c r="D67" s="20"/>
      <c r="E67" s="38"/>
      <c r="F67" s="38"/>
      <c r="G67" s="38"/>
      <c r="H67" s="38"/>
      <c r="I67" s="20"/>
      <c r="J67" s="38"/>
      <c r="K67" s="38"/>
      <c r="L67" s="38"/>
      <c r="M67" s="38"/>
      <c r="N67" s="20"/>
      <c r="O67" s="38"/>
      <c r="P67" s="38"/>
      <c r="Q67" s="38"/>
      <c r="R67" s="38"/>
      <c r="S67" s="40"/>
    </row>
    <row r="68" spans="1:19" s="3" customFormat="1" ht="9" customHeight="1" x14ac:dyDescent="0.25">
      <c r="A68" s="38"/>
      <c r="B68" s="38"/>
      <c r="C68" s="40"/>
      <c r="D68" s="20"/>
      <c r="E68" s="38"/>
      <c r="F68" s="38"/>
      <c r="G68" s="38"/>
      <c r="H68" s="38"/>
      <c r="I68" s="20"/>
      <c r="J68" s="38"/>
      <c r="K68" s="38"/>
      <c r="L68" s="38"/>
      <c r="M68" s="38"/>
      <c r="N68" s="20"/>
      <c r="O68" s="38"/>
      <c r="P68" s="38"/>
      <c r="Q68" s="38"/>
      <c r="R68" s="38"/>
      <c r="S68" s="40"/>
    </row>
    <row r="69" spans="1:19" s="3" customFormat="1" ht="9" customHeight="1" x14ac:dyDescent="0.25">
      <c r="A69" s="38"/>
      <c r="B69" s="38"/>
      <c r="C69" s="40"/>
      <c r="D69" s="20"/>
      <c r="E69" s="38"/>
      <c r="F69" s="38"/>
      <c r="G69" s="38"/>
      <c r="H69" s="38"/>
      <c r="I69" s="20"/>
      <c r="J69" s="38"/>
      <c r="K69" s="38"/>
      <c r="L69" s="38"/>
      <c r="M69" s="38"/>
      <c r="N69" s="20"/>
      <c r="O69" s="38"/>
      <c r="P69" s="38"/>
      <c r="Q69" s="38"/>
      <c r="R69" s="38"/>
      <c r="S69" s="40"/>
    </row>
  </sheetData>
  <mergeCells count="64">
    <mergeCell ref="B49:B52"/>
    <mergeCell ref="S33:S34"/>
    <mergeCell ref="S37:S39"/>
    <mergeCell ref="A48:S48"/>
    <mergeCell ref="B42:B45"/>
    <mergeCell ref="I42:I45"/>
    <mergeCell ref="N42:N45"/>
    <mergeCell ref="S45:S47"/>
    <mergeCell ref="S43:S44"/>
    <mergeCell ref="C35:C36"/>
    <mergeCell ref="N31:N32"/>
    <mergeCell ref="S31:S32"/>
    <mergeCell ref="I49:I50"/>
    <mergeCell ref="N49:N52"/>
    <mergeCell ref="S49:S52"/>
    <mergeCell ref="C11:C15"/>
    <mergeCell ref="S11:S15"/>
    <mergeCell ref="S24:S26"/>
    <mergeCell ref="A30:S30"/>
    <mergeCell ref="C25:C26"/>
    <mergeCell ref="N20:N21"/>
    <mergeCell ref="B22:B23"/>
    <mergeCell ref="I22:I23"/>
    <mergeCell ref="N22:N23"/>
    <mergeCell ref="S22:S23"/>
    <mergeCell ref="J22:J23"/>
    <mergeCell ref="O22:O23"/>
    <mergeCell ref="E22:E23"/>
    <mergeCell ref="F22:F23"/>
    <mergeCell ref="G22:G23"/>
    <mergeCell ref="H22:H23"/>
    <mergeCell ref="B31:B32"/>
    <mergeCell ref="C31:C32"/>
    <mergeCell ref="A1:S1"/>
    <mergeCell ref="A2:S2"/>
    <mergeCell ref="A4:S4"/>
    <mergeCell ref="A5:S5"/>
    <mergeCell ref="A3:S3"/>
    <mergeCell ref="S6:S8"/>
    <mergeCell ref="B9:B10"/>
    <mergeCell ref="C9:C10"/>
    <mergeCell ref="A6:A8"/>
    <mergeCell ref="B6:B8"/>
    <mergeCell ref="C6:C8"/>
    <mergeCell ref="E6:E8"/>
    <mergeCell ref="J6:J8"/>
    <mergeCell ref="N9:N10"/>
    <mergeCell ref="S9:S10"/>
    <mergeCell ref="F6:F8"/>
    <mergeCell ref="G6:G8"/>
    <mergeCell ref="H6:H8"/>
    <mergeCell ref="K6:K8"/>
    <mergeCell ref="L6:L8"/>
    <mergeCell ref="M6:M8"/>
    <mergeCell ref="Q6:Q8"/>
    <mergeCell ref="R6:R8"/>
    <mergeCell ref="P6:P8"/>
    <mergeCell ref="R22:R23"/>
    <mergeCell ref="O6:O8"/>
    <mergeCell ref="K22:K23"/>
    <mergeCell ref="L22:L23"/>
    <mergeCell ref="M22:M23"/>
    <mergeCell ref="P22:P23"/>
    <mergeCell ref="Q22:Q23"/>
  </mergeCells>
  <pageMargins left="0.70866141732283472" right="0.70866141732283472" top="0.74803149606299213" bottom="0.74803149606299213" header="0.31496062992125984" footer="0.31496062992125984"/>
  <pageSetup scale="3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CA382"/>
  <sheetViews>
    <sheetView zoomScale="70" zoomScaleNormal="70" workbookViewId="0">
      <selection activeCell="N11" sqref="N11"/>
    </sheetView>
  </sheetViews>
  <sheetFormatPr baseColWidth="10" defaultColWidth="9.33203125" defaultRowHeight="9" customHeight="1" x14ac:dyDescent="0.25"/>
  <cols>
    <col min="1" max="1" width="5.77734375" style="41" customWidth="1"/>
    <col min="2" max="2" width="50.77734375" style="41" customWidth="1"/>
    <col min="3" max="3" width="22.77734375" style="43" customWidth="1"/>
    <col min="4" max="4" width="50.77734375" style="42" customWidth="1"/>
    <col min="5" max="5" width="13.6640625" style="98" customWidth="1"/>
    <col min="6" max="6" width="16" style="79" hidden="1" customWidth="1"/>
    <col min="7" max="8" width="13.6640625" style="79" hidden="1" customWidth="1"/>
    <col min="9" max="9" width="90.77734375" style="42" customWidth="1"/>
    <col min="10" max="10" width="13.109375" style="98" customWidth="1"/>
    <col min="11" max="11" width="16" style="79" hidden="1" customWidth="1"/>
    <col min="12" max="13" width="13.6640625" style="79" hidden="1" customWidth="1"/>
    <col min="14" max="14" width="90.77734375" style="42" customWidth="1"/>
    <col min="15" max="15" width="13.44140625" style="98" customWidth="1"/>
    <col min="16" max="16" width="16" style="79" hidden="1" customWidth="1"/>
    <col min="17" max="18" width="13.6640625" style="79" hidden="1" customWidth="1"/>
    <col min="19" max="19" width="50.77734375" style="43" customWidth="1"/>
    <col min="20" max="16384" width="9.33203125" style="1"/>
  </cols>
  <sheetData>
    <row r="1" spans="1:79"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9"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9" s="13" customFormat="1" ht="52.5" customHeight="1" x14ac:dyDescent="0.25">
      <c r="A3" s="151" t="s">
        <v>288</v>
      </c>
      <c r="B3" s="168"/>
      <c r="C3" s="168"/>
      <c r="D3" s="168"/>
      <c r="E3" s="168"/>
      <c r="F3" s="168"/>
      <c r="G3" s="168"/>
      <c r="H3" s="168"/>
      <c r="I3" s="168"/>
      <c r="J3" s="168"/>
      <c r="K3" s="168"/>
      <c r="L3" s="168"/>
      <c r="M3" s="168"/>
      <c r="N3" s="168"/>
      <c r="O3" s="168"/>
      <c r="P3" s="168"/>
      <c r="Q3" s="168"/>
      <c r="R3" s="168"/>
      <c r="S3" s="152"/>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row>
    <row r="4" spans="1:79"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9" s="2" customFormat="1" ht="19.8" x14ac:dyDescent="0.25">
      <c r="A5" s="174" t="s">
        <v>4</v>
      </c>
      <c r="B5" s="175"/>
      <c r="C5" s="175"/>
      <c r="D5" s="175"/>
      <c r="E5" s="175"/>
      <c r="F5" s="175"/>
      <c r="G5" s="175"/>
      <c r="H5" s="175"/>
      <c r="I5" s="175"/>
      <c r="J5" s="175"/>
      <c r="K5" s="175"/>
      <c r="L5" s="175"/>
      <c r="M5" s="175"/>
      <c r="N5" s="175"/>
      <c r="O5" s="175"/>
      <c r="P5" s="175"/>
      <c r="Q5" s="175"/>
      <c r="R5" s="175"/>
      <c r="S5" s="175"/>
    </row>
    <row r="6" spans="1:79"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9"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9"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9" s="9" customFormat="1" ht="16.2" x14ac:dyDescent="0.25">
      <c r="A9" s="118">
        <v>1</v>
      </c>
      <c r="B9" s="155" t="s">
        <v>114</v>
      </c>
      <c r="C9" s="196" t="s">
        <v>33</v>
      </c>
      <c r="D9" s="110" t="s">
        <v>550</v>
      </c>
      <c r="E9" s="101">
        <v>1</v>
      </c>
      <c r="F9" s="82">
        <f t="shared" ref="F9:F10" si="0">IF(E9=G9,H9)</f>
        <v>1</v>
      </c>
      <c r="G9" s="82">
        <f t="shared" ref="G9:G10" si="1">IF(E9="NA","NA",H9)</f>
        <v>1</v>
      </c>
      <c r="H9" s="82">
        <v>1</v>
      </c>
      <c r="I9" s="110" t="s">
        <v>551</v>
      </c>
      <c r="J9" s="101">
        <v>1</v>
      </c>
      <c r="K9" s="82">
        <f t="shared" ref="K9:K37" si="2">IF(J9=L9,M9)</f>
        <v>1</v>
      </c>
      <c r="L9" s="82">
        <f t="shared" ref="L9:L37" si="3">IF(J9="NA","NA",M9)</f>
        <v>1</v>
      </c>
      <c r="M9" s="82">
        <v>1</v>
      </c>
      <c r="N9" s="155" t="s">
        <v>345</v>
      </c>
      <c r="O9" s="101">
        <v>1</v>
      </c>
      <c r="P9" s="82">
        <f t="shared" ref="P9:P37" si="4">IF(O9=Q9,R9)</f>
        <v>1</v>
      </c>
      <c r="Q9" s="82">
        <f t="shared" ref="Q9:Q37" si="5">IF(O9="NA","NA",R9)</f>
        <v>1</v>
      </c>
      <c r="R9" s="82">
        <v>1</v>
      </c>
      <c r="S9" s="195" t="s">
        <v>115</v>
      </c>
    </row>
    <row r="10" spans="1:79" s="9" customFormat="1" ht="140.4" x14ac:dyDescent="0.25">
      <c r="A10" s="118">
        <v>2</v>
      </c>
      <c r="B10" s="155"/>
      <c r="C10" s="196"/>
      <c r="D10" s="110" t="s">
        <v>552</v>
      </c>
      <c r="E10" s="101">
        <v>1</v>
      </c>
      <c r="F10" s="82">
        <f t="shared" si="0"/>
        <v>1</v>
      </c>
      <c r="G10" s="82">
        <f t="shared" si="1"/>
        <v>1</v>
      </c>
      <c r="H10" s="82">
        <v>1</v>
      </c>
      <c r="I10" s="110" t="s">
        <v>553</v>
      </c>
      <c r="J10" s="101">
        <v>1</v>
      </c>
      <c r="K10" s="82">
        <f t="shared" si="2"/>
        <v>1</v>
      </c>
      <c r="L10" s="82">
        <f t="shared" si="3"/>
        <v>1</v>
      </c>
      <c r="M10" s="82">
        <v>1</v>
      </c>
      <c r="N10" s="155"/>
      <c r="O10" s="101">
        <v>1</v>
      </c>
      <c r="P10" s="82">
        <f t="shared" si="4"/>
        <v>1</v>
      </c>
      <c r="Q10" s="82">
        <f t="shared" si="5"/>
        <v>1</v>
      </c>
      <c r="R10" s="82">
        <v>1</v>
      </c>
      <c r="S10" s="195"/>
    </row>
    <row r="11" spans="1:79" s="9" customFormat="1" ht="202.8" x14ac:dyDescent="0.25">
      <c r="A11" s="118">
        <v>3</v>
      </c>
      <c r="B11" s="110" t="s">
        <v>125</v>
      </c>
      <c r="C11" s="196" t="s">
        <v>203</v>
      </c>
      <c r="D11" s="110" t="s">
        <v>554</v>
      </c>
      <c r="E11" s="101">
        <v>1</v>
      </c>
      <c r="F11" s="82">
        <f t="shared" ref="F11:F37" si="6">IF(E11=G11,H11)</f>
        <v>1</v>
      </c>
      <c r="G11" s="82">
        <f t="shared" ref="G11:G37" si="7">IF(E11="NA","NA",H11)</f>
        <v>1</v>
      </c>
      <c r="H11" s="82">
        <v>1</v>
      </c>
      <c r="I11" s="110" t="s">
        <v>1338</v>
      </c>
      <c r="J11" s="101">
        <v>1</v>
      </c>
      <c r="K11" s="82">
        <f t="shared" si="2"/>
        <v>1</v>
      </c>
      <c r="L11" s="82">
        <f t="shared" si="3"/>
        <v>1</v>
      </c>
      <c r="M11" s="82">
        <v>1</v>
      </c>
      <c r="N11" s="110" t="s">
        <v>555</v>
      </c>
      <c r="O11" s="101">
        <v>1</v>
      </c>
      <c r="P11" s="82">
        <f t="shared" si="4"/>
        <v>1</v>
      </c>
      <c r="Q11" s="82">
        <f t="shared" si="5"/>
        <v>1</v>
      </c>
      <c r="R11" s="82">
        <v>1</v>
      </c>
      <c r="S11" s="120" t="s">
        <v>556</v>
      </c>
    </row>
    <row r="12" spans="1:79" s="9" customFormat="1" ht="101.25" customHeight="1" x14ac:dyDescent="0.25">
      <c r="A12" s="118">
        <v>4</v>
      </c>
      <c r="B12" s="110" t="s">
        <v>557</v>
      </c>
      <c r="C12" s="196"/>
      <c r="D12" s="110" t="s">
        <v>558</v>
      </c>
      <c r="E12" s="101">
        <v>1</v>
      </c>
      <c r="F12" s="82">
        <f t="shared" si="6"/>
        <v>1</v>
      </c>
      <c r="G12" s="82">
        <f t="shared" si="7"/>
        <v>1</v>
      </c>
      <c r="H12" s="82">
        <v>1</v>
      </c>
      <c r="I12" s="110" t="s">
        <v>559</v>
      </c>
      <c r="J12" s="101">
        <v>1</v>
      </c>
      <c r="K12" s="82">
        <f t="shared" si="2"/>
        <v>1</v>
      </c>
      <c r="L12" s="82">
        <f t="shared" si="3"/>
        <v>1</v>
      </c>
      <c r="M12" s="82">
        <v>1</v>
      </c>
      <c r="N12" s="110" t="s">
        <v>511</v>
      </c>
      <c r="O12" s="101">
        <v>1</v>
      </c>
      <c r="P12" s="82">
        <f t="shared" si="4"/>
        <v>1</v>
      </c>
      <c r="Q12" s="82">
        <f t="shared" si="5"/>
        <v>1</v>
      </c>
      <c r="R12" s="82">
        <v>1</v>
      </c>
      <c r="S12" s="195" t="s">
        <v>560</v>
      </c>
    </row>
    <row r="13" spans="1:79" s="9" customFormat="1" ht="93.6" x14ac:dyDescent="0.25">
      <c r="A13" s="118">
        <v>5</v>
      </c>
      <c r="B13" s="155" t="s">
        <v>561</v>
      </c>
      <c r="C13" s="196"/>
      <c r="D13" s="110" t="s">
        <v>562</v>
      </c>
      <c r="E13" s="101">
        <v>1</v>
      </c>
      <c r="F13" s="82">
        <f t="shared" si="6"/>
        <v>1</v>
      </c>
      <c r="G13" s="82">
        <f t="shared" si="7"/>
        <v>1</v>
      </c>
      <c r="H13" s="82">
        <v>1</v>
      </c>
      <c r="I13" s="110" t="s">
        <v>563</v>
      </c>
      <c r="J13" s="101">
        <v>1</v>
      </c>
      <c r="K13" s="82">
        <f t="shared" si="2"/>
        <v>1</v>
      </c>
      <c r="L13" s="82">
        <f t="shared" si="3"/>
        <v>1</v>
      </c>
      <c r="M13" s="82">
        <v>1</v>
      </c>
      <c r="N13" s="110" t="s">
        <v>1339</v>
      </c>
      <c r="O13" s="101">
        <v>1</v>
      </c>
      <c r="P13" s="82">
        <f t="shared" si="4"/>
        <v>1</v>
      </c>
      <c r="Q13" s="82">
        <f t="shared" si="5"/>
        <v>1</v>
      </c>
      <c r="R13" s="82">
        <v>1</v>
      </c>
      <c r="S13" s="195"/>
    </row>
    <row r="14" spans="1:79" s="9" customFormat="1" ht="182.25" customHeight="1" x14ac:dyDescent="0.25">
      <c r="A14" s="118">
        <v>6</v>
      </c>
      <c r="B14" s="155"/>
      <c r="C14" s="196"/>
      <c r="D14" s="110" t="s">
        <v>564</v>
      </c>
      <c r="E14" s="101">
        <v>1</v>
      </c>
      <c r="F14" s="82">
        <f t="shared" si="6"/>
        <v>1</v>
      </c>
      <c r="G14" s="82">
        <f t="shared" si="7"/>
        <v>1</v>
      </c>
      <c r="H14" s="82">
        <v>1</v>
      </c>
      <c r="I14" s="110" t="s">
        <v>565</v>
      </c>
      <c r="J14" s="101">
        <v>1</v>
      </c>
      <c r="K14" s="82">
        <f t="shared" si="2"/>
        <v>1</v>
      </c>
      <c r="L14" s="82">
        <f t="shared" si="3"/>
        <v>1</v>
      </c>
      <c r="M14" s="82">
        <v>1</v>
      </c>
      <c r="N14" s="110" t="s">
        <v>566</v>
      </c>
      <c r="O14" s="101">
        <v>1</v>
      </c>
      <c r="P14" s="82">
        <f t="shared" si="4"/>
        <v>1</v>
      </c>
      <c r="Q14" s="82">
        <f t="shared" si="5"/>
        <v>1</v>
      </c>
      <c r="R14" s="82">
        <v>1</v>
      </c>
      <c r="S14" s="195"/>
    </row>
    <row r="15" spans="1:79" s="9" customFormat="1" ht="31.2" x14ac:dyDescent="0.25">
      <c r="A15" s="118">
        <v>7</v>
      </c>
      <c r="B15" s="110" t="s">
        <v>567</v>
      </c>
      <c r="C15" s="196"/>
      <c r="D15" s="110" t="s">
        <v>445</v>
      </c>
      <c r="E15" s="101">
        <v>1</v>
      </c>
      <c r="F15" s="82">
        <f t="shared" si="6"/>
        <v>1</v>
      </c>
      <c r="G15" s="82">
        <f t="shared" si="7"/>
        <v>1</v>
      </c>
      <c r="H15" s="82">
        <v>1</v>
      </c>
      <c r="I15" s="110" t="s">
        <v>446</v>
      </c>
      <c r="J15" s="101">
        <v>1</v>
      </c>
      <c r="K15" s="82">
        <f t="shared" si="2"/>
        <v>1</v>
      </c>
      <c r="L15" s="82">
        <f t="shared" si="3"/>
        <v>1</v>
      </c>
      <c r="M15" s="82">
        <v>1</v>
      </c>
      <c r="N15" s="110" t="s">
        <v>568</v>
      </c>
      <c r="O15" s="101" t="s">
        <v>404</v>
      </c>
      <c r="P15" s="110" t="s">
        <v>404</v>
      </c>
      <c r="Q15" s="110" t="s">
        <v>404</v>
      </c>
      <c r="R15" s="110" t="s">
        <v>404</v>
      </c>
      <c r="S15" s="195"/>
    </row>
    <row r="16" spans="1:79" s="9" customFormat="1" ht="234" x14ac:dyDescent="0.25">
      <c r="A16" s="118">
        <v>8</v>
      </c>
      <c r="B16" s="110" t="s">
        <v>569</v>
      </c>
      <c r="C16" s="95" t="s">
        <v>570</v>
      </c>
      <c r="D16" s="110" t="s">
        <v>571</v>
      </c>
      <c r="E16" s="101">
        <v>1</v>
      </c>
      <c r="F16" s="82">
        <f t="shared" si="6"/>
        <v>1</v>
      </c>
      <c r="G16" s="82">
        <f t="shared" si="7"/>
        <v>1</v>
      </c>
      <c r="H16" s="82">
        <v>1</v>
      </c>
      <c r="I16" s="110" t="s">
        <v>572</v>
      </c>
      <c r="J16" s="101">
        <v>1</v>
      </c>
      <c r="K16" s="82">
        <f t="shared" si="2"/>
        <v>1</v>
      </c>
      <c r="L16" s="82">
        <f t="shared" si="3"/>
        <v>1</v>
      </c>
      <c r="M16" s="82">
        <v>1</v>
      </c>
      <c r="N16" s="110" t="s">
        <v>573</v>
      </c>
      <c r="O16" s="101">
        <v>1</v>
      </c>
      <c r="P16" s="82">
        <f t="shared" si="4"/>
        <v>1</v>
      </c>
      <c r="Q16" s="82">
        <f t="shared" si="5"/>
        <v>1</v>
      </c>
      <c r="R16" s="82">
        <v>1</v>
      </c>
      <c r="S16" s="120" t="s">
        <v>574</v>
      </c>
    </row>
    <row r="17" spans="1:19" s="9" customFormat="1" ht="196.5" customHeight="1" x14ac:dyDescent="0.25">
      <c r="A17" s="118">
        <v>9</v>
      </c>
      <c r="B17" s="110" t="s">
        <v>575</v>
      </c>
      <c r="C17" s="95" t="s">
        <v>576</v>
      </c>
      <c r="D17" s="110" t="s">
        <v>577</v>
      </c>
      <c r="E17" s="101">
        <v>1</v>
      </c>
      <c r="F17" s="82">
        <f t="shared" si="6"/>
        <v>1</v>
      </c>
      <c r="G17" s="82">
        <f t="shared" si="7"/>
        <v>1</v>
      </c>
      <c r="H17" s="82">
        <v>1</v>
      </c>
      <c r="I17" s="110" t="s">
        <v>578</v>
      </c>
      <c r="J17" s="101">
        <v>1</v>
      </c>
      <c r="K17" s="82">
        <f t="shared" si="2"/>
        <v>1</v>
      </c>
      <c r="L17" s="82">
        <f t="shared" si="3"/>
        <v>1</v>
      </c>
      <c r="M17" s="82">
        <v>1</v>
      </c>
      <c r="N17" s="110" t="s">
        <v>579</v>
      </c>
      <c r="O17" s="101">
        <v>1</v>
      </c>
      <c r="P17" s="82">
        <f t="shared" si="4"/>
        <v>1</v>
      </c>
      <c r="Q17" s="82">
        <f t="shared" si="5"/>
        <v>1</v>
      </c>
      <c r="R17" s="82">
        <v>1</v>
      </c>
      <c r="S17" s="120" t="s">
        <v>574</v>
      </c>
    </row>
    <row r="18" spans="1:19" s="9" customFormat="1" ht="390" customHeight="1" x14ac:dyDescent="0.25">
      <c r="A18" s="118">
        <v>10</v>
      </c>
      <c r="B18" s="110" t="s">
        <v>580</v>
      </c>
      <c r="C18" s="196" t="s">
        <v>581</v>
      </c>
      <c r="D18" s="110" t="s">
        <v>582</v>
      </c>
      <c r="E18" s="101">
        <v>1</v>
      </c>
      <c r="F18" s="82">
        <f t="shared" si="6"/>
        <v>1</v>
      </c>
      <c r="G18" s="82">
        <f t="shared" si="7"/>
        <v>1</v>
      </c>
      <c r="H18" s="82">
        <v>1</v>
      </c>
      <c r="I18" s="110" t="s">
        <v>1340</v>
      </c>
      <c r="J18" s="101">
        <v>1</v>
      </c>
      <c r="K18" s="82">
        <f t="shared" si="2"/>
        <v>1</v>
      </c>
      <c r="L18" s="82">
        <f t="shared" si="3"/>
        <v>1</v>
      </c>
      <c r="M18" s="82">
        <v>1</v>
      </c>
      <c r="N18" s="110" t="s">
        <v>583</v>
      </c>
      <c r="O18" s="101">
        <v>1</v>
      </c>
      <c r="P18" s="82">
        <f t="shared" si="4"/>
        <v>1</v>
      </c>
      <c r="Q18" s="82">
        <f t="shared" si="5"/>
        <v>1</v>
      </c>
      <c r="R18" s="82">
        <v>1</v>
      </c>
      <c r="S18" s="195" t="s">
        <v>116</v>
      </c>
    </row>
    <row r="19" spans="1:19" s="9" customFormat="1" ht="296.39999999999998" x14ac:dyDescent="0.25">
      <c r="A19" s="118">
        <v>11</v>
      </c>
      <c r="B19" s="110" t="s">
        <v>580</v>
      </c>
      <c r="C19" s="196"/>
      <c r="D19" s="110" t="s">
        <v>1341</v>
      </c>
      <c r="E19" s="101">
        <v>1</v>
      </c>
      <c r="F19" s="82">
        <f t="shared" si="6"/>
        <v>1</v>
      </c>
      <c r="G19" s="82">
        <f t="shared" si="7"/>
        <v>1</v>
      </c>
      <c r="H19" s="82">
        <v>1</v>
      </c>
      <c r="I19" s="110" t="s">
        <v>1342</v>
      </c>
      <c r="J19" s="101">
        <v>1</v>
      </c>
      <c r="K19" s="82">
        <f t="shared" si="2"/>
        <v>1</v>
      </c>
      <c r="L19" s="82">
        <f t="shared" si="3"/>
        <v>1</v>
      </c>
      <c r="M19" s="82">
        <v>1</v>
      </c>
      <c r="N19" s="110" t="s">
        <v>584</v>
      </c>
      <c r="O19" s="101">
        <v>1</v>
      </c>
      <c r="P19" s="82">
        <f t="shared" si="4"/>
        <v>1</v>
      </c>
      <c r="Q19" s="82">
        <f t="shared" si="5"/>
        <v>1</v>
      </c>
      <c r="R19" s="82">
        <v>1</v>
      </c>
      <c r="S19" s="195"/>
    </row>
    <row r="20" spans="1:19" s="9" customFormat="1" ht="249.6" x14ac:dyDescent="0.25">
      <c r="A20" s="118">
        <v>12</v>
      </c>
      <c r="B20" s="110" t="s">
        <v>585</v>
      </c>
      <c r="C20" s="95" t="s">
        <v>586</v>
      </c>
      <c r="D20" s="110" t="s">
        <v>587</v>
      </c>
      <c r="E20" s="101">
        <v>1</v>
      </c>
      <c r="F20" s="82">
        <f t="shared" si="6"/>
        <v>1</v>
      </c>
      <c r="G20" s="82">
        <f t="shared" si="7"/>
        <v>1</v>
      </c>
      <c r="H20" s="82">
        <v>1</v>
      </c>
      <c r="I20" s="110" t="s">
        <v>588</v>
      </c>
      <c r="J20" s="101">
        <v>1</v>
      </c>
      <c r="K20" s="82">
        <f t="shared" si="2"/>
        <v>1</v>
      </c>
      <c r="L20" s="82">
        <f t="shared" si="3"/>
        <v>1</v>
      </c>
      <c r="M20" s="82">
        <v>1</v>
      </c>
      <c r="N20" s="110" t="s">
        <v>589</v>
      </c>
      <c r="O20" s="101">
        <v>1</v>
      </c>
      <c r="P20" s="82">
        <f t="shared" si="4"/>
        <v>1</v>
      </c>
      <c r="Q20" s="82">
        <f t="shared" si="5"/>
        <v>1</v>
      </c>
      <c r="R20" s="82">
        <v>1</v>
      </c>
      <c r="S20" s="120" t="s">
        <v>50</v>
      </c>
    </row>
    <row r="21" spans="1:19" s="9" customFormat="1" ht="168.75" customHeight="1" x14ac:dyDescent="0.25">
      <c r="A21" s="118">
        <v>13</v>
      </c>
      <c r="B21" s="110" t="s">
        <v>590</v>
      </c>
      <c r="C21" s="95" t="s">
        <v>591</v>
      </c>
      <c r="D21" s="110" t="s">
        <v>592</v>
      </c>
      <c r="E21" s="101">
        <v>1</v>
      </c>
      <c r="F21" s="82">
        <f t="shared" si="6"/>
        <v>1</v>
      </c>
      <c r="G21" s="82">
        <f t="shared" si="7"/>
        <v>1</v>
      </c>
      <c r="H21" s="82">
        <v>1</v>
      </c>
      <c r="I21" s="110" t="s">
        <v>593</v>
      </c>
      <c r="J21" s="101">
        <v>1</v>
      </c>
      <c r="K21" s="82">
        <f t="shared" si="2"/>
        <v>1</v>
      </c>
      <c r="L21" s="82">
        <f t="shared" si="3"/>
        <v>1</v>
      </c>
      <c r="M21" s="82">
        <v>1</v>
      </c>
      <c r="N21" s="110" t="s">
        <v>594</v>
      </c>
      <c r="O21" s="101">
        <v>1</v>
      </c>
      <c r="P21" s="82">
        <f t="shared" si="4"/>
        <v>1</v>
      </c>
      <c r="Q21" s="82">
        <f t="shared" si="5"/>
        <v>1</v>
      </c>
      <c r="R21" s="82">
        <v>1</v>
      </c>
      <c r="S21" s="120" t="s">
        <v>595</v>
      </c>
    </row>
    <row r="22" spans="1:19" s="9" customFormat="1" ht="265.2" x14ac:dyDescent="0.25">
      <c r="A22" s="118">
        <v>14</v>
      </c>
      <c r="B22" s="110" t="s">
        <v>596</v>
      </c>
      <c r="C22" s="196" t="s">
        <v>597</v>
      </c>
      <c r="D22" s="110" t="s">
        <v>598</v>
      </c>
      <c r="E22" s="101">
        <v>1</v>
      </c>
      <c r="F22" s="82">
        <f t="shared" si="6"/>
        <v>1</v>
      </c>
      <c r="G22" s="82">
        <f t="shared" si="7"/>
        <v>1</v>
      </c>
      <c r="H22" s="82">
        <v>1</v>
      </c>
      <c r="I22" s="110" t="s">
        <v>1343</v>
      </c>
      <c r="J22" s="101">
        <v>1</v>
      </c>
      <c r="K22" s="82">
        <f t="shared" si="2"/>
        <v>1</v>
      </c>
      <c r="L22" s="82">
        <f t="shared" si="3"/>
        <v>1</v>
      </c>
      <c r="M22" s="82">
        <v>1</v>
      </c>
      <c r="N22" s="110" t="s">
        <v>599</v>
      </c>
      <c r="O22" s="101">
        <v>1</v>
      </c>
      <c r="P22" s="82">
        <f t="shared" si="4"/>
        <v>1</v>
      </c>
      <c r="Q22" s="82">
        <f t="shared" si="5"/>
        <v>1</v>
      </c>
      <c r="R22" s="82">
        <v>1</v>
      </c>
      <c r="S22" s="120" t="s">
        <v>600</v>
      </c>
    </row>
    <row r="23" spans="1:19" s="9" customFormat="1" ht="265.2" x14ac:dyDescent="0.25">
      <c r="A23" s="118">
        <v>15</v>
      </c>
      <c r="B23" s="110" t="s">
        <v>596</v>
      </c>
      <c r="C23" s="196"/>
      <c r="D23" s="110" t="s">
        <v>1344</v>
      </c>
      <c r="E23" s="101">
        <v>1</v>
      </c>
      <c r="F23" s="82">
        <f t="shared" si="6"/>
        <v>1</v>
      </c>
      <c r="G23" s="82">
        <f t="shared" si="7"/>
        <v>1</v>
      </c>
      <c r="H23" s="82">
        <v>1</v>
      </c>
      <c r="I23" s="110" t="s">
        <v>601</v>
      </c>
      <c r="J23" s="101">
        <v>1</v>
      </c>
      <c r="K23" s="82">
        <f t="shared" si="2"/>
        <v>1</v>
      </c>
      <c r="L23" s="82">
        <f t="shared" si="3"/>
        <v>1</v>
      </c>
      <c r="M23" s="82">
        <v>1</v>
      </c>
      <c r="N23" s="110" t="s">
        <v>602</v>
      </c>
      <c r="O23" s="101">
        <v>1</v>
      </c>
      <c r="P23" s="82">
        <f t="shared" si="4"/>
        <v>1</v>
      </c>
      <c r="Q23" s="82">
        <f t="shared" si="5"/>
        <v>1</v>
      </c>
      <c r="R23" s="82">
        <v>1</v>
      </c>
      <c r="S23" s="120" t="s">
        <v>560</v>
      </c>
    </row>
    <row r="24" spans="1:19" s="9" customFormat="1" ht="124.8" x14ac:dyDescent="0.25">
      <c r="A24" s="118">
        <v>16</v>
      </c>
      <c r="B24" s="155" t="s">
        <v>603</v>
      </c>
      <c r="C24" s="196" t="s">
        <v>604</v>
      </c>
      <c r="D24" s="110" t="s">
        <v>605</v>
      </c>
      <c r="E24" s="101">
        <v>1</v>
      </c>
      <c r="F24" s="82">
        <f t="shared" si="6"/>
        <v>1</v>
      </c>
      <c r="G24" s="82">
        <f t="shared" si="7"/>
        <v>1</v>
      </c>
      <c r="H24" s="82">
        <v>1</v>
      </c>
      <c r="I24" s="110" t="s">
        <v>606</v>
      </c>
      <c r="J24" s="101">
        <v>1</v>
      </c>
      <c r="K24" s="82">
        <f t="shared" si="2"/>
        <v>1</v>
      </c>
      <c r="L24" s="82">
        <f t="shared" si="3"/>
        <v>1</v>
      </c>
      <c r="M24" s="82">
        <v>1</v>
      </c>
      <c r="N24" s="110" t="s">
        <v>607</v>
      </c>
      <c r="O24" s="101">
        <v>1</v>
      </c>
      <c r="P24" s="82">
        <f t="shared" si="4"/>
        <v>1</v>
      </c>
      <c r="Q24" s="82">
        <f t="shared" si="5"/>
        <v>1</v>
      </c>
      <c r="R24" s="82">
        <v>1</v>
      </c>
      <c r="S24" s="195" t="s">
        <v>608</v>
      </c>
    </row>
    <row r="25" spans="1:19" s="9" customFormat="1" ht="174.75" customHeight="1" x14ac:dyDescent="0.25">
      <c r="A25" s="118">
        <v>17</v>
      </c>
      <c r="B25" s="155"/>
      <c r="C25" s="196"/>
      <c r="D25" s="110" t="s">
        <v>609</v>
      </c>
      <c r="E25" s="101">
        <v>1</v>
      </c>
      <c r="F25" s="82">
        <f t="shared" si="6"/>
        <v>1</v>
      </c>
      <c r="G25" s="82">
        <f t="shared" si="7"/>
        <v>1</v>
      </c>
      <c r="H25" s="82">
        <v>1</v>
      </c>
      <c r="I25" s="110" t="s">
        <v>610</v>
      </c>
      <c r="J25" s="101">
        <v>1</v>
      </c>
      <c r="K25" s="82">
        <f t="shared" si="2"/>
        <v>1</v>
      </c>
      <c r="L25" s="82">
        <f t="shared" si="3"/>
        <v>1</v>
      </c>
      <c r="M25" s="82">
        <v>1</v>
      </c>
      <c r="N25" s="110" t="s">
        <v>611</v>
      </c>
      <c r="O25" s="101">
        <v>1</v>
      </c>
      <c r="P25" s="82">
        <f t="shared" si="4"/>
        <v>1</v>
      </c>
      <c r="Q25" s="82">
        <f t="shared" si="5"/>
        <v>1</v>
      </c>
      <c r="R25" s="82">
        <v>1</v>
      </c>
      <c r="S25" s="197"/>
    </row>
    <row r="26" spans="1:19" s="9" customFormat="1" ht="189" customHeight="1" x14ac:dyDescent="0.25">
      <c r="A26" s="118">
        <v>18</v>
      </c>
      <c r="B26" s="110" t="s">
        <v>612</v>
      </c>
      <c r="C26" s="196" t="s">
        <v>613</v>
      </c>
      <c r="D26" s="110" t="s">
        <v>614</v>
      </c>
      <c r="E26" s="101">
        <v>1</v>
      </c>
      <c r="F26" s="82">
        <f t="shared" si="6"/>
        <v>1</v>
      </c>
      <c r="G26" s="82">
        <f t="shared" si="7"/>
        <v>1</v>
      </c>
      <c r="H26" s="82">
        <v>1</v>
      </c>
      <c r="I26" s="110" t="s">
        <v>615</v>
      </c>
      <c r="J26" s="101">
        <v>1</v>
      </c>
      <c r="K26" s="82">
        <f t="shared" si="2"/>
        <v>1</v>
      </c>
      <c r="L26" s="82">
        <f t="shared" si="3"/>
        <v>1</v>
      </c>
      <c r="M26" s="82">
        <v>1</v>
      </c>
      <c r="N26" s="110" t="s">
        <v>616</v>
      </c>
      <c r="O26" s="101">
        <v>1</v>
      </c>
      <c r="P26" s="82">
        <f t="shared" si="4"/>
        <v>1</v>
      </c>
      <c r="Q26" s="82">
        <f t="shared" si="5"/>
        <v>1</v>
      </c>
      <c r="R26" s="82">
        <v>1</v>
      </c>
      <c r="S26" s="197" t="s">
        <v>117</v>
      </c>
    </row>
    <row r="27" spans="1:19" s="9" customFormat="1" ht="156" x14ac:dyDescent="0.25">
      <c r="A27" s="118">
        <v>19</v>
      </c>
      <c r="B27" s="110" t="s">
        <v>617</v>
      </c>
      <c r="C27" s="196"/>
      <c r="D27" s="110" t="s">
        <v>618</v>
      </c>
      <c r="E27" s="101">
        <v>1</v>
      </c>
      <c r="F27" s="82">
        <f t="shared" si="6"/>
        <v>1</v>
      </c>
      <c r="G27" s="82">
        <f t="shared" si="7"/>
        <v>1</v>
      </c>
      <c r="H27" s="82">
        <v>1</v>
      </c>
      <c r="I27" s="110" t="s">
        <v>619</v>
      </c>
      <c r="J27" s="101">
        <v>1</v>
      </c>
      <c r="K27" s="82">
        <f t="shared" si="2"/>
        <v>1</v>
      </c>
      <c r="L27" s="82">
        <f t="shared" si="3"/>
        <v>1</v>
      </c>
      <c r="M27" s="82">
        <v>1</v>
      </c>
      <c r="N27" s="110" t="s">
        <v>620</v>
      </c>
      <c r="O27" s="101">
        <v>1</v>
      </c>
      <c r="P27" s="82">
        <f t="shared" si="4"/>
        <v>1</v>
      </c>
      <c r="Q27" s="82">
        <f t="shared" si="5"/>
        <v>1</v>
      </c>
      <c r="R27" s="82">
        <v>1</v>
      </c>
      <c r="S27" s="198"/>
    </row>
    <row r="28" spans="1:19" s="9" customFormat="1" ht="163.5" customHeight="1" x14ac:dyDescent="0.25">
      <c r="A28" s="118">
        <v>20</v>
      </c>
      <c r="B28" s="110" t="s">
        <v>621</v>
      </c>
      <c r="C28" s="95" t="s">
        <v>622</v>
      </c>
      <c r="D28" s="110" t="s">
        <v>623</v>
      </c>
      <c r="E28" s="101">
        <v>1</v>
      </c>
      <c r="F28" s="82">
        <f t="shared" si="6"/>
        <v>1</v>
      </c>
      <c r="G28" s="82">
        <f t="shared" si="7"/>
        <v>1</v>
      </c>
      <c r="H28" s="82">
        <v>1</v>
      </c>
      <c r="I28" s="110" t="s">
        <v>624</v>
      </c>
      <c r="J28" s="101">
        <v>1</v>
      </c>
      <c r="K28" s="82">
        <f t="shared" si="2"/>
        <v>1</v>
      </c>
      <c r="L28" s="82">
        <f t="shared" si="3"/>
        <v>1</v>
      </c>
      <c r="M28" s="82">
        <v>1</v>
      </c>
      <c r="N28" s="110" t="s">
        <v>625</v>
      </c>
      <c r="O28" s="101">
        <v>1</v>
      </c>
      <c r="P28" s="82">
        <f t="shared" si="4"/>
        <v>1</v>
      </c>
      <c r="Q28" s="82">
        <f t="shared" si="5"/>
        <v>1</v>
      </c>
      <c r="R28" s="82">
        <v>1</v>
      </c>
      <c r="S28" s="198"/>
    </row>
    <row r="29" spans="1:19" s="9" customFormat="1" ht="296.39999999999998" x14ac:dyDescent="0.25">
      <c r="A29" s="118">
        <v>21</v>
      </c>
      <c r="B29" s="110" t="s">
        <v>1345</v>
      </c>
      <c r="C29" s="196" t="s">
        <v>626</v>
      </c>
      <c r="D29" s="110" t="s">
        <v>627</v>
      </c>
      <c r="E29" s="101">
        <v>1</v>
      </c>
      <c r="F29" s="82">
        <f t="shared" si="6"/>
        <v>1</v>
      </c>
      <c r="G29" s="82">
        <f t="shared" si="7"/>
        <v>1</v>
      </c>
      <c r="H29" s="82">
        <v>1</v>
      </c>
      <c r="I29" s="110" t="s">
        <v>628</v>
      </c>
      <c r="J29" s="101">
        <v>1</v>
      </c>
      <c r="K29" s="82">
        <f t="shared" si="2"/>
        <v>1</v>
      </c>
      <c r="L29" s="82">
        <f t="shared" si="3"/>
        <v>1</v>
      </c>
      <c r="M29" s="82">
        <v>1</v>
      </c>
      <c r="N29" s="110" t="s">
        <v>629</v>
      </c>
      <c r="O29" s="101">
        <v>1</v>
      </c>
      <c r="P29" s="82">
        <f t="shared" si="4"/>
        <v>1</v>
      </c>
      <c r="Q29" s="82">
        <f t="shared" si="5"/>
        <v>1</v>
      </c>
      <c r="R29" s="82">
        <v>1</v>
      </c>
      <c r="S29" s="198" t="s">
        <v>117</v>
      </c>
    </row>
    <row r="30" spans="1:19" s="9" customFormat="1" ht="327.60000000000002" x14ac:dyDescent="0.25">
      <c r="A30" s="118">
        <v>22</v>
      </c>
      <c r="B30" s="110" t="s">
        <v>630</v>
      </c>
      <c r="C30" s="196"/>
      <c r="D30" s="110" t="s">
        <v>631</v>
      </c>
      <c r="E30" s="101">
        <v>1</v>
      </c>
      <c r="F30" s="82">
        <f t="shared" si="6"/>
        <v>1</v>
      </c>
      <c r="G30" s="82">
        <f t="shared" si="7"/>
        <v>1</v>
      </c>
      <c r="H30" s="82">
        <v>1</v>
      </c>
      <c r="I30" s="110" t="s">
        <v>632</v>
      </c>
      <c r="J30" s="101">
        <v>1</v>
      </c>
      <c r="K30" s="82">
        <f t="shared" si="2"/>
        <v>1</v>
      </c>
      <c r="L30" s="82">
        <f t="shared" si="3"/>
        <v>1</v>
      </c>
      <c r="M30" s="82">
        <v>1</v>
      </c>
      <c r="N30" s="110" t="s">
        <v>11</v>
      </c>
      <c r="O30" s="101">
        <v>1</v>
      </c>
      <c r="P30" s="82">
        <f t="shared" si="4"/>
        <v>1</v>
      </c>
      <c r="Q30" s="82">
        <f t="shared" si="5"/>
        <v>1</v>
      </c>
      <c r="R30" s="82">
        <v>1</v>
      </c>
      <c r="S30" s="198"/>
    </row>
    <row r="31" spans="1:19" s="9" customFormat="1" ht="153" customHeight="1" x14ac:dyDescent="0.25">
      <c r="A31" s="118">
        <v>23</v>
      </c>
      <c r="B31" s="110" t="s">
        <v>633</v>
      </c>
      <c r="C31" s="196"/>
      <c r="D31" s="110" t="s">
        <v>634</v>
      </c>
      <c r="E31" s="101">
        <v>1</v>
      </c>
      <c r="F31" s="82">
        <f t="shared" si="6"/>
        <v>1</v>
      </c>
      <c r="G31" s="82">
        <f t="shared" si="7"/>
        <v>1</v>
      </c>
      <c r="H31" s="82">
        <v>1</v>
      </c>
      <c r="I31" s="110" t="s">
        <v>632</v>
      </c>
      <c r="J31" s="101">
        <v>1</v>
      </c>
      <c r="K31" s="82">
        <f t="shared" si="2"/>
        <v>1</v>
      </c>
      <c r="L31" s="82">
        <f t="shared" si="3"/>
        <v>1</v>
      </c>
      <c r="M31" s="82">
        <v>1</v>
      </c>
      <c r="N31" s="110" t="s">
        <v>635</v>
      </c>
      <c r="O31" s="101">
        <v>1</v>
      </c>
      <c r="P31" s="82">
        <f t="shared" si="4"/>
        <v>1</v>
      </c>
      <c r="Q31" s="82">
        <f t="shared" si="5"/>
        <v>1</v>
      </c>
      <c r="R31" s="82">
        <v>1</v>
      </c>
      <c r="S31" s="198"/>
    </row>
    <row r="32" spans="1:19" s="9" customFormat="1" ht="109.2" x14ac:dyDescent="0.25">
      <c r="A32" s="118">
        <v>24</v>
      </c>
      <c r="B32" s="110" t="s">
        <v>636</v>
      </c>
      <c r="C32" s="196"/>
      <c r="D32" s="110" t="s">
        <v>637</v>
      </c>
      <c r="E32" s="101">
        <v>1</v>
      </c>
      <c r="F32" s="82">
        <f t="shared" si="6"/>
        <v>1</v>
      </c>
      <c r="G32" s="82">
        <f t="shared" si="7"/>
        <v>1</v>
      </c>
      <c r="H32" s="82">
        <v>1</v>
      </c>
      <c r="I32" s="110" t="s">
        <v>638</v>
      </c>
      <c r="J32" s="101">
        <v>1</v>
      </c>
      <c r="K32" s="82">
        <f t="shared" si="2"/>
        <v>1</v>
      </c>
      <c r="L32" s="82">
        <f t="shared" si="3"/>
        <v>1</v>
      </c>
      <c r="M32" s="82">
        <v>1</v>
      </c>
      <c r="N32" s="110" t="s">
        <v>639</v>
      </c>
      <c r="O32" s="101">
        <v>1</v>
      </c>
      <c r="P32" s="82">
        <f t="shared" si="4"/>
        <v>1</v>
      </c>
      <c r="Q32" s="82">
        <f t="shared" si="5"/>
        <v>1</v>
      </c>
      <c r="R32" s="82">
        <v>1</v>
      </c>
      <c r="S32" s="198"/>
    </row>
    <row r="33" spans="1:19" s="9" customFormat="1" ht="115.5" customHeight="1" x14ac:dyDescent="0.25">
      <c r="A33" s="118">
        <v>25</v>
      </c>
      <c r="B33" s="110" t="s">
        <v>640</v>
      </c>
      <c r="C33" s="95" t="s">
        <v>641</v>
      </c>
      <c r="D33" s="110" t="s">
        <v>642</v>
      </c>
      <c r="E33" s="101">
        <v>1</v>
      </c>
      <c r="F33" s="82">
        <f t="shared" si="6"/>
        <v>1</v>
      </c>
      <c r="G33" s="82">
        <f t="shared" si="7"/>
        <v>1</v>
      </c>
      <c r="H33" s="82">
        <v>1</v>
      </c>
      <c r="I33" s="110" t="s">
        <v>643</v>
      </c>
      <c r="J33" s="101">
        <v>1</v>
      </c>
      <c r="K33" s="82">
        <f t="shared" si="2"/>
        <v>1</v>
      </c>
      <c r="L33" s="82">
        <f t="shared" si="3"/>
        <v>1</v>
      </c>
      <c r="M33" s="82">
        <v>1</v>
      </c>
      <c r="N33" s="110" t="s">
        <v>1346</v>
      </c>
      <c r="O33" s="101">
        <v>1</v>
      </c>
      <c r="P33" s="82">
        <f t="shared" si="4"/>
        <v>1</v>
      </c>
      <c r="Q33" s="82">
        <f t="shared" si="5"/>
        <v>1</v>
      </c>
      <c r="R33" s="82">
        <v>1</v>
      </c>
      <c r="S33" s="198" t="s">
        <v>117</v>
      </c>
    </row>
    <row r="34" spans="1:19" s="9" customFormat="1" ht="99.75" customHeight="1" x14ac:dyDescent="0.25">
      <c r="A34" s="118">
        <v>26</v>
      </c>
      <c r="B34" s="155" t="s">
        <v>644</v>
      </c>
      <c r="C34" s="196" t="s">
        <v>147</v>
      </c>
      <c r="D34" s="110" t="s">
        <v>645</v>
      </c>
      <c r="E34" s="101">
        <v>1</v>
      </c>
      <c r="F34" s="82">
        <f t="shared" si="6"/>
        <v>1</v>
      </c>
      <c r="G34" s="82">
        <f t="shared" si="7"/>
        <v>1</v>
      </c>
      <c r="H34" s="82">
        <v>1</v>
      </c>
      <c r="I34" s="110" t="s">
        <v>646</v>
      </c>
      <c r="J34" s="101">
        <v>1</v>
      </c>
      <c r="K34" s="82">
        <f t="shared" si="2"/>
        <v>1</v>
      </c>
      <c r="L34" s="82">
        <f t="shared" si="3"/>
        <v>1</v>
      </c>
      <c r="M34" s="82">
        <v>1</v>
      </c>
      <c r="N34" s="110" t="s">
        <v>647</v>
      </c>
      <c r="O34" s="101">
        <v>1</v>
      </c>
      <c r="P34" s="82">
        <f t="shared" si="4"/>
        <v>1</v>
      </c>
      <c r="Q34" s="82">
        <f t="shared" si="5"/>
        <v>1</v>
      </c>
      <c r="R34" s="82">
        <v>1</v>
      </c>
      <c r="S34" s="198"/>
    </row>
    <row r="35" spans="1:19" s="9" customFormat="1" ht="91.5" customHeight="1" x14ac:dyDescent="0.25">
      <c r="A35" s="118">
        <v>27</v>
      </c>
      <c r="B35" s="155"/>
      <c r="C35" s="196"/>
      <c r="D35" s="110" t="s">
        <v>648</v>
      </c>
      <c r="E35" s="101">
        <v>1</v>
      </c>
      <c r="F35" s="82">
        <f t="shared" si="6"/>
        <v>1</v>
      </c>
      <c r="G35" s="82">
        <f t="shared" si="7"/>
        <v>1</v>
      </c>
      <c r="H35" s="82">
        <v>1</v>
      </c>
      <c r="I35" s="110" t="s">
        <v>649</v>
      </c>
      <c r="J35" s="101">
        <v>1</v>
      </c>
      <c r="K35" s="82">
        <f t="shared" si="2"/>
        <v>1</v>
      </c>
      <c r="L35" s="82">
        <f t="shared" si="3"/>
        <v>1</v>
      </c>
      <c r="M35" s="82">
        <v>1</v>
      </c>
      <c r="N35" s="110" t="s">
        <v>650</v>
      </c>
      <c r="O35" s="101">
        <v>1</v>
      </c>
      <c r="P35" s="82">
        <f t="shared" si="4"/>
        <v>1</v>
      </c>
      <c r="Q35" s="82">
        <f t="shared" si="5"/>
        <v>1</v>
      </c>
      <c r="R35" s="82">
        <v>1</v>
      </c>
      <c r="S35" s="198"/>
    </row>
    <row r="36" spans="1:19" s="9" customFormat="1" ht="78" x14ac:dyDescent="0.25">
      <c r="A36" s="118">
        <v>28</v>
      </c>
      <c r="B36" s="155"/>
      <c r="C36" s="196"/>
      <c r="D36" s="110" t="s">
        <v>651</v>
      </c>
      <c r="E36" s="101">
        <v>1</v>
      </c>
      <c r="F36" s="82">
        <f t="shared" si="6"/>
        <v>1</v>
      </c>
      <c r="G36" s="82">
        <f t="shared" si="7"/>
        <v>1</v>
      </c>
      <c r="H36" s="82">
        <v>1</v>
      </c>
      <c r="I36" s="110" t="s">
        <v>652</v>
      </c>
      <c r="J36" s="101">
        <v>1</v>
      </c>
      <c r="K36" s="82">
        <f t="shared" si="2"/>
        <v>1</v>
      </c>
      <c r="L36" s="82">
        <f t="shared" si="3"/>
        <v>1</v>
      </c>
      <c r="M36" s="82">
        <v>1</v>
      </c>
      <c r="N36" s="110" t="s">
        <v>377</v>
      </c>
      <c r="O36" s="101">
        <v>1</v>
      </c>
      <c r="P36" s="82">
        <f t="shared" si="4"/>
        <v>1</v>
      </c>
      <c r="Q36" s="82">
        <f t="shared" si="5"/>
        <v>1</v>
      </c>
      <c r="R36" s="82">
        <v>1</v>
      </c>
      <c r="S36" s="198"/>
    </row>
    <row r="37" spans="1:19" s="9" customFormat="1" ht="159.75" customHeight="1" x14ac:dyDescent="0.25">
      <c r="A37" s="118">
        <v>29</v>
      </c>
      <c r="B37" s="110" t="s">
        <v>121</v>
      </c>
      <c r="C37" s="95" t="s">
        <v>148</v>
      </c>
      <c r="D37" s="110" t="s">
        <v>653</v>
      </c>
      <c r="E37" s="101">
        <v>1</v>
      </c>
      <c r="F37" s="82">
        <f t="shared" si="6"/>
        <v>1</v>
      </c>
      <c r="G37" s="82">
        <f t="shared" si="7"/>
        <v>1</v>
      </c>
      <c r="H37" s="82">
        <v>1</v>
      </c>
      <c r="I37" s="110" t="s">
        <v>654</v>
      </c>
      <c r="J37" s="101">
        <v>1</v>
      </c>
      <c r="K37" s="82">
        <f t="shared" si="2"/>
        <v>1</v>
      </c>
      <c r="L37" s="82">
        <f t="shared" si="3"/>
        <v>1</v>
      </c>
      <c r="M37" s="82">
        <v>1</v>
      </c>
      <c r="N37" s="110" t="s">
        <v>655</v>
      </c>
      <c r="O37" s="101">
        <v>1</v>
      </c>
      <c r="P37" s="82">
        <f t="shared" si="4"/>
        <v>1</v>
      </c>
      <c r="Q37" s="82">
        <f t="shared" si="5"/>
        <v>1</v>
      </c>
      <c r="R37" s="82">
        <v>1</v>
      </c>
      <c r="S37" s="199"/>
    </row>
    <row r="38" spans="1:19" s="9" customFormat="1" ht="16.8" x14ac:dyDescent="0.25">
      <c r="A38" s="194" t="s">
        <v>118</v>
      </c>
      <c r="B38" s="194"/>
      <c r="C38" s="194"/>
      <c r="D38" s="194"/>
      <c r="E38" s="194"/>
      <c r="F38" s="194"/>
      <c r="G38" s="194"/>
      <c r="H38" s="194"/>
      <c r="I38" s="194"/>
      <c r="J38" s="194"/>
      <c r="K38" s="194"/>
      <c r="L38" s="194"/>
      <c r="M38" s="194"/>
      <c r="N38" s="194"/>
      <c r="O38" s="194"/>
      <c r="P38" s="200"/>
      <c r="Q38" s="200"/>
      <c r="R38" s="200"/>
      <c r="S38" s="200"/>
    </row>
    <row r="39" spans="1:19" s="9" customFormat="1" ht="91.5" customHeight="1" x14ac:dyDescent="0.25">
      <c r="A39" s="118">
        <v>30</v>
      </c>
      <c r="B39" s="155" t="s">
        <v>121</v>
      </c>
      <c r="C39" s="196" t="s">
        <v>148</v>
      </c>
      <c r="D39" s="110" t="s">
        <v>656</v>
      </c>
      <c r="E39" s="101">
        <v>1</v>
      </c>
      <c r="F39" s="82">
        <f t="shared" ref="F39:F41" si="8">IF(E39=G39,H39)</f>
        <v>1</v>
      </c>
      <c r="G39" s="82">
        <f t="shared" ref="G39:G41" si="9">IF(E39="NA","NA",H39)</f>
        <v>1</v>
      </c>
      <c r="H39" s="82">
        <v>1</v>
      </c>
      <c r="I39" s="110" t="s">
        <v>657</v>
      </c>
      <c r="J39" s="101">
        <v>1</v>
      </c>
      <c r="K39" s="82">
        <f t="shared" ref="K39:K41" si="10">IF(J39=L39,M39)</f>
        <v>1</v>
      </c>
      <c r="L39" s="82">
        <f t="shared" ref="L39:L41" si="11">IF(J39="NA","NA",M39)</f>
        <v>1</v>
      </c>
      <c r="M39" s="82">
        <v>1</v>
      </c>
      <c r="N39" s="110" t="s">
        <v>658</v>
      </c>
      <c r="O39" s="101">
        <v>1</v>
      </c>
      <c r="P39" s="82">
        <f t="shared" ref="P39:P41" si="12">IF(O39=Q39,R39)</f>
        <v>1</v>
      </c>
      <c r="Q39" s="82">
        <f t="shared" ref="Q39:Q41" si="13">IF(O39="NA","NA",R39)</f>
        <v>1</v>
      </c>
      <c r="R39" s="82">
        <v>1</v>
      </c>
      <c r="S39" s="195" t="s">
        <v>117</v>
      </c>
    </row>
    <row r="40" spans="1:19" s="9" customFormat="1" ht="36" customHeight="1" x14ac:dyDescent="0.25">
      <c r="A40" s="118">
        <v>31</v>
      </c>
      <c r="B40" s="155"/>
      <c r="C40" s="196"/>
      <c r="D40" s="110" t="s">
        <v>659</v>
      </c>
      <c r="E40" s="101">
        <v>1</v>
      </c>
      <c r="F40" s="82">
        <f t="shared" si="8"/>
        <v>1</v>
      </c>
      <c r="G40" s="82">
        <f t="shared" si="9"/>
        <v>1</v>
      </c>
      <c r="H40" s="82">
        <v>1</v>
      </c>
      <c r="I40" s="110" t="s">
        <v>660</v>
      </c>
      <c r="J40" s="101">
        <v>1</v>
      </c>
      <c r="K40" s="82">
        <f t="shared" si="10"/>
        <v>1</v>
      </c>
      <c r="L40" s="82">
        <f t="shared" si="11"/>
        <v>1</v>
      </c>
      <c r="M40" s="82">
        <v>1</v>
      </c>
      <c r="N40" s="110" t="s">
        <v>661</v>
      </c>
      <c r="O40" s="101">
        <v>1</v>
      </c>
      <c r="P40" s="82">
        <f t="shared" si="12"/>
        <v>1</v>
      </c>
      <c r="Q40" s="82">
        <f t="shared" si="13"/>
        <v>1</v>
      </c>
      <c r="R40" s="82">
        <v>1</v>
      </c>
      <c r="S40" s="195"/>
    </row>
    <row r="41" spans="1:19" s="9" customFormat="1" ht="42" customHeight="1" x14ac:dyDescent="0.25">
      <c r="A41" s="118">
        <v>32</v>
      </c>
      <c r="B41" s="155"/>
      <c r="C41" s="196"/>
      <c r="D41" s="110" t="s">
        <v>662</v>
      </c>
      <c r="E41" s="101">
        <v>1</v>
      </c>
      <c r="F41" s="82">
        <f t="shared" si="8"/>
        <v>1</v>
      </c>
      <c r="G41" s="82">
        <f t="shared" si="9"/>
        <v>1</v>
      </c>
      <c r="H41" s="82">
        <v>1</v>
      </c>
      <c r="I41" s="110" t="s">
        <v>663</v>
      </c>
      <c r="J41" s="101">
        <v>1</v>
      </c>
      <c r="K41" s="82">
        <f t="shared" si="10"/>
        <v>1</v>
      </c>
      <c r="L41" s="82">
        <f t="shared" si="11"/>
        <v>1</v>
      </c>
      <c r="M41" s="82">
        <v>1</v>
      </c>
      <c r="N41" s="110" t="s">
        <v>664</v>
      </c>
      <c r="O41" s="101">
        <v>1</v>
      </c>
      <c r="P41" s="82">
        <f t="shared" si="12"/>
        <v>1</v>
      </c>
      <c r="Q41" s="82">
        <f t="shared" si="13"/>
        <v>1</v>
      </c>
      <c r="R41" s="82">
        <v>1</v>
      </c>
      <c r="S41" s="195"/>
    </row>
    <row r="42" spans="1:19" s="9" customFormat="1" ht="16.8" x14ac:dyDescent="0.25">
      <c r="A42" s="194" t="s">
        <v>119</v>
      </c>
      <c r="B42" s="194"/>
      <c r="C42" s="194"/>
      <c r="D42" s="194"/>
      <c r="E42" s="194"/>
      <c r="F42" s="194"/>
      <c r="G42" s="194"/>
      <c r="H42" s="194"/>
      <c r="I42" s="194"/>
      <c r="J42" s="194"/>
      <c r="K42" s="194"/>
      <c r="L42" s="194"/>
      <c r="M42" s="194"/>
      <c r="N42" s="194"/>
      <c r="O42" s="194"/>
      <c r="P42" s="194"/>
      <c r="Q42" s="194"/>
      <c r="R42" s="194"/>
      <c r="S42" s="194"/>
    </row>
    <row r="43" spans="1:19" s="9" customFormat="1" ht="16.8" x14ac:dyDescent="0.25">
      <c r="A43" s="194" t="s">
        <v>120</v>
      </c>
      <c r="B43" s="194"/>
      <c r="C43" s="194"/>
      <c r="D43" s="194"/>
      <c r="E43" s="194"/>
      <c r="F43" s="194"/>
      <c r="G43" s="194"/>
      <c r="H43" s="194"/>
      <c r="I43" s="194"/>
      <c r="J43" s="194"/>
      <c r="K43" s="194"/>
      <c r="L43" s="194"/>
      <c r="M43" s="194"/>
      <c r="N43" s="194"/>
      <c r="O43" s="194"/>
      <c r="P43" s="194"/>
      <c r="Q43" s="194"/>
      <c r="R43" s="194"/>
      <c r="S43" s="194"/>
    </row>
    <row r="44" spans="1:19" s="9" customFormat="1" ht="16.2" x14ac:dyDescent="0.25">
      <c r="A44" s="118">
        <v>33</v>
      </c>
      <c r="B44" s="155" t="s">
        <v>121</v>
      </c>
      <c r="C44" s="196" t="s">
        <v>148</v>
      </c>
      <c r="D44" s="110" t="s">
        <v>665</v>
      </c>
      <c r="E44" s="101">
        <v>1</v>
      </c>
      <c r="F44" s="82">
        <f t="shared" ref="F44:F46" si="14">IF(E44=G44,H44)</f>
        <v>1</v>
      </c>
      <c r="G44" s="82">
        <f t="shared" ref="G44:G46" si="15">IF(E44="NA","NA",H44)</f>
        <v>1</v>
      </c>
      <c r="H44" s="82">
        <v>1</v>
      </c>
      <c r="I44" s="110" t="s">
        <v>783</v>
      </c>
      <c r="J44" s="101">
        <v>1</v>
      </c>
      <c r="K44" s="82">
        <f t="shared" ref="K44:K62" si="16">IF(J44=L44,M44)</f>
        <v>1</v>
      </c>
      <c r="L44" s="82">
        <f t="shared" ref="L44:L62" si="17">IF(J44="NA","NA",M44)</f>
        <v>1</v>
      </c>
      <c r="M44" s="82">
        <v>1</v>
      </c>
      <c r="N44" s="110" t="s">
        <v>666</v>
      </c>
      <c r="O44" s="101">
        <v>1</v>
      </c>
      <c r="P44" s="82">
        <f t="shared" ref="P44:P62" si="18">IF(O44=Q44,R44)</f>
        <v>1</v>
      </c>
      <c r="Q44" s="82">
        <f t="shared" ref="Q44:Q62" si="19">IF(O44="NA","NA",R44)</f>
        <v>1</v>
      </c>
      <c r="R44" s="82">
        <v>1</v>
      </c>
      <c r="S44" s="195" t="s">
        <v>117</v>
      </c>
    </row>
    <row r="45" spans="1:19" s="9" customFormat="1" ht="16.2" x14ac:dyDescent="0.25">
      <c r="A45" s="118">
        <v>34</v>
      </c>
      <c r="B45" s="155"/>
      <c r="C45" s="196"/>
      <c r="D45" s="110" t="s">
        <v>667</v>
      </c>
      <c r="E45" s="101">
        <v>1</v>
      </c>
      <c r="F45" s="82">
        <f t="shared" si="14"/>
        <v>1</v>
      </c>
      <c r="G45" s="82">
        <f t="shared" si="15"/>
        <v>1</v>
      </c>
      <c r="H45" s="82">
        <v>1</v>
      </c>
      <c r="I45" s="110" t="s">
        <v>668</v>
      </c>
      <c r="J45" s="101">
        <v>1</v>
      </c>
      <c r="K45" s="82">
        <f t="shared" si="16"/>
        <v>1</v>
      </c>
      <c r="L45" s="82">
        <f t="shared" si="17"/>
        <v>1</v>
      </c>
      <c r="M45" s="82">
        <v>1</v>
      </c>
      <c r="N45" s="110" t="s">
        <v>666</v>
      </c>
      <c r="O45" s="101">
        <v>1</v>
      </c>
      <c r="P45" s="82">
        <f t="shared" si="18"/>
        <v>1</v>
      </c>
      <c r="Q45" s="82">
        <f t="shared" si="19"/>
        <v>1</v>
      </c>
      <c r="R45" s="82">
        <v>1</v>
      </c>
      <c r="S45" s="195"/>
    </row>
    <row r="46" spans="1:19" s="9" customFormat="1" ht="31.2" x14ac:dyDescent="0.25">
      <c r="A46" s="118">
        <v>35</v>
      </c>
      <c r="B46" s="155"/>
      <c r="C46" s="196"/>
      <c r="D46" s="110" t="s">
        <v>669</v>
      </c>
      <c r="E46" s="101">
        <v>1</v>
      </c>
      <c r="F46" s="82">
        <f t="shared" si="14"/>
        <v>1</v>
      </c>
      <c r="G46" s="82">
        <f t="shared" si="15"/>
        <v>1</v>
      </c>
      <c r="H46" s="82">
        <v>1</v>
      </c>
      <c r="I46" s="110" t="s">
        <v>668</v>
      </c>
      <c r="J46" s="101">
        <v>1</v>
      </c>
      <c r="K46" s="82">
        <f t="shared" si="16"/>
        <v>1</v>
      </c>
      <c r="L46" s="82">
        <f t="shared" si="17"/>
        <v>1</v>
      </c>
      <c r="M46" s="82">
        <v>1</v>
      </c>
      <c r="N46" s="110" t="s">
        <v>666</v>
      </c>
      <c r="O46" s="101">
        <v>1</v>
      </c>
      <c r="P46" s="82">
        <f t="shared" si="18"/>
        <v>1</v>
      </c>
      <c r="Q46" s="82">
        <f t="shared" si="19"/>
        <v>1</v>
      </c>
      <c r="R46" s="82">
        <v>1</v>
      </c>
      <c r="S46" s="195"/>
    </row>
    <row r="47" spans="1:19" s="9" customFormat="1" ht="31.2" x14ac:dyDescent="0.25">
      <c r="A47" s="118">
        <v>36</v>
      </c>
      <c r="B47" s="155"/>
      <c r="C47" s="196"/>
      <c r="D47" s="110" t="s">
        <v>670</v>
      </c>
      <c r="E47" s="101">
        <v>1</v>
      </c>
      <c r="F47" s="82">
        <f t="shared" ref="F47:F62" si="20">IF(E47=G47,H47)</f>
        <v>1</v>
      </c>
      <c r="G47" s="82">
        <f t="shared" ref="G47:G62" si="21">IF(E47="NA","NA",H47)</f>
        <v>1</v>
      </c>
      <c r="H47" s="82">
        <v>1</v>
      </c>
      <c r="I47" s="110" t="s">
        <v>668</v>
      </c>
      <c r="J47" s="101">
        <v>1</v>
      </c>
      <c r="K47" s="82">
        <f t="shared" si="16"/>
        <v>1</v>
      </c>
      <c r="L47" s="82">
        <f t="shared" si="17"/>
        <v>1</v>
      </c>
      <c r="M47" s="82">
        <v>1</v>
      </c>
      <c r="N47" s="110" t="s">
        <v>666</v>
      </c>
      <c r="O47" s="101">
        <v>1</v>
      </c>
      <c r="P47" s="82">
        <f t="shared" si="18"/>
        <v>1</v>
      </c>
      <c r="Q47" s="82">
        <f t="shared" si="19"/>
        <v>1</v>
      </c>
      <c r="R47" s="82">
        <v>1</v>
      </c>
      <c r="S47" s="195"/>
    </row>
    <row r="48" spans="1:19" s="9" customFormat="1" ht="16.2" x14ac:dyDescent="0.25">
      <c r="A48" s="118">
        <v>37</v>
      </c>
      <c r="B48" s="155"/>
      <c r="C48" s="196"/>
      <c r="D48" s="110" t="s">
        <v>671</v>
      </c>
      <c r="E48" s="101">
        <v>1</v>
      </c>
      <c r="F48" s="82">
        <f t="shared" si="20"/>
        <v>1</v>
      </c>
      <c r="G48" s="82">
        <f t="shared" si="21"/>
        <v>1</v>
      </c>
      <c r="H48" s="82">
        <v>1</v>
      </c>
      <c r="I48" s="110" t="s">
        <v>668</v>
      </c>
      <c r="J48" s="101">
        <v>1</v>
      </c>
      <c r="K48" s="82">
        <f t="shared" si="16"/>
        <v>1</v>
      </c>
      <c r="L48" s="82">
        <f t="shared" si="17"/>
        <v>1</v>
      </c>
      <c r="M48" s="82">
        <v>1</v>
      </c>
      <c r="N48" s="110" t="s">
        <v>666</v>
      </c>
      <c r="O48" s="101">
        <v>1</v>
      </c>
      <c r="P48" s="82">
        <f t="shared" si="18"/>
        <v>1</v>
      </c>
      <c r="Q48" s="82">
        <f t="shared" si="19"/>
        <v>1</v>
      </c>
      <c r="R48" s="82">
        <v>1</v>
      </c>
      <c r="S48" s="195"/>
    </row>
    <row r="49" spans="1:19" s="9" customFormat="1" ht="31.2" x14ac:dyDescent="0.25">
      <c r="A49" s="118">
        <v>38</v>
      </c>
      <c r="B49" s="155"/>
      <c r="C49" s="196"/>
      <c r="D49" s="110" t="s">
        <v>672</v>
      </c>
      <c r="E49" s="101">
        <v>1</v>
      </c>
      <c r="F49" s="82">
        <f t="shared" si="20"/>
        <v>1</v>
      </c>
      <c r="G49" s="82">
        <f t="shared" si="21"/>
        <v>1</v>
      </c>
      <c r="H49" s="82">
        <v>1</v>
      </c>
      <c r="I49" s="110" t="s">
        <v>668</v>
      </c>
      <c r="J49" s="101">
        <v>1</v>
      </c>
      <c r="K49" s="82">
        <f t="shared" si="16"/>
        <v>1</v>
      </c>
      <c r="L49" s="82">
        <f t="shared" si="17"/>
        <v>1</v>
      </c>
      <c r="M49" s="82">
        <v>1</v>
      </c>
      <c r="N49" s="110" t="s">
        <v>666</v>
      </c>
      <c r="O49" s="101">
        <v>1</v>
      </c>
      <c r="P49" s="82">
        <f t="shared" si="18"/>
        <v>1</v>
      </c>
      <c r="Q49" s="82">
        <f t="shared" si="19"/>
        <v>1</v>
      </c>
      <c r="R49" s="82">
        <v>1</v>
      </c>
      <c r="S49" s="195"/>
    </row>
    <row r="50" spans="1:19" s="9" customFormat="1" ht="31.2" x14ac:dyDescent="0.25">
      <c r="A50" s="118">
        <v>39</v>
      </c>
      <c r="B50" s="155"/>
      <c r="C50" s="196"/>
      <c r="D50" s="110" t="s">
        <v>673</v>
      </c>
      <c r="E50" s="101">
        <v>1</v>
      </c>
      <c r="F50" s="82">
        <f t="shared" si="20"/>
        <v>1</v>
      </c>
      <c r="G50" s="82">
        <f t="shared" si="21"/>
        <v>1</v>
      </c>
      <c r="H50" s="82">
        <v>1</v>
      </c>
      <c r="I50" s="110" t="s">
        <v>668</v>
      </c>
      <c r="J50" s="101">
        <v>1</v>
      </c>
      <c r="K50" s="82">
        <f t="shared" si="16"/>
        <v>1</v>
      </c>
      <c r="L50" s="82">
        <f t="shared" si="17"/>
        <v>1</v>
      </c>
      <c r="M50" s="82">
        <v>1</v>
      </c>
      <c r="N50" s="110" t="s">
        <v>666</v>
      </c>
      <c r="O50" s="101">
        <v>1</v>
      </c>
      <c r="P50" s="82">
        <f t="shared" si="18"/>
        <v>1</v>
      </c>
      <c r="Q50" s="82">
        <f t="shared" si="19"/>
        <v>1</v>
      </c>
      <c r="R50" s="82">
        <v>1</v>
      </c>
      <c r="S50" s="195"/>
    </row>
    <row r="51" spans="1:19" s="9" customFormat="1" ht="16.2" x14ac:dyDescent="0.25">
      <c r="A51" s="118">
        <v>40</v>
      </c>
      <c r="B51" s="155"/>
      <c r="C51" s="196"/>
      <c r="D51" s="110" t="s">
        <v>674</v>
      </c>
      <c r="E51" s="101">
        <v>1</v>
      </c>
      <c r="F51" s="82">
        <f t="shared" si="20"/>
        <v>1</v>
      </c>
      <c r="G51" s="82">
        <f t="shared" si="21"/>
        <v>1</v>
      </c>
      <c r="H51" s="82">
        <v>1</v>
      </c>
      <c r="I51" s="110" t="s">
        <v>668</v>
      </c>
      <c r="J51" s="101">
        <v>1</v>
      </c>
      <c r="K51" s="82">
        <f t="shared" si="16"/>
        <v>1</v>
      </c>
      <c r="L51" s="82">
        <f t="shared" si="17"/>
        <v>1</v>
      </c>
      <c r="M51" s="82">
        <v>1</v>
      </c>
      <c r="N51" s="110" t="s">
        <v>666</v>
      </c>
      <c r="O51" s="101">
        <v>1</v>
      </c>
      <c r="P51" s="82">
        <f t="shared" si="18"/>
        <v>1</v>
      </c>
      <c r="Q51" s="82">
        <f t="shared" si="19"/>
        <v>1</v>
      </c>
      <c r="R51" s="82">
        <v>1</v>
      </c>
      <c r="S51" s="195"/>
    </row>
    <row r="52" spans="1:19" s="9" customFormat="1" ht="31.2" x14ac:dyDescent="0.25">
      <c r="A52" s="118">
        <v>41</v>
      </c>
      <c r="B52" s="155"/>
      <c r="C52" s="196"/>
      <c r="D52" s="110" t="s">
        <v>675</v>
      </c>
      <c r="E52" s="101">
        <v>1</v>
      </c>
      <c r="F52" s="82">
        <f t="shared" si="20"/>
        <v>1</v>
      </c>
      <c r="G52" s="82">
        <f t="shared" si="21"/>
        <v>1</v>
      </c>
      <c r="H52" s="82">
        <v>1</v>
      </c>
      <c r="I52" s="110" t="s">
        <v>668</v>
      </c>
      <c r="J52" s="101">
        <v>1</v>
      </c>
      <c r="K52" s="82">
        <f t="shared" si="16"/>
        <v>1</v>
      </c>
      <c r="L52" s="82">
        <f t="shared" si="17"/>
        <v>1</v>
      </c>
      <c r="M52" s="82">
        <v>1</v>
      </c>
      <c r="N52" s="110" t="s">
        <v>666</v>
      </c>
      <c r="O52" s="101">
        <v>1</v>
      </c>
      <c r="P52" s="82">
        <f t="shared" si="18"/>
        <v>1</v>
      </c>
      <c r="Q52" s="82">
        <f t="shared" si="19"/>
        <v>1</v>
      </c>
      <c r="R52" s="82">
        <v>1</v>
      </c>
      <c r="S52" s="195"/>
    </row>
    <row r="53" spans="1:19" s="9" customFormat="1" ht="16.2" x14ac:dyDescent="0.25">
      <c r="A53" s="118">
        <v>42</v>
      </c>
      <c r="B53" s="155"/>
      <c r="C53" s="196"/>
      <c r="D53" s="110" t="s">
        <v>676</v>
      </c>
      <c r="E53" s="101">
        <v>1</v>
      </c>
      <c r="F53" s="82">
        <f t="shared" si="20"/>
        <v>1</v>
      </c>
      <c r="G53" s="82">
        <f t="shared" si="21"/>
        <v>1</v>
      </c>
      <c r="H53" s="82">
        <v>1</v>
      </c>
      <c r="I53" s="110" t="s">
        <v>668</v>
      </c>
      <c r="J53" s="101">
        <v>1</v>
      </c>
      <c r="K53" s="82">
        <f t="shared" si="16"/>
        <v>1</v>
      </c>
      <c r="L53" s="82">
        <f t="shared" si="17"/>
        <v>1</v>
      </c>
      <c r="M53" s="82">
        <v>1</v>
      </c>
      <c r="N53" s="110" t="s">
        <v>666</v>
      </c>
      <c r="O53" s="101">
        <v>1</v>
      </c>
      <c r="P53" s="82">
        <f t="shared" si="18"/>
        <v>1</v>
      </c>
      <c r="Q53" s="82">
        <f t="shared" si="19"/>
        <v>1</v>
      </c>
      <c r="R53" s="82">
        <v>1</v>
      </c>
      <c r="S53" s="195"/>
    </row>
    <row r="54" spans="1:19" s="9" customFormat="1" ht="31.2" x14ac:dyDescent="0.25">
      <c r="A54" s="118">
        <v>43</v>
      </c>
      <c r="B54" s="155"/>
      <c r="C54" s="196"/>
      <c r="D54" s="110" t="s">
        <v>677</v>
      </c>
      <c r="E54" s="101">
        <v>1</v>
      </c>
      <c r="F54" s="82">
        <f t="shared" si="20"/>
        <v>1</v>
      </c>
      <c r="G54" s="82">
        <f t="shared" si="21"/>
        <v>1</v>
      </c>
      <c r="H54" s="82">
        <v>1</v>
      </c>
      <c r="I54" s="110" t="s">
        <v>668</v>
      </c>
      <c r="J54" s="101">
        <v>1</v>
      </c>
      <c r="K54" s="82">
        <f t="shared" si="16"/>
        <v>1</v>
      </c>
      <c r="L54" s="82">
        <f t="shared" si="17"/>
        <v>1</v>
      </c>
      <c r="M54" s="82">
        <v>1</v>
      </c>
      <c r="N54" s="110" t="s">
        <v>666</v>
      </c>
      <c r="O54" s="101">
        <v>1</v>
      </c>
      <c r="P54" s="82">
        <f t="shared" si="18"/>
        <v>1</v>
      </c>
      <c r="Q54" s="82">
        <f t="shared" si="19"/>
        <v>1</v>
      </c>
      <c r="R54" s="82">
        <v>1</v>
      </c>
      <c r="S54" s="195"/>
    </row>
    <row r="55" spans="1:19" s="9" customFormat="1" ht="31.2" x14ac:dyDescent="0.25">
      <c r="A55" s="118">
        <v>44</v>
      </c>
      <c r="B55" s="155"/>
      <c r="C55" s="196"/>
      <c r="D55" s="110" t="s">
        <v>678</v>
      </c>
      <c r="E55" s="101">
        <v>1</v>
      </c>
      <c r="F55" s="82">
        <f t="shared" si="20"/>
        <v>1</v>
      </c>
      <c r="G55" s="82">
        <f t="shared" si="21"/>
        <v>1</v>
      </c>
      <c r="H55" s="82">
        <v>1</v>
      </c>
      <c r="I55" s="110" t="s">
        <v>668</v>
      </c>
      <c r="J55" s="101">
        <v>1</v>
      </c>
      <c r="K55" s="82">
        <f t="shared" si="16"/>
        <v>1</v>
      </c>
      <c r="L55" s="82">
        <f t="shared" si="17"/>
        <v>1</v>
      </c>
      <c r="M55" s="82">
        <v>1</v>
      </c>
      <c r="N55" s="110" t="s">
        <v>666</v>
      </c>
      <c r="O55" s="101">
        <v>1</v>
      </c>
      <c r="P55" s="82">
        <f t="shared" si="18"/>
        <v>1</v>
      </c>
      <c r="Q55" s="82">
        <f t="shared" si="19"/>
        <v>1</v>
      </c>
      <c r="R55" s="82">
        <v>1</v>
      </c>
      <c r="S55" s="195"/>
    </row>
    <row r="56" spans="1:19" s="9" customFormat="1" ht="16.2" x14ac:dyDescent="0.25">
      <c r="A56" s="118">
        <v>45</v>
      </c>
      <c r="B56" s="155"/>
      <c r="C56" s="196"/>
      <c r="D56" s="110" t="s">
        <v>679</v>
      </c>
      <c r="E56" s="101">
        <v>1</v>
      </c>
      <c r="F56" s="82">
        <f t="shared" si="20"/>
        <v>1</v>
      </c>
      <c r="G56" s="82">
        <f t="shared" si="21"/>
        <v>1</v>
      </c>
      <c r="H56" s="82">
        <v>1</v>
      </c>
      <c r="I56" s="110" t="s">
        <v>668</v>
      </c>
      <c r="J56" s="101">
        <v>1</v>
      </c>
      <c r="K56" s="82">
        <f t="shared" si="16"/>
        <v>1</v>
      </c>
      <c r="L56" s="82">
        <f t="shared" si="17"/>
        <v>1</v>
      </c>
      <c r="M56" s="82">
        <v>1</v>
      </c>
      <c r="N56" s="110" t="s">
        <v>666</v>
      </c>
      <c r="O56" s="101">
        <v>1</v>
      </c>
      <c r="P56" s="82">
        <f t="shared" si="18"/>
        <v>1</v>
      </c>
      <c r="Q56" s="82">
        <f t="shared" si="19"/>
        <v>1</v>
      </c>
      <c r="R56" s="82">
        <v>1</v>
      </c>
      <c r="S56" s="195"/>
    </row>
    <row r="57" spans="1:19" s="9" customFormat="1" ht="16.2" x14ac:dyDescent="0.25">
      <c r="A57" s="118">
        <v>46</v>
      </c>
      <c r="B57" s="155"/>
      <c r="C57" s="196"/>
      <c r="D57" s="110" t="s">
        <v>680</v>
      </c>
      <c r="E57" s="101">
        <v>1</v>
      </c>
      <c r="F57" s="82">
        <f t="shared" si="20"/>
        <v>1</v>
      </c>
      <c r="G57" s="82">
        <f t="shared" si="21"/>
        <v>1</v>
      </c>
      <c r="H57" s="82">
        <v>1</v>
      </c>
      <c r="I57" s="110" t="s">
        <v>668</v>
      </c>
      <c r="J57" s="101">
        <v>1</v>
      </c>
      <c r="K57" s="82">
        <f t="shared" si="16"/>
        <v>1</v>
      </c>
      <c r="L57" s="82">
        <f t="shared" si="17"/>
        <v>1</v>
      </c>
      <c r="M57" s="82">
        <v>1</v>
      </c>
      <c r="N57" s="110" t="s">
        <v>666</v>
      </c>
      <c r="O57" s="101">
        <v>1</v>
      </c>
      <c r="P57" s="82">
        <f t="shared" si="18"/>
        <v>1</v>
      </c>
      <c r="Q57" s="82">
        <f t="shared" si="19"/>
        <v>1</v>
      </c>
      <c r="R57" s="82">
        <v>1</v>
      </c>
      <c r="S57" s="195"/>
    </row>
    <row r="58" spans="1:19" s="9" customFormat="1" ht="31.2" x14ac:dyDescent="0.25">
      <c r="A58" s="118">
        <v>47</v>
      </c>
      <c r="B58" s="155"/>
      <c r="C58" s="196"/>
      <c r="D58" s="110" t="s">
        <v>681</v>
      </c>
      <c r="E58" s="101">
        <v>1</v>
      </c>
      <c r="F58" s="82">
        <f t="shared" si="20"/>
        <v>1</v>
      </c>
      <c r="G58" s="82">
        <f t="shared" si="21"/>
        <v>1</v>
      </c>
      <c r="H58" s="82">
        <v>1</v>
      </c>
      <c r="I58" s="110" t="s">
        <v>668</v>
      </c>
      <c r="J58" s="101">
        <v>1</v>
      </c>
      <c r="K58" s="82">
        <f t="shared" si="16"/>
        <v>1</v>
      </c>
      <c r="L58" s="82">
        <f t="shared" si="17"/>
        <v>1</v>
      </c>
      <c r="M58" s="82">
        <v>1</v>
      </c>
      <c r="N58" s="110" t="s">
        <v>666</v>
      </c>
      <c r="O58" s="101">
        <v>1</v>
      </c>
      <c r="P58" s="82">
        <f t="shared" si="18"/>
        <v>1</v>
      </c>
      <c r="Q58" s="82">
        <f t="shared" si="19"/>
        <v>1</v>
      </c>
      <c r="R58" s="82">
        <v>1</v>
      </c>
      <c r="S58" s="195"/>
    </row>
    <row r="59" spans="1:19" s="9" customFormat="1" ht="31.2" x14ac:dyDescent="0.25">
      <c r="A59" s="118">
        <v>48</v>
      </c>
      <c r="B59" s="155"/>
      <c r="C59" s="196"/>
      <c r="D59" s="110" t="s">
        <v>682</v>
      </c>
      <c r="E59" s="101">
        <v>1</v>
      </c>
      <c r="F59" s="82">
        <f t="shared" si="20"/>
        <v>1</v>
      </c>
      <c r="G59" s="82">
        <f t="shared" si="21"/>
        <v>1</v>
      </c>
      <c r="H59" s="82">
        <v>1</v>
      </c>
      <c r="I59" s="110" t="s">
        <v>668</v>
      </c>
      <c r="J59" s="101">
        <v>1</v>
      </c>
      <c r="K59" s="82">
        <f t="shared" si="16"/>
        <v>1</v>
      </c>
      <c r="L59" s="82">
        <f t="shared" si="17"/>
        <v>1</v>
      </c>
      <c r="M59" s="82">
        <v>1</v>
      </c>
      <c r="N59" s="110" t="s">
        <v>666</v>
      </c>
      <c r="O59" s="101">
        <v>1</v>
      </c>
      <c r="P59" s="82">
        <f t="shared" si="18"/>
        <v>1</v>
      </c>
      <c r="Q59" s="82">
        <f t="shared" si="19"/>
        <v>1</v>
      </c>
      <c r="R59" s="82">
        <v>1</v>
      </c>
      <c r="S59" s="195"/>
    </row>
    <row r="60" spans="1:19" s="9" customFormat="1" ht="31.2" x14ac:dyDescent="0.25">
      <c r="A60" s="118">
        <v>49</v>
      </c>
      <c r="B60" s="155"/>
      <c r="C60" s="196"/>
      <c r="D60" s="110" t="s">
        <v>683</v>
      </c>
      <c r="E60" s="101">
        <v>1</v>
      </c>
      <c r="F60" s="82">
        <f t="shared" si="20"/>
        <v>1</v>
      </c>
      <c r="G60" s="82">
        <f t="shared" si="21"/>
        <v>1</v>
      </c>
      <c r="H60" s="82">
        <v>1</v>
      </c>
      <c r="I60" s="110" t="s">
        <v>668</v>
      </c>
      <c r="J60" s="101">
        <v>1</v>
      </c>
      <c r="K60" s="82">
        <f t="shared" si="16"/>
        <v>1</v>
      </c>
      <c r="L60" s="82">
        <f t="shared" si="17"/>
        <v>1</v>
      </c>
      <c r="M60" s="82">
        <v>1</v>
      </c>
      <c r="N60" s="110" t="s">
        <v>666</v>
      </c>
      <c r="O60" s="101">
        <v>1</v>
      </c>
      <c r="P60" s="82">
        <f t="shared" si="18"/>
        <v>1</v>
      </c>
      <c r="Q60" s="82">
        <f t="shared" si="19"/>
        <v>1</v>
      </c>
      <c r="R60" s="82">
        <v>1</v>
      </c>
      <c r="S60" s="195"/>
    </row>
    <row r="61" spans="1:19" s="9" customFormat="1" ht="31.2" x14ac:dyDescent="0.25">
      <c r="A61" s="118">
        <v>50</v>
      </c>
      <c r="B61" s="155"/>
      <c r="C61" s="196"/>
      <c r="D61" s="110" t="s">
        <v>791</v>
      </c>
      <c r="E61" s="101">
        <v>1</v>
      </c>
      <c r="F61" s="82">
        <f t="shared" si="20"/>
        <v>1</v>
      </c>
      <c r="G61" s="82">
        <f t="shared" si="21"/>
        <v>1</v>
      </c>
      <c r="H61" s="82">
        <v>1</v>
      </c>
      <c r="I61" s="110" t="s">
        <v>668</v>
      </c>
      <c r="J61" s="101">
        <v>1</v>
      </c>
      <c r="K61" s="82">
        <f t="shared" si="16"/>
        <v>1</v>
      </c>
      <c r="L61" s="82">
        <f t="shared" si="17"/>
        <v>1</v>
      </c>
      <c r="M61" s="82">
        <v>1</v>
      </c>
      <c r="N61" s="110" t="s">
        <v>666</v>
      </c>
      <c r="O61" s="101">
        <v>1</v>
      </c>
      <c r="P61" s="82">
        <f t="shared" si="18"/>
        <v>1</v>
      </c>
      <c r="Q61" s="82">
        <f t="shared" si="19"/>
        <v>1</v>
      </c>
      <c r="R61" s="82">
        <v>1</v>
      </c>
      <c r="S61" s="195"/>
    </row>
    <row r="62" spans="1:19" s="9" customFormat="1" ht="16.2" x14ac:dyDescent="0.25">
      <c r="A62" s="118">
        <v>51</v>
      </c>
      <c r="B62" s="155"/>
      <c r="C62" s="196"/>
      <c r="D62" s="110" t="s">
        <v>684</v>
      </c>
      <c r="E62" s="101">
        <v>1</v>
      </c>
      <c r="F62" s="82">
        <f t="shared" si="20"/>
        <v>1</v>
      </c>
      <c r="G62" s="82">
        <f t="shared" si="21"/>
        <v>1</v>
      </c>
      <c r="H62" s="82">
        <v>1</v>
      </c>
      <c r="I62" s="110" t="s">
        <v>668</v>
      </c>
      <c r="J62" s="101">
        <v>1</v>
      </c>
      <c r="K62" s="82">
        <f t="shared" si="16"/>
        <v>1</v>
      </c>
      <c r="L62" s="82">
        <f t="shared" si="17"/>
        <v>1</v>
      </c>
      <c r="M62" s="82">
        <v>1</v>
      </c>
      <c r="N62" s="110" t="s">
        <v>666</v>
      </c>
      <c r="O62" s="101">
        <v>1</v>
      </c>
      <c r="P62" s="82">
        <f t="shared" si="18"/>
        <v>1</v>
      </c>
      <c r="Q62" s="82">
        <f t="shared" si="19"/>
        <v>1</v>
      </c>
      <c r="R62" s="82">
        <v>1</v>
      </c>
      <c r="S62" s="195"/>
    </row>
    <row r="63" spans="1:19" s="9" customFormat="1" ht="16.8" x14ac:dyDescent="0.25">
      <c r="A63" s="194" t="s">
        <v>122</v>
      </c>
      <c r="B63" s="194"/>
      <c r="C63" s="194"/>
      <c r="D63" s="194"/>
      <c r="E63" s="194"/>
      <c r="F63" s="194"/>
      <c r="G63" s="194"/>
      <c r="H63" s="194"/>
      <c r="I63" s="194"/>
      <c r="J63" s="194"/>
      <c r="K63" s="194"/>
      <c r="L63" s="194"/>
      <c r="M63" s="194"/>
      <c r="N63" s="194"/>
      <c r="O63" s="194"/>
      <c r="P63" s="194"/>
      <c r="Q63" s="194"/>
      <c r="R63" s="194"/>
      <c r="S63" s="194"/>
    </row>
    <row r="64" spans="1:19" s="9" customFormat="1" ht="16.2" x14ac:dyDescent="0.25">
      <c r="A64" s="118">
        <v>52</v>
      </c>
      <c r="B64" s="155" t="s">
        <v>685</v>
      </c>
      <c r="C64" s="196" t="s">
        <v>148</v>
      </c>
      <c r="D64" s="110" t="s">
        <v>686</v>
      </c>
      <c r="E64" s="101">
        <v>1</v>
      </c>
      <c r="F64" s="82">
        <f t="shared" ref="F64:F66" si="22">IF(E64=G64,H64)</f>
        <v>1</v>
      </c>
      <c r="G64" s="82">
        <f t="shared" ref="G64:G66" si="23">IF(E64="NA","NA",H64)</f>
        <v>1</v>
      </c>
      <c r="H64" s="82">
        <v>1</v>
      </c>
      <c r="I64" s="110" t="s">
        <v>668</v>
      </c>
      <c r="J64" s="101">
        <v>1</v>
      </c>
      <c r="K64" s="82">
        <f t="shared" ref="K64:K72" si="24">IF(J64=L64,M64)</f>
        <v>1</v>
      </c>
      <c r="L64" s="82">
        <f t="shared" ref="L64:L72" si="25">IF(J64="NA","NA",M64)</f>
        <v>1</v>
      </c>
      <c r="M64" s="82">
        <v>1</v>
      </c>
      <c r="N64" s="110" t="s">
        <v>666</v>
      </c>
      <c r="O64" s="101">
        <v>1</v>
      </c>
      <c r="P64" s="82">
        <f t="shared" ref="P64:P72" si="26">IF(O64=Q64,R64)</f>
        <v>1</v>
      </c>
      <c r="Q64" s="82">
        <f t="shared" ref="Q64:Q72" si="27">IF(O64="NA","NA",R64)</f>
        <v>1</v>
      </c>
      <c r="R64" s="82">
        <v>1</v>
      </c>
      <c r="S64" s="195" t="s">
        <v>117</v>
      </c>
    </row>
    <row r="65" spans="1:19" s="9" customFormat="1" ht="16.2" x14ac:dyDescent="0.25">
      <c r="A65" s="118">
        <v>53</v>
      </c>
      <c r="B65" s="155"/>
      <c r="C65" s="196"/>
      <c r="D65" s="110" t="s">
        <v>687</v>
      </c>
      <c r="E65" s="101">
        <v>1</v>
      </c>
      <c r="F65" s="82">
        <f t="shared" si="22"/>
        <v>1</v>
      </c>
      <c r="G65" s="82">
        <f t="shared" si="23"/>
        <v>1</v>
      </c>
      <c r="H65" s="82">
        <v>1</v>
      </c>
      <c r="I65" s="110" t="s">
        <v>668</v>
      </c>
      <c r="J65" s="101">
        <v>1</v>
      </c>
      <c r="K65" s="82">
        <f t="shared" si="24"/>
        <v>1</v>
      </c>
      <c r="L65" s="82">
        <f t="shared" si="25"/>
        <v>1</v>
      </c>
      <c r="M65" s="82">
        <v>1</v>
      </c>
      <c r="N65" s="110" t="s">
        <v>666</v>
      </c>
      <c r="O65" s="101">
        <v>1</v>
      </c>
      <c r="P65" s="82">
        <f t="shared" si="26"/>
        <v>1</v>
      </c>
      <c r="Q65" s="82">
        <f t="shared" si="27"/>
        <v>1</v>
      </c>
      <c r="R65" s="82">
        <v>1</v>
      </c>
      <c r="S65" s="195"/>
    </row>
    <row r="66" spans="1:19" s="9" customFormat="1" ht="16.2" x14ac:dyDescent="0.25">
      <c r="A66" s="118">
        <v>54</v>
      </c>
      <c r="B66" s="155"/>
      <c r="C66" s="196"/>
      <c r="D66" s="110" t="s">
        <v>688</v>
      </c>
      <c r="E66" s="101">
        <v>1</v>
      </c>
      <c r="F66" s="82">
        <f t="shared" si="22"/>
        <v>1</v>
      </c>
      <c r="G66" s="82">
        <f t="shared" si="23"/>
        <v>1</v>
      </c>
      <c r="H66" s="82">
        <v>1</v>
      </c>
      <c r="I66" s="110" t="s">
        <v>668</v>
      </c>
      <c r="J66" s="101">
        <v>1</v>
      </c>
      <c r="K66" s="82">
        <f t="shared" si="24"/>
        <v>1</v>
      </c>
      <c r="L66" s="82">
        <f t="shared" si="25"/>
        <v>1</v>
      </c>
      <c r="M66" s="82">
        <v>1</v>
      </c>
      <c r="N66" s="110" t="s">
        <v>666</v>
      </c>
      <c r="O66" s="101">
        <v>1</v>
      </c>
      <c r="P66" s="82">
        <f t="shared" si="26"/>
        <v>1</v>
      </c>
      <c r="Q66" s="82">
        <f t="shared" si="27"/>
        <v>1</v>
      </c>
      <c r="R66" s="82">
        <v>1</v>
      </c>
      <c r="S66" s="195"/>
    </row>
    <row r="67" spans="1:19" s="9" customFormat="1" ht="16.2" x14ac:dyDescent="0.25">
      <c r="A67" s="118">
        <v>55</v>
      </c>
      <c r="B67" s="155"/>
      <c r="C67" s="196"/>
      <c r="D67" s="110" t="s">
        <v>689</v>
      </c>
      <c r="E67" s="101">
        <v>1</v>
      </c>
      <c r="F67" s="82">
        <f t="shared" ref="F67:F72" si="28">IF(E67=G67,H67)</f>
        <v>1</v>
      </c>
      <c r="G67" s="82">
        <f t="shared" ref="G67:G72" si="29">IF(E67="NA","NA",H67)</f>
        <v>1</v>
      </c>
      <c r="H67" s="82">
        <v>1</v>
      </c>
      <c r="I67" s="110" t="s">
        <v>668</v>
      </c>
      <c r="J67" s="101">
        <v>1</v>
      </c>
      <c r="K67" s="82">
        <f t="shared" si="24"/>
        <v>1</v>
      </c>
      <c r="L67" s="82">
        <f t="shared" si="25"/>
        <v>1</v>
      </c>
      <c r="M67" s="82">
        <v>1</v>
      </c>
      <c r="N67" s="110" t="s">
        <v>666</v>
      </c>
      <c r="O67" s="101">
        <v>1</v>
      </c>
      <c r="P67" s="82">
        <f t="shared" si="26"/>
        <v>1</v>
      </c>
      <c r="Q67" s="82">
        <f t="shared" si="27"/>
        <v>1</v>
      </c>
      <c r="R67" s="82">
        <v>1</v>
      </c>
      <c r="S67" s="195"/>
    </row>
    <row r="68" spans="1:19" s="9" customFormat="1" ht="16.2" x14ac:dyDescent="0.25">
      <c r="A68" s="118">
        <v>56</v>
      </c>
      <c r="B68" s="155"/>
      <c r="C68" s="196"/>
      <c r="D68" s="110" t="s">
        <v>690</v>
      </c>
      <c r="E68" s="101">
        <v>1</v>
      </c>
      <c r="F68" s="82">
        <f t="shared" si="28"/>
        <v>1</v>
      </c>
      <c r="G68" s="82">
        <f t="shared" si="29"/>
        <v>1</v>
      </c>
      <c r="H68" s="82">
        <v>1</v>
      </c>
      <c r="I68" s="110" t="s">
        <v>668</v>
      </c>
      <c r="J68" s="101">
        <v>1</v>
      </c>
      <c r="K68" s="82">
        <f t="shared" si="24"/>
        <v>1</v>
      </c>
      <c r="L68" s="82">
        <f t="shared" si="25"/>
        <v>1</v>
      </c>
      <c r="M68" s="82">
        <v>1</v>
      </c>
      <c r="N68" s="110" t="s">
        <v>666</v>
      </c>
      <c r="O68" s="101">
        <v>1</v>
      </c>
      <c r="P68" s="82">
        <f t="shared" si="26"/>
        <v>1</v>
      </c>
      <c r="Q68" s="82">
        <f t="shared" si="27"/>
        <v>1</v>
      </c>
      <c r="R68" s="82">
        <v>1</v>
      </c>
      <c r="S68" s="195"/>
    </row>
    <row r="69" spans="1:19" s="9" customFormat="1" ht="16.2" x14ac:dyDescent="0.25">
      <c r="A69" s="118">
        <v>57</v>
      </c>
      <c r="B69" s="155"/>
      <c r="C69" s="196"/>
      <c r="D69" s="110" t="s">
        <v>691</v>
      </c>
      <c r="E69" s="101">
        <v>1</v>
      </c>
      <c r="F69" s="82">
        <f t="shared" si="28"/>
        <v>1</v>
      </c>
      <c r="G69" s="82">
        <f t="shared" si="29"/>
        <v>1</v>
      </c>
      <c r="H69" s="82">
        <v>1</v>
      </c>
      <c r="I69" s="110" t="s">
        <v>668</v>
      </c>
      <c r="J69" s="101">
        <v>1</v>
      </c>
      <c r="K69" s="82">
        <f t="shared" si="24"/>
        <v>1</v>
      </c>
      <c r="L69" s="82">
        <f t="shared" si="25"/>
        <v>1</v>
      </c>
      <c r="M69" s="82">
        <v>1</v>
      </c>
      <c r="N69" s="110" t="s">
        <v>666</v>
      </c>
      <c r="O69" s="101">
        <v>1</v>
      </c>
      <c r="P69" s="82">
        <f t="shared" si="26"/>
        <v>1</v>
      </c>
      <c r="Q69" s="82">
        <f t="shared" si="27"/>
        <v>1</v>
      </c>
      <c r="R69" s="82">
        <v>1</v>
      </c>
      <c r="S69" s="195"/>
    </row>
    <row r="70" spans="1:19" s="9" customFormat="1" ht="16.2" x14ac:dyDescent="0.25">
      <c r="A70" s="118">
        <v>58</v>
      </c>
      <c r="B70" s="155"/>
      <c r="C70" s="196"/>
      <c r="D70" s="110" t="s">
        <v>692</v>
      </c>
      <c r="E70" s="101">
        <v>1</v>
      </c>
      <c r="F70" s="82">
        <f t="shared" si="28"/>
        <v>1</v>
      </c>
      <c r="G70" s="82">
        <f t="shared" si="29"/>
        <v>1</v>
      </c>
      <c r="H70" s="82">
        <v>1</v>
      </c>
      <c r="I70" s="110" t="s">
        <v>668</v>
      </c>
      <c r="J70" s="101">
        <v>1</v>
      </c>
      <c r="K70" s="82">
        <f t="shared" si="24"/>
        <v>1</v>
      </c>
      <c r="L70" s="82">
        <f t="shared" si="25"/>
        <v>1</v>
      </c>
      <c r="M70" s="82">
        <v>1</v>
      </c>
      <c r="N70" s="110" t="s">
        <v>666</v>
      </c>
      <c r="O70" s="101">
        <v>1</v>
      </c>
      <c r="P70" s="82">
        <f t="shared" si="26"/>
        <v>1</v>
      </c>
      <c r="Q70" s="82">
        <f t="shared" si="27"/>
        <v>1</v>
      </c>
      <c r="R70" s="82">
        <v>1</v>
      </c>
      <c r="S70" s="195"/>
    </row>
    <row r="71" spans="1:19" s="9" customFormat="1" ht="16.2" x14ac:dyDescent="0.25">
      <c r="A71" s="118">
        <v>59</v>
      </c>
      <c r="B71" s="155"/>
      <c r="C71" s="196"/>
      <c r="D71" s="110" t="s">
        <v>693</v>
      </c>
      <c r="E71" s="101">
        <v>1</v>
      </c>
      <c r="F71" s="82">
        <f t="shared" si="28"/>
        <v>1</v>
      </c>
      <c r="G71" s="82">
        <f t="shared" si="29"/>
        <v>1</v>
      </c>
      <c r="H71" s="82">
        <v>1</v>
      </c>
      <c r="I71" s="110" t="s">
        <v>668</v>
      </c>
      <c r="J71" s="101">
        <v>1</v>
      </c>
      <c r="K71" s="82">
        <f t="shared" si="24"/>
        <v>1</v>
      </c>
      <c r="L71" s="82">
        <f t="shared" si="25"/>
        <v>1</v>
      </c>
      <c r="M71" s="82">
        <v>1</v>
      </c>
      <c r="N71" s="110" t="s">
        <v>666</v>
      </c>
      <c r="O71" s="101">
        <v>1</v>
      </c>
      <c r="P71" s="82">
        <f t="shared" si="26"/>
        <v>1</v>
      </c>
      <c r="Q71" s="82">
        <f t="shared" si="27"/>
        <v>1</v>
      </c>
      <c r="R71" s="82">
        <v>1</v>
      </c>
      <c r="S71" s="195"/>
    </row>
    <row r="72" spans="1:19" s="9" customFormat="1" ht="31.2" x14ac:dyDescent="0.25">
      <c r="A72" s="118">
        <v>60</v>
      </c>
      <c r="B72" s="155"/>
      <c r="C72" s="196"/>
      <c r="D72" s="110" t="s">
        <v>794</v>
      </c>
      <c r="E72" s="101">
        <v>1</v>
      </c>
      <c r="F72" s="82">
        <f t="shared" si="28"/>
        <v>1</v>
      </c>
      <c r="G72" s="82">
        <f t="shared" si="29"/>
        <v>1</v>
      </c>
      <c r="H72" s="82">
        <v>1</v>
      </c>
      <c r="I72" s="110" t="s">
        <v>668</v>
      </c>
      <c r="J72" s="101">
        <v>1</v>
      </c>
      <c r="K72" s="82">
        <f t="shared" si="24"/>
        <v>1</v>
      </c>
      <c r="L72" s="82">
        <f t="shared" si="25"/>
        <v>1</v>
      </c>
      <c r="M72" s="82">
        <v>1</v>
      </c>
      <c r="N72" s="110" t="s">
        <v>666</v>
      </c>
      <c r="O72" s="101">
        <v>1</v>
      </c>
      <c r="P72" s="82">
        <f t="shared" si="26"/>
        <v>1</v>
      </c>
      <c r="Q72" s="82">
        <f t="shared" si="27"/>
        <v>1</v>
      </c>
      <c r="R72" s="82">
        <v>1</v>
      </c>
      <c r="S72" s="195"/>
    </row>
    <row r="73" spans="1:19" s="9" customFormat="1" ht="16.8" x14ac:dyDescent="0.25">
      <c r="A73" s="194" t="s">
        <v>123</v>
      </c>
      <c r="B73" s="194"/>
      <c r="C73" s="194"/>
      <c r="D73" s="194"/>
      <c r="E73" s="194"/>
      <c r="F73" s="194"/>
      <c r="G73" s="194"/>
      <c r="H73" s="194"/>
      <c r="I73" s="194"/>
      <c r="J73" s="194"/>
      <c r="K73" s="194"/>
      <c r="L73" s="194"/>
      <c r="M73" s="194"/>
      <c r="N73" s="194"/>
      <c r="O73" s="194"/>
      <c r="P73" s="194"/>
      <c r="Q73" s="194"/>
      <c r="R73" s="194"/>
      <c r="S73" s="194"/>
    </row>
    <row r="74" spans="1:19" s="9" customFormat="1" ht="16.2" x14ac:dyDescent="0.25">
      <c r="A74" s="118">
        <v>61</v>
      </c>
      <c r="B74" s="155" t="s">
        <v>685</v>
      </c>
      <c r="C74" s="196" t="s">
        <v>148</v>
      </c>
      <c r="D74" s="110" t="s">
        <v>694</v>
      </c>
      <c r="E74" s="101">
        <v>1</v>
      </c>
      <c r="F74" s="82">
        <f t="shared" ref="F74:F75" si="30">IF(E74=G74,H74)</f>
        <v>1</v>
      </c>
      <c r="G74" s="82">
        <f t="shared" ref="G74:G75" si="31">IF(E74="NA","NA",H74)</f>
        <v>1</v>
      </c>
      <c r="H74" s="82">
        <v>1</v>
      </c>
      <c r="I74" s="110" t="s">
        <v>668</v>
      </c>
      <c r="J74" s="101">
        <v>1</v>
      </c>
      <c r="K74" s="82">
        <f t="shared" ref="K74:K82" si="32">IF(J74=L74,M74)</f>
        <v>1</v>
      </c>
      <c r="L74" s="82">
        <f t="shared" ref="L74:L82" si="33">IF(J74="NA","NA",M74)</f>
        <v>1</v>
      </c>
      <c r="M74" s="82">
        <v>1</v>
      </c>
      <c r="N74" s="110" t="s">
        <v>666</v>
      </c>
      <c r="O74" s="101">
        <v>1</v>
      </c>
      <c r="P74" s="82">
        <f t="shared" ref="P74:P82" si="34">IF(O74=Q74,R74)</f>
        <v>1</v>
      </c>
      <c r="Q74" s="82">
        <f t="shared" ref="Q74:Q82" si="35">IF(O74="NA","NA",R74)</f>
        <v>1</v>
      </c>
      <c r="R74" s="82">
        <v>1</v>
      </c>
      <c r="S74" s="195" t="s">
        <v>117</v>
      </c>
    </row>
    <row r="75" spans="1:19" s="9" customFormat="1" ht="16.2" x14ac:dyDescent="0.25">
      <c r="A75" s="118">
        <v>62</v>
      </c>
      <c r="B75" s="155"/>
      <c r="C75" s="196"/>
      <c r="D75" s="110" t="s">
        <v>695</v>
      </c>
      <c r="E75" s="101">
        <v>1</v>
      </c>
      <c r="F75" s="82">
        <f t="shared" si="30"/>
        <v>1</v>
      </c>
      <c r="G75" s="82">
        <f t="shared" si="31"/>
        <v>1</v>
      </c>
      <c r="H75" s="82">
        <v>1</v>
      </c>
      <c r="I75" s="110" t="s">
        <v>668</v>
      </c>
      <c r="J75" s="101">
        <v>1</v>
      </c>
      <c r="K75" s="82">
        <f t="shared" si="32"/>
        <v>1</v>
      </c>
      <c r="L75" s="82">
        <f t="shared" si="33"/>
        <v>1</v>
      </c>
      <c r="M75" s="82">
        <v>1</v>
      </c>
      <c r="N75" s="110" t="s">
        <v>666</v>
      </c>
      <c r="O75" s="101">
        <v>1</v>
      </c>
      <c r="P75" s="82">
        <f t="shared" si="34"/>
        <v>1</v>
      </c>
      <c r="Q75" s="82">
        <f t="shared" si="35"/>
        <v>1</v>
      </c>
      <c r="R75" s="82">
        <v>1</v>
      </c>
      <c r="S75" s="195"/>
    </row>
    <row r="76" spans="1:19" s="9" customFormat="1" ht="31.2" x14ac:dyDescent="0.25">
      <c r="A76" s="118">
        <v>63</v>
      </c>
      <c r="B76" s="155"/>
      <c r="C76" s="196"/>
      <c r="D76" s="110" t="s">
        <v>696</v>
      </c>
      <c r="E76" s="101">
        <v>1</v>
      </c>
      <c r="F76" s="82">
        <f t="shared" ref="F76:F82" si="36">IF(E76=G76,H76)</f>
        <v>1</v>
      </c>
      <c r="G76" s="82">
        <f t="shared" ref="G76:G82" si="37">IF(E76="NA","NA",H76)</f>
        <v>1</v>
      </c>
      <c r="H76" s="82">
        <v>1</v>
      </c>
      <c r="I76" s="110" t="s">
        <v>668</v>
      </c>
      <c r="J76" s="101">
        <v>1</v>
      </c>
      <c r="K76" s="82">
        <f t="shared" si="32"/>
        <v>1</v>
      </c>
      <c r="L76" s="82">
        <f t="shared" si="33"/>
        <v>1</v>
      </c>
      <c r="M76" s="82">
        <v>1</v>
      </c>
      <c r="N76" s="110" t="s">
        <v>666</v>
      </c>
      <c r="O76" s="101">
        <v>1</v>
      </c>
      <c r="P76" s="82">
        <f t="shared" si="34"/>
        <v>1</v>
      </c>
      <c r="Q76" s="82">
        <f t="shared" si="35"/>
        <v>1</v>
      </c>
      <c r="R76" s="82">
        <v>1</v>
      </c>
      <c r="S76" s="195"/>
    </row>
    <row r="77" spans="1:19" s="9" customFormat="1" ht="16.2" x14ac:dyDescent="0.25">
      <c r="A77" s="118">
        <v>64</v>
      </c>
      <c r="B77" s="155"/>
      <c r="C77" s="196"/>
      <c r="D77" s="110" t="s">
        <v>697</v>
      </c>
      <c r="E77" s="101">
        <v>1</v>
      </c>
      <c r="F77" s="82">
        <f t="shared" si="36"/>
        <v>1</v>
      </c>
      <c r="G77" s="82">
        <f t="shared" si="37"/>
        <v>1</v>
      </c>
      <c r="H77" s="82">
        <v>1</v>
      </c>
      <c r="I77" s="110" t="s">
        <v>668</v>
      </c>
      <c r="J77" s="101">
        <v>1</v>
      </c>
      <c r="K77" s="82">
        <f t="shared" si="32"/>
        <v>1</v>
      </c>
      <c r="L77" s="82">
        <f t="shared" si="33"/>
        <v>1</v>
      </c>
      <c r="M77" s="82">
        <v>1</v>
      </c>
      <c r="N77" s="110" t="s">
        <v>666</v>
      </c>
      <c r="O77" s="101">
        <v>1</v>
      </c>
      <c r="P77" s="82">
        <f t="shared" si="34"/>
        <v>1</v>
      </c>
      <c r="Q77" s="82">
        <f t="shared" si="35"/>
        <v>1</v>
      </c>
      <c r="R77" s="82">
        <v>1</v>
      </c>
      <c r="S77" s="195"/>
    </row>
    <row r="78" spans="1:19" s="9" customFormat="1" ht="16.2" x14ac:dyDescent="0.25">
      <c r="A78" s="118">
        <v>65</v>
      </c>
      <c r="B78" s="155"/>
      <c r="C78" s="196"/>
      <c r="D78" s="110" t="s">
        <v>698</v>
      </c>
      <c r="E78" s="101">
        <v>1</v>
      </c>
      <c r="F78" s="82">
        <f t="shared" si="36"/>
        <v>1</v>
      </c>
      <c r="G78" s="82">
        <f t="shared" si="37"/>
        <v>1</v>
      </c>
      <c r="H78" s="82">
        <v>1</v>
      </c>
      <c r="I78" s="110" t="s">
        <v>668</v>
      </c>
      <c r="J78" s="101">
        <v>1</v>
      </c>
      <c r="K78" s="82">
        <f t="shared" si="32"/>
        <v>1</v>
      </c>
      <c r="L78" s="82">
        <f t="shared" si="33"/>
        <v>1</v>
      </c>
      <c r="M78" s="82">
        <v>1</v>
      </c>
      <c r="N78" s="110" t="s">
        <v>666</v>
      </c>
      <c r="O78" s="101">
        <v>1</v>
      </c>
      <c r="P78" s="82">
        <f t="shared" si="34"/>
        <v>1</v>
      </c>
      <c r="Q78" s="82">
        <f t="shared" si="35"/>
        <v>1</v>
      </c>
      <c r="R78" s="82">
        <v>1</v>
      </c>
      <c r="S78" s="195"/>
    </row>
    <row r="79" spans="1:19" s="9" customFormat="1" ht="31.2" x14ac:dyDescent="0.25">
      <c r="A79" s="118">
        <v>66</v>
      </c>
      <c r="B79" s="155"/>
      <c r="C79" s="196"/>
      <c r="D79" s="110" t="s">
        <v>699</v>
      </c>
      <c r="E79" s="101">
        <v>1</v>
      </c>
      <c r="F79" s="82">
        <f t="shared" si="36"/>
        <v>1</v>
      </c>
      <c r="G79" s="82">
        <f t="shared" si="37"/>
        <v>1</v>
      </c>
      <c r="H79" s="82">
        <v>1</v>
      </c>
      <c r="I79" s="110" t="s">
        <v>668</v>
      </c>
      <c r="J79" s="101">
        <v>1</v>
      </c>
      <c r="K79" s="82">
        <f t="shared" si="32"/>
        <v>1</v>
      </c>
      <c r="L79" s="82">
        <f t="shared" si="33"/>
        <v>1</v>
      </c>
      <c r="M79" s="82">
        <v>1</v>
      </c>
      <c r="N79" s="110" t="s">
        <v>666</v>
      </c>
      <c r="O79" s="101">
        <v>1</v>
      </c>
      <c r="P79" s="82">
        <f t="shared" si="34"/>
        <v>1</v>
      </c>
      <c r="Q79" s="82">
        <f t="shared" si="35"/>
        <v>1</v>
      </c>
      <c r="R79" s="82">
        <v>1</v>
      </c>
      <c r="S79" s="195"/>
    </row>
    <row r="80" spans="1:19" s="9" customFormat="1" ht="16.2" x14ac:dyDescent="0.25">
      <c r="A80" s="118">
        <v>67</v>
      </c>
      <c r="B80" s="155"/>
      <c r="C80" s="196"/>
      <c r="D80" s="110" t="s">
        <v>700</v>
      </c>
      <c r="E80" s="101">
        <v>1</v>
      </c>
      <c r="F80" s="82">
        <f t="shared" si="36"/>
        <v>1</v>
      </c>
      <c r="G80" s="82">
        <f t="shared" si="37"/>
        <v>1</v>
      </c>
      <c r="H80" s="82">
        <v>1</v>
      </c>
      <c r="I80" s="110" t="s">
        <v>668</v>
      </c>
      <c r="J80" s="101">
        <v>1</v>
      </c>
      <c r="K80" s="82">
        <f t="shared" si="32"/>
        <v>1</v>
      </c>
      <c r="L80" s="82">
        <f t="shared" si="33"/>
        <v>1</v>
      </c>
      <c r="M80" s="82">
        <v>1</v>
      </c>
      <c r="N80" s="110" t="s">
        <v>666</v>
      </c>
      <c r="O80" s="101">
        <v>1</v>
      </c>
      <c r="P80" s="82">
        <f t="shared" si="34"/>
        <v>1</v>
      </c>
      <c r="Q80" s="82">
        <f t="shared" si="35"/>
        <v>1</v>
      </c>
      <c r="R80" s="82">
        <v>1</v>
      </c>
      <c r="S80" s="195"/>
    </row>
    <row r="81" spans="1:19" s="9" customFormat="1" ht="16.2" x14ac:dyDescent="0.25">
      <c r="A81" s="118">
        <v>68</v>
      </c>
      <c r="B81" s="155"/>
      <c r="C81" s="196"/>
      <c r="D81" s="110" t="s">
        <v>701</v>
      </c>
      <c r="E81" s="101">
        <v>1</v>
      </c>
      <c r="F81" s="82">
        <f t="shared" si="36"/>
        <v>1</v>
      </c>
      <c r="G81" s="82">
        <f t="shared" si="37"/>
        <v>1</v>
      </c>
      <c r="H81" s="82">
        <v>1</v>
      </c>
      <c r="I81" s="110" t="s">
        <v>668</v>
      </c>
      <c r="J81" s="101">
        <v>1</v>
      </c>
      <c r="K81" s="82">
        <f t="shared" si="32"/>
        <v>1</v>
      </c>
      <c r="L81" s="82">
        <f t="shared" si="33"/>
        <v>1</v>
      </c>
      <c r="M81" s="82">
        <v>1</v>
      </c>
      <c r="N81" s="110" t="s">
        <v>666</v>
      </c>
      <c r="O81" s="101">
        <v>1</v>
      </c>
      <c r="P81" s="82">
        <f t="shared" si="34"/>
        <v>1</v>
      </c>
      <c r="Q81" s="82">
        <f t="shared" si="35"/>
        <v>1</v>
      </c>
      <c r="R81" s="82">
        <v>1</v>
      </c>
      <c r="S81" s="195"/>
    </row>
    <row r="82" spans="1:19" s="9" customFormat="1" ht="16.2" x14ac:dyDescent="0.25">
      <c r="A82" s="118">
        <v>69</v>
      </c>
      <c r="B82" s="155"/>
      <c r="C82" s="196"/>
      <c r="D82" s="110" t="s">
        <v>702</v>
      </c>
      <c r="E82" s="101">
        <v>1</v>
      </c>
      <c r="F82" s="82">
        <f t="shared" si="36"/>
        <v>1</v>
      </c>
      <c r="G82" s="82">
        <f t="shared" si="37"/>
        <v>1</v>
      </c>
      <c r="H82" s="82">
        <v>1</v>
      </c>
      <c r="I82" s="110" t="s">
        <v>668</v>
      </c>
      <c r="J82" s="101">
        <v>1</v>
      </c>
      <c r="K82" s="82">
        <f t="shared" si="32"/>
        <v>1</v>
      </c>
      <c r="L82" s="82">
        <f t="shared" si="33"/>
        <v>1</v>
      </c>
      <c r="M82" s="82">
        <v>1</v>
      </c>
      <c r="N82" s="110" t="s">
        <v>666</v>
      </c>
      <c r="O82" s="101">
        <v>1</v>
      </c>
      <c r="P82" s="82">
        <f t="shared" si="34"/>
        <v>1</v>
      </c>
      <c r="Q82" s="82">
        <f t="shared" si="35"/>
        <v>1</v>
      </c>
      <c r="R82" s="82">
        <v>1</v>
      </c>
      <c r="S82" s="195"/>
    </row>
    <row r="83" spans="1:19" s="9" customFormat="1" ht="16.8" x14ac:dyDescent="0.25">
      <c r="A83" s="194" t="s">
        <v>124</v>
      </c>
      <c r="B83" s="194"/>
      <c r="C83" s="194"/>
      <c r="D83" s="194"/>
      <c r="E83" s="194"/>
      <c r="F83" s="194"/>
      <c r="G83" s="194"/>
      <c r="H83" s="194"/>
      <c r="I83" s="194"/>
      <c r="J83" s="194"/>
      <c r="K83" s="194"/>
      <c r="L83" s="194"/>
      <c r="M83" s="194"/>
      <c r="N83" s="194"/>
      <c r="O83" s="194"/>
      <c r="P83" s="194"/>
      <c r="Q83" s="194"/>
      <c r="R83" s="194"/>
      <c r="S83" s="194"/>
    </row>
    <row r="84" spans="1:19" s="9" customFormat="1" ht="31.2" x14ac:dyDescent="0.25">
      <c r="A84" s="118">
        <v>70</v>
      </c>
      <c r="B84" s="155" t="s">
        <v>685</v>
      </c>
      <c r="C84" s="196" t="s">
        <v>148</v>
      </c>
      <c r="D84" s="110" t="s">
        <v>703</v>
      </c>
      <c r="E84" s="101">
        <v>1</v>
      </c>
      <c r="F84" s="82">
        <f t="shared" ref="F84:F85" si="38">IF(E84=G84,H84)</f>
        <v>1</v>
      </c>
      <c r="G84" s="82">
        <f t="shared" ref="G84:G85" si="39">IF(E84="NA","NA",H84)</f>
        <v>1</v>
      </c>
      <c r="H84" s="82">
        <v>1</v>
      </c>
      <c r="I84" s="110" t="s">
        <v>668</v>
      </c>
      <c r="J84" s="101">
        <v>1</v>
      </c>
      <c r="K84" s="82">
        <f t="shared" ref="K84:K92" si="40">IF(J84=L84,M84)</f>
        <v>1</v>
      </c>
      <c r="L84" s="82">
        <f t="shared" ref="L84:L92" si="41">IF(J84="NA","NA",M84)</f>
        <v>1</v>
      </c>
      <c r="M84" s="82">
        <v>1</v>
      </c>
      <c r="N84" s="110" t="s">
        <v>666</v>
      </c>
      <c r="O84" s="101">
        <v>1</v>
      </c>
      <c r="P84" s="82">
        <f t="shared" ref="P84:P92" si="42">IF(O84=Q84,R84)</f>
        <v>1</v>
      </c>
      <c r="Q84" s="82">
        <f t="shared" ref="Q84:Q92" si="43">IF(O84="NA","NA",R84)</f>
        <v>1</v>
      </c>
      <c r="R84" s="82">
        <v>1</v>
      </c>
      <c r="S84" s="195" t="s">
        <v>117</v>
      </c>
    </row>
    <row r="85" spans="1:19" s="9" customFormat="1" ht="16.2" x14ac:dyDescent="0.25">
      <c r="A85" s="118">
        <v>71</v>
      </c>
      <c r="B85" s="155"/>
      <c r="C85" s="196"/>
      <c r="D85" s="110" t="s">
        <v>704</v>
      </c>
      <c r="E85" s="101">
        <v>1</v>
      </c>
      <c r="F85" s="82">
        <f t="shared" si="38"/>
        <v>1</v>
      </c>
      <c r="G85" s="82">
        <f t="shared" si="39"/>
        <v>1</v>
      </c>
      <c r="H85" s="82">
        <v>1</v>
      </c>
      <c r="I85" s="110" t="s">
        <v>668</v>
      </c>
      <c r="J85" s="101">
        <v>1</v>
      </c>
      <c r="K85" s="82">
        <f t="shared" si="40"/>
        <v>1</v>
      </c>
      <c r="L85" s="82">
        <f t="shared" si="41"/>
        <v>1</v>
      </c>
      <c r="M85" s="82">
        <v>1</v>
      </c>
      <c r="N85" s="110" t="s">
        <v>666</v>
      </c>
      <c r="O85" s="101">
        <v>1</v>
      </c>
      <c r="P85" s="82">
        <f t="shared" si="42"/>
        <v>1</v>
      </c>
      <c r="Q85" s="82">
        <f t="shared" si="43"/>
        <v>1</v>
      </c>
      <c r="R85" s="82">
        <v>1</v>
      </c>
      <c r="S85" s="195"/>
    </row>
    <row r="86" spans="1:19" s="9" customFormat="1" ht="16.2" x14ac:dyDescent="0.25">
      <c r="A86" s="118">
        <v>72</v>
      </c>
      <c r="B86" s="155"/>
      <c r="C86" s="196"/>
      <c r="D86" s="110" t="s">
        <v>705</v>
      </c>
      <c r="E86" s="101">
        <v>1</v>
      </c>
      <c r="F86" s="82">
        <f t="shared" ref="F86:F92" si="44">IF(E86=G86,H86)</f>
        <v>1</v>
      </c>
      <c r="G86" s="82">
        <f t="shared" ref="G86:G92" si="45">IF(E86="NA","NA",H86)</f>
        <v>1</v>
      </c>
      <c r="H86" s="82">
        <v>1</v>
      </c>
      <c r="I86" s="110" t="s">
        <v>668</v>
      </c>
      <c r="J86" s="101">
        <v>1</v>
      </c>
      <c r="K86" s="82">
        <f t="shared" si="40"/>
        <v>1</v>
      </c>
      <c r="L86" s="82">
        <f t="shared" si="41"/>
        <v>1</v>
      </c>
      <c r="M86" s="82">
        <v>1</v>
      </c>
      <c r="N86" s="110" t="s">
        <v>666</v>
      </c>
      <c r="O86" s="101">
        <v>1</v>
      </c>
      <c r="P86" s="82">
        <f t="shared" si="42"/>
        <v>1</v>
      </c>
      <c r="Q86" s="82">
        <f t="shared" si="43"/>
        <v>1</v>
      </c>
      <c r="R86" s="82">
        <v>1</v>
      </c>
      <c r="S86" s="195"/>
    </row>
    <row r="87" spans="1:19" s="9" customFormat="1" ht="16.2" x14ac:dyDescent="0.25">
      <c r="A87" s="118">
        <v>73</v>
      </c>
      <c r="B87" s="155"/>
      <c r="C87" s="196"/>
      <c r="D87" s="110" t="s">
        <v>706</v>
      </c>
      <c r="E87" s="101">
        <v>1</v>
      </c>
      <c r="F87" s="82">
        <f t="shared" si="44"/>
        <v>1</v>
      </c>
      <c r="G87" s="82">
        <f t="shared" si="45"/>
        <v>1</v>
      </c>
      <c r="H87" s="82">
        <v>1</v>
      </c>
      <c r="I87" s="110" t="s">
        <v>668</v>
      </c>
      <c r="J87" s="101">
        <v>1</v>
      </c>
      <c r="K87" s="82">
        <f t="shared" si="40"/>
        <v>1</v>
      </c>
      <c r="L87" s="82">
        <f t="shared" si="41"/>
        <v>1</v>
      </c>
      <c r="M87" s="82">
        <v>1</v>
      </c>
      <c r="N87" s="110" t="s">
        <v>666</v>
      </c>
      <c r="O87" s="101">
        <v>1</v>
      </c>
      <c r="P87" s="82">
        <f t="shared" si="42"/>
        <v>1</v>
      </c>
      <c r="Q87" s="82">
        <f t="shared" si="43"/>
        <v>1</v>
      </c>
      <c r="R87" s="82">
        <v>1</v>
      </c>
      <c r="S87" s="195"/>
    </row>
    <row r="88" spans="1:19" s="9" customFormat="1" ht="16.2" x14ac:dyDescent="0.25">
      <c r="A88" s="118">
        <v>74</v>
      </c>
      <c r="B88" s="155"/>
      <c r="C88" s="196"/>
      <c r="D88" s="110" t="s">
        <v>707</v>
      </c>
      <c r="E88" s="101">
        <v>1</v>
      </c>
      <c r="F88" s="82">
        <f t="shared" si="44"/>
        <v>1</v>
      </c>
      <c r="G88" s="82">
        <f t="shared" si="45"/>
        <v>1</v>
      </c>
      <c r="H88" s="82">
        <v>1</v>
      </c>
      <c r="I88" s="110" t="s">
        <v>668</v>
      </c>
      <c r="J88" s="101">
        <v>1</v>
      </c>
      <c r="K88" s="82">
        <f t="shared" si="40"/>
        <v>1</v>
      </c>
      <c r="L88" s="82">
        <f t="shared" si="41"/>
        <v>1</v>
      </c>
      <c r="M88" s="82">
        <v>1</v>
      </c>
      <c r="N88" s="110" t="s">
        <v>666</v>
      </c>
      <c r="O88" s="101">
        <v>1</v>
      </c>
      <c r="P88" s="82">
        <f t="shared" si="42"/>
        <v>1</v>
      </c>
      <c r="Q88" s="82">
        <f t="shared" si="43"/>
        <v>1</v>
      </c>
      <c r="R88" s="82">
        <v>1</v>
      </c>
      <c r="S88" s="195"/>
    </row>
    <row r="89" spans="1:19" s="9" customFormat="1" ht="31.2" x14ac:dyDescent="0.25">
      <c r="A89" s="118">
        <v>75</v>
      </c>
      <c r="B89" s="155"/>
      <c r="C89" s="196"/>
      <c r="D89" s="110" t="s">
        <v>708</v>
      </c>
      <c r="E89" s="101">
        <v>1</v>
      </c>
      <c r="F89" s="82">
        <f t="shared" si="44"/>
        <v>1</v>
      </c>
      <c r="G89" s="82">
        <f t="shared" si="45"/>
        <v>1</v>
      </c>
      <c r="H89" s="82">
        <v>1</v>
      </c>
      <c r="I89" s="110" t="s">
        <v>668</v>
      </c>
      <c r="J89" s="101">
        <v>1</v>
      </c>
      <c r="K89" s="82">
        <f t="shared" si="40"/>
        <v>1</v>
      </c>
      <c r="L89" s="82">
        <f t="shared" si="41"/>
        <v>1</v>
      </c>
      <c r="M89" s="82">
        <v>1</v>
      </c>
      <c r="N89" s="110" t="s">
        <v>666</v>
      </c>
      <c r="O89" s="101">
        <v>1</v>
      </c>
      <c r="P89" s="82">
        <f t="shared" si="42"/>
        <v>1</v>
      </c>
      <c r="Q89" s="82">
        <f t="shared" si="43"/>
        <v>1</v>
      </c>
      <c r="R89" s="82">
        <v>1</v>
      </c>
      <c r="S89" s="195"/>
    </row>
    <row r="90" spans="1:19" s="9" customFormat="1" ht="16.2" x14ac:dyDescent="0.25">
      <c r="A90" s="118">
        <v>76</v>
      </c>
      <c r="B90" s="155"/>
      <c r="C90" s="196"/>
      <c r="D90" s="110" t="s">
        <v>709</v>
      </c>
      <c r="E90" s="101">
        <v>1</v>
      </c>
      <c r="F90" s="82">
        <f t="shared" si="44"/>
        <v>1</v>
      </c>
      <c r="G90" s="82">
        <f t="shared" si="45"/>
        <v>1</v>
      </c>
      <c r="H90" s="82">
        <v>1</v>
      </c>
      <c r="I90" s="110" t="s">
        <v>668</v>
      </c>
      <c r="J90" s="101">
        <v>1</v>
      </c>
      <c r="K90" s="82">
        <f t="shared" si="40"/>
        <v>1</v>
      </c>
      <c r="L90" s="82">
        <f t="shared" si="41"/>
        <v>1</v>
      </c>
      <c r="M90" s="82">
        <v>1</v>
      </c>
      <c r="N90" s="110" t="s">
        <v>666</v>
      </c>
      <c r="O90" s="101">
        <v>1</v>
      </c>
      <c r="P90" s="82">
        <f t="shared" si="42"/>
        <v>1</v>
      </c>
      <c r="Q90" s="82">
        <f t="shared" si="43"/>
        <v>1</v>
      </c>
      <c r="R90" s="82">
        <v>1</v>
      </c>
      <c r="S90" s="195"/>
    </row>
    <row r="91" spans="1:19" s="9" customFormat="1" ht="62.4" x14ac:dyDescent="0.25">
      <c r="A91" s="118">
        <v>77</v>
      </c>
      <c r="B91" s="155"/>
      <c r="C91" s="196"/>
      <c r="D91" s="110" t="s">
        <v>710</v>
      </c>
      <c r="E91" s="101">
        <v>1</v>
      </c>
      <c r="F91" s="82">
        <f t="shared" si="44"/>
        <v>1</v>
      </c>
      <c r="G91" s="82">
        <f t="shared" si="45"/>
        <v>1</v>
      </c>
      <c r="H91" s="82">
        <v>1</v>
      </c>
      <c r="I91" s="110" t="s">
        <v>711</v>
      </c>
      <c r="J91" s="101">
        <v>1</v>
      </c>
      <c r="K91" s="82">
        <f t="shared" si="40"/>
        <v>1</v>
      </c>
      <c r="L91" s="82">
        <f t="shared" si="41"/>
        <v>1</v>
      </c>
      <c r="M91" s="82">
        <v>1</v>
      </c>
      <c r="N91" s="110" t="s">
        <v>712</v>
      </c>
      <c r="O91" s="101">
        <v>1</v>
      </c>
      <c r="P91" s="82">
        <f t="shared" si="42"/>
        <v>1</v>
      </c>
      <c r="Q91" s="82">
        <f t="shared" si="43"/>
        <v>1</v>
      </c>
      <c r="R91" s="82">
        <v>1</v>
      </c>
      <c r="S91" s="195"/>
    </row>
    <row r="92" spans="1:19" s="9" customFormat="1" ht="62.4" x14ac:dyDescent="0.25">
      <c r="A92" s="118">
        <v>78</v>
      </c>
      <c r="B92" s="155"/>
      <c r="C92" s="196"/>
      <c r="D92" s="110" t="s">
        <v>662</v>
      </c>
      <c r="E92" s="101">
        <v>1</v>
      </c>
      <c r="F92" s="82">
        <f t="shared" si="44"/>
        <v>1</v>
      </c>
      <c r="G92" s="82">
        <f t="shared" si="45"/>
        <v>1</v>
      </c>
      <c r="H92" s="82">
        <v>1</v>
      </c>
      <c r="I92" s="110" t="s">
        <v>711</v>
      </c>
      <c r="J92" s="101">
        <v>1</v>
      </c>
      <c r="K92" s="82">
        <f t="shared" si="40"/>
        <v>1</v>
      </c>
      <c r="L92" s="82">
        <f t="shared" si="41"/>
        <v>1</v>
      </c>
      <c r="M92" s="82">
        <v>1</v>
      </c>
      <c r="N92" s="110" t="s">
        <v>664</v>
      </c>
      <c r="O92" s="101">
        <v>1</v>
      </c>
      <c r="P92" s="82">
        <f t="shared" si="42"/>
        <v>1</v>
      </c>
      <c r="Q92" s="82">
        <f t="shared" si="43"/>
        <v>1</v>
      </c>
      <c r="R92" s="82">
        <v>1</v>
      </c>
      <c r="S92" s="195"/>
    </row>
    <row r="93" spans="1:19" s="9" customFormat="1" ht="15.6" x14ac:dyDescent="0.25">
      <c r="A93" s="32"/>
      <c r="B93" s="48" t="s">
        <v>5</v>
      </c>
      <c r="C93" s="49"/>
      <c r="D93" s="83">
        <f>'RESULTADOS '!N18</f>
        <v>1</v>
      </c>
      <c r="E93" s="36">
        <f>SUM(E9:E92)</f>
        <v>78</v>
      </c>
      <c r="F93" s="36">
        <f t="shared" ref="F93:H93" si="46">SUM(F9:F92)</f>
        <v>78</v>
      </c>
      <c r="G93" s="36">
        <f t="shared" si="46"/>
        <v>78</v>
      </c>
      <c r="H93" s="36">
        <f t="shared" si="46"/>
        <v>78</v>
      </c>
      <c r="I93" s="35"/>
      <c r="J93" s="36">
        <f>SUM(J9:J92)</f>
        <v>78</v>
      </c>
      <c r="K93" s="36">
        <f t="shared" ref="K93" si="47">SUM(K9:K92)</f>
        <v>78</v>
      </c>
      <c r="L93" s="36">
        <f t="shared" ref="L93" si="48">SUM(L9:L92)</f>
        <v>78</v>
      </c>
      <c r="M93" s="36">
        <f t="shared" ref="M93" si="49">SUM(M9:M92)</f>
        <v>78</v>
      </c>
      <c r="N93" s="35"/>
      <c r="O93" s="36">
        <f>SUM(O9:O92)</f>
        <v>77</v>
      </c>
      <c r="P93" s="36">
        <f t="shared" ref="P93" si="50">SUM(P9:P92)</f>
        <v>77</v>
      </c>
      <c r="Q93" s="36">
        <f t="shared" ref="Q93" si="51">SUM(Q9:Q92)</f>
        <v>77</v>
      </c>
      <c r="R93" s="36">
        <f t="shared" ref="R93" si="52">SUM(R9:R92)</f>
        <v>77</v>
      </c>
      <c r="S93" s="50"/>
    </row>
    <row r="94" spans="1:19" s="3" customFormat="1" ht="15.6" x14ac:dyDescent="0.25">
      <c r="A94" s="38"/>
      <c r="B94" s="38"/>
      <c r="C94" s="40"/>
      <c r="D94" s="20"/>
      <c r="E94" s="38"/>
      <c r="F94" s="38"/>
      <c r="G94" s="38"/>
      <c r="H94" s="38"/>
      <c r="I94" s="20"/>
      <c r="J94" s="38"/>
      <c r="K94" s="38"/>
      <c r="L94" s="38"/>
      <c r="M94" s="38"/>
      <c r="N94" s="20"/>
      <c r="O94" s="38"/>
      <c r="P94" s="38"/>
      <c r="Q94" s="38"/>
      <c r="R94" s="38"/>
      <c r="S94" s="40"/>
    </row>
    <row r="95" spans="1:19" s="3" customFormat="1" ht="15.6" x14ac:dyDescent="0.25">
      <c r="A95" s="38"/>
      <c r="B95" s="38"/>
      <c r="C95" s="40"/>
      <c r="D95" s="20"/>
      <c r="E95" s="38"/>
      <c r="F95" s="38"/>
      <c r="G95" s="38"/>
      <c r="H95" s="38"/>
      <c r="I95" s="20"/>
      <c r="J95" s="38"/>
      <c r="K95" s="38"/>
      <c r="L95" s="38"/>
      <c r="M95" s="38"/>
      <c r="N95" s="20"/>
      <c r="O95" s="38"/>
      <c r="P95" s="38"/>
      <c r="Q95" s="38"/>
      <c r="R95" s="38"/>
      <c r="S95" s="40"/>
    </row>
    <row r="96" spans="1:19" s="3" customFormat="1" ht="15.6" x14ac:dyDescent="0.25">
      <c r="A96" s="38"/>
      <c r="B96" s="38"/>
      <c r="C96" s="40"/>
      <c r="D96" s="20"/>
      <c r="E96" s="38"/>
      <c r="F96" s="38"/>
      <c r="G96" s="38"/>
      <c r="H96" s="38"/>
      <c r="I96" s="20"/>
      <c r="J96" s="38"/>
      <c r="K96" s="38"/>
      <c r="L96" s="38"/>
      <c r="M96" s="38"/>
      <c r="N96" s="20"/>
      <c r="O96" s="38"/>
      <c r="P96" s="38"/>
      <c r="Q96" s="38"/>
      <c r="R96" s="38"/>
      <c r="S96" s="40"/>
    </row>
    <row r="97" spans="1:19" s="3" customFormat="1" ht="15.6" x14ac:dyDescent="0.25">
      <c r="A97" s="38"/>
      <c r="B97" s="38"/>
      <c r="C97" s="40"/>
      <c r="D97" s="20"/>
      <c r="E97" s="38"/>
      <c r="F97" s="38"/>
      <c r="G97" s="38"/>
      <c r="H97" s="38"/>
      <c r="I97" s="20"/>
      <c r="J97" s="38"/>
      <c r="K97" s="38"/>
      <c r="L97" s="38"/>
      <c r="M97" s="38"/>
      <c r="N97" s="20"/>
      <c r="O97" s="38"/>
      <c r="P97" s="38"/>
      <c r="Q97" s="38"/>
      <c r="R97" s="38"/>
      <c r="S97" s="40"/>
    </row>
    <row r="98" spans="1:19" s="3" customFormat="1" ht="15.6" x14ac:dyDescent="0.25">
      <c r="A98" s="38"/>
      <c r="B98" s="38"/>
      <c r="C98" s="40"/>
      <c r="D98" s="20"/>
      <c r="E98" s="38"/>
      <c r="F98" s="38"/>
      <c r="G98" s="38"/>
      <c r="H98" s="38"/>
      <c r="I98" s="20"/>
      <c r="J98" s="38"/>
      <c r="K98" s="38"/>
      <c r="L98" s="38"/>
      <c r="M98" s="38"/>
      <c r="N98" s="20"/>
      <c r="O98" s="38"/>
      <c r="P98" s="38"/>
      <c r="Q98" s="38"/>
      <c r="R98" s="38"/>
      <c r="S98" s="40"/>
    </row>
    <row r="99" spans="1:19" s="3" customFormat="1" ht="15.6" x14ac:dyDescent="0.25">
      <c r="A99" s="38"/>
      <c r="B99" s="38"/>
      <c r="C99" s="40"/>
      <c r="D99" s="20"/>
      <c r="E99" s="38"/>
      <c r="F99" s="38"/>
      <c r="G99" s="38"/>
      <c r="H99" s="38"/>
      <c r="I99" s="20"/>
      <c r="J99" s="38"/>
      <c r="K99" s="38"/>
      <c r="L99" s="38"/>
      <c r="M99" s="38"/>
      <c r="N99" s="20"/>
      <c r="O99" s="38"/>
      <c r="P99" s="38"/>
      <c r="Q99" s="38"/>
      <c r="R99" s="38"/>
      <c r="S99" s="40"/>
    </row>
    <row r="100" spans="1:19" s="3" customFormat="1" ht="15.6" x14ac:dyDescent="0.25">
      <c r="A100" s="38"/>
      <c r="B100" s="38"/>
      <c r="C100" s="40"/>
      <c r="D100" s="20"/>
      <c r="E100" s="38"/>
      <c r="F100" s="38"/>
      <c r="G100" s="38"/>
      <c r="H100" s="38"/>
      <c r="I100" s="20"/>
      <c r="J100" s="38"/>
      <c r="K100" s="38"/>
      <c r="L100" s="38"/>
      <c r="M100" s="38"/>
      <c r="N100" s="20"/>
      <c r="O100" s="38"/>
      <c r="P100" s="38"/>
      <c r="Q100" s="38"/>
      <c r="R100" s="38"/>
      <c r="S100" s="40"/>
    </row>
    <row r="101" spans="1:19" s="3" customFormat="1" ht="15.6" x14ac:dyDescent="0.25">
      <c r="A101" s="38"/>
      <c r="B101" s="38"/>
      <c r="C101" s="40"/>
      <c r="D101" s="20"/>
      <c r="E101" s="38"/>
      <c r="F101" s="38"/>
      <c r="G101" s="38"/>
      <c r="H101" s="38"/>
      <c r="I101" s="20"/>
      <c r="J101" s="38"/>
      <c r="K101" s="38"/>
      <c r="L101" s="38"/>
      <c r="M101" s="38"/>
      <c r="N101" s="20"/>
      <c r="O101" s="38"/>
      <c r="P101" s="38"/>
      <c r="Q101" s="38"/>
      <c r="R101" s="38"/>
      <c r="S101" s="40"/>
    </row>
    <row r="102" spans="1:19" s="3" customFormat="1" ht="15.6" x14ac:dyDescent="0.25">
      <c r="A102" s="38"/>
      <c r="B102" s="38"/>
      <c r="C102" s="40"/>
      <c r="D102" s="20"/>
      <c r="E102" s="38"/>
      <c r="F102" s="38"/>
      <c r="G102" s="38"/>
      <c r="H102" s="38"/>
      <c r="I102" s="20"/>
      <c r="J102" s="38"/>
      <c r="K102" s="38"/>
      <c r="L102" s="38"/>
      <c r="M102" s="38"/>
      <c r="N102" s="20"/>
      <c r="O102" s="38"/>
      <c r="P102" s="38"/>
      <c r="Q102" s="38"/>
      <c r="R102" s="38"/>
      <c r="S102" s="40"/>
    </row>
    <row r="103" spans="1:19" s="3" customFormat="1" ht="15.6" x14ac:dyDescent="0.25">
      <c r="A103" s="38"/>
      <c r="B103" s="38"/>
      <c r="C103" s="40"/>
      <c r="D103" s="20"/>
      <c r="E103" s="38"/>
      <c r="F103" s="38"/>
      <c r="G103" s="38"/>
      <c r="H103" s="38"/>
      <c r="I103" s="20"/>
      <c r="J103" s="38"/>
      <c r="K103" s="38"/>
      <c r="L103" s="38"/>
      <c r="M103" s="38"/>
      <c r="N103" s="20"/>
      <c r="O103" s="38"/>
      <c r="P103" s="38"/>
      <c r="Q103" s="38"/>
      <c r="R103" s="38"/>
      <c r="S103" s="40"/>
    </row>
    <row r="104" spans="1:19" s="3" customFormat="1" ht="15.6" x14ac:dyDescent="0.25">
      <c r="A104" s="38"/>
      <c r="B104" s="38"/>
      <c r="C104" s="40"/>
      <c r="D104" s="20"/>
      <c r="E104" s="38"/>
      <c r="F104" s="38"/>
      <c r="G104" s="38"/>
      <c r="H104" s="38"/>
      <c r="I104" s="20"/>
      <c r="J104" s="38"/>
      <c r="K104" s="38"/>
      <c r="L104" s="38"/>
      <c r="M104" s="38"/>
      <c r="N104" s="20"/>
      <c r="O104" s="38"/>
      <c r="P104" s="38"/>
      <c r="Q104" s="38"/>
      <c r="R104" s="38"/>
      <c r="S104" s="40"/>
    </row>
    <row r="105" spans="1:19" s="3" customFormat="1" ht="15.6" x14ac:dyDescent="0.25">
      <c r="A105" s="38"/>
      <c r="B105" s="38"/>
      <c r="C105" s="40"/>
      <c r="D105" s="20"/>
      <c r="E105" s="38"/>
      <c r="F105" s="38"/>
      <c r="G105" s="38"/>
      <c r="H105" s="38"/>
      <c r="I105" s="20"/>
      <c r="J105" s="38"/>
      <c r="K105" s="38"/>
      <c r="L105" s="38"/>
      <c r="M105" s="38"/>
      <c r="N105" s="20"/>
      <c r="O105" s="38"/>
      <c r="P105" s="38"/>
      <c r="Q105" s="38"/>
      <c r="R105" s="38"/>
      <c r="S105" s="40"/>
    </row>
    <row r="106" spans="1:19" s="3" customFormat="1" ht="15.6" x14ac:dyDescent="0.25">
      <c r="A106" s="38"/>
      <c r="B106" s="38"/>
      <c r="C106" s="40"/>
      <c r="D106" s="20"/>
      <c r="E106" s="38"/>
      <c r="F106" s="38"/>
      <c r="G106" s="38"/>
      <c r="H106" s="38"/>
      <c r="I106" s="20"/>
      <c r="J106" s="38"/>
      <c r="K106" s="38"/>
      <c r="L106" s="38"/>
      <c r="M106" s="38"/>
      <c r="N106" s="20"/>
      <c r="O106" s="38"/>
      <c r="P106" s="38"/>
      <c r="Q106" s="38"/>
      <c r="R106" s="38"/>
      <c r="S106" s="40"/>
    </row>
    <row r="107" spans="1:19" s="3" customFormat="1" ht="15.6" x14ac:dyDescent="0.25">
      <c r="A107" s="38"/>
      <c r="B107" s="38"/>
      <c r="C107" s="40"/>
      <c r="D107" s="20"/>
      <c r="E107" s="38"/>
      <c r="F107" s="38"/>
      <c r="G107" s="38"/>
      <c r="H107" s="38"/>
      <c r="I107" s="20"/>
      <c r="J107" s="38"/>
      <c r="K107" s="38"/>
      <c r="L107" s="38"/>
      <c r="M107" s="38"/>
      <c r="N107" s="20"/>
      <c r="O107" s="38"/>
      <c r="P107" s="38"/>
      <c r="Q107" s="38"/>
      <c r="R107" s="38"/>
      <c r="S107" s="40"/>
    </row>
    <row r="108" spans="1:19" s="3" customFormat="1" ht="15.6" x14ac:dyDescent="0.25">
      <c r="A108" s="38"/>
      <c r="B108" s="38"/>
      <c r="C108" s="40"/>
      <c r="D108" s="20"/>
      <c r="E108" s="38"/>
      <c r="F108" s="38"/>
      <c r="G108" s="38"/>
      <c r="H108" s="38"/>
      <c r="I108" s="20"/>
      <c r="J108" s="38"/>
      <c r="K108" s="38"/>
      <c r="L108" s="38"/>
      <c r="M108" s="38"/>
      <c r="N108" s="20"/>
      <c r="O108" s="38"/>
      <c r="P108" s="38"/>
      <c r="Q108" s="38"/>
      <c r="R108" s="38"/>
      <c r="S108" s="40"/>
    </row>
    <row r="109" spans="1:19" s="3" customFormat="1" ht="15.6" x14ac:dyDescent="0.25">
      <c r="A109" s="38"/>
      <c r="B109" s="38"/>
      <c r="C109" s="40"/>
      <c r="D109" s="20"/>
      <c r="E109" s="38"/>
      <c r="F109" s="38"/>
      <c r="G109" s="38"/>
      <c r="H109" s="38"/>
      <c r="I109" s="20"/>
      <c r="J109" s="38"/>
      <c r="K109" s="38"/>
      <c r="L109" s="38"/>
      <c r="M109" s="38"/>
      <c r="N109" s="20"/>
      <c r="O109" s="38"/>
      <c r="P109" s="38"/>
      <c r="Q109" s="38"/>
      <c r="R109" s="38"/>
      <c r="S109" s="40"/>
    </row>
    <row r="110" spans="1:19" s="3" customFormat="1" ht="15.6" x14ac:dyDescent="0.25">
      <c r="A110" s="38"/>
      <c r="B110" s="38"/>
      <c r="C110" s="40"/>
      <c r="D110" s="20"/>
      <c r="E110" s="38"/>
      <c r="F110" s="38"/>
      <c r="G110" s="38"/>
      <c r="H110" s="38"/>
      <c r="I110" s="20"/>
      <c r="J110" s="38"/>
      <c r="K110" s="38"/>
      <c r="L110" s="38"/>
      <c r="M110" s="38"/>
      <c r="N110" s="20"/>
      <c r="O110" s="38"/>
      <c r="P110" s="38"/>
      <c r="Q110" s="38"/>
      <c r="R110" s="38"/>
      <c r="S110" s="40"/>
    </row>
    <row r="111" spans="1:19" s="3" customFormat="1" ht="15.6" x14ac:dyDescent="0.25">
      <c r="A111" s="38"/>
      <c r="B111" s="38"/>
      <c r="C111" s="40"/>
      <c r="D111" s="20"/>
      <c r="E111" s="38"/>
      <c r="F111" s="38"/>
      <c r="G111" s="38"/>
      <c r="H111" s="38"/>
      <c r="I111" s="20"/>
      <c r="J111" s="38"/>
      <c r="K111" s="38"/>
      <c r="L111" s="38"/>
      <c r="M111" s="38"/>
      <c r="N111" s="20"/>
      <c r="O111" s="38"/>
      <c r="P111" s="38"/>
      <c r="Q111" s="38"/>
      <c r="R111" s="38"/>
      <c r="S111" s="40"/>
    </row>
    <row r="112" spans="1:19" s="3" customFormat="1" ht="15.6" x14ac:dyDescent="0.25">
      <c r="A112" s="38"/>
      <c r="B112" s="38"/>
      <c r="C112" s="40"/>
      <c r="D112" s="20"/>
      <c r="E112" s="38"/>
      <c r="F112" s="38"/>
      <c r="G112" s="38"/>
      <c r="H112" s="38"/>
      <c r="I112" s="20"/>
      <c r="J112" s="38"/>
      <c r="K112" s="38"/>
      <c r="L112" s="38"/>
      <c r="M112" s="38"/>
      <c r="N112" s="20"/>
      <c r="O112" s="38"/>
      <c r="P112" s="38"/>
      <c r="Q112" s="38"/>
      <c r="R112" s="38"/>
      <c r="S112" s="40"/>
    </row>
    <row r="113" spans="1:19" s="3" customFormat="1" ht="15.6" x14ac:dyDescent="0.25">
      <c r="A113" s="38"/>
      <c r="B113" s="38"/>
      <c r="C113" s="40"/>
      <c r="D113" s="20"/>
      <c r="E113" s="38"/>
      <c r="F113" s="38"/>
      <c r="G113" s="38"/>
      <c r="H113" s="38"/>
      <c r="I113" s="20"/>
      <c r="J113" s="38"/>
      <c r="K113" s="38"/>
      <c r="L113" s="38"/>
      <c r="M113" s="38"/>
      <c r="N113" s="20"/>
      <c r="O113" s="38"/>
      <c r="P113" s="38"/>
      <c r="Q113" s="38"/>
      <c r="R113" s="38"/>
      <c r="S113" s="40"/>
    </row>
    <row r="114" spans="1:19" s="3" customFormat="1" ht="15.6" x14ac:dyDescent="0.25">
      <c r="A114" s="38"/>
      <c r="B114" s="38"/>
      <c r="C114" s="40"/>
      <c r="D114" s="20"/>
      <c r="E114" s="38"/>
      <c r="F114" s="38"/>
      <c r="G114" s="38"/>
      <c r="H114" s="38"/>
      <c r="I114" s="20"/>
      <c r="J114" s="38"/>
      <c r="K114" s="38"/>
      <c r="L114" s="38"/>
      <c r="M114" s="38"/>
      <c r="N114" s="20"/>
      <c r="O114" s="38"/>
      <c r="P114" s="38"/>
      <c r="Q114" s="38"/>
      <c r="R114" s="38"/>
      <c r="S114" s="40"/>
    </row>
    <row r="115" spans="1:19" s="3" customFormat="1" ht="15.6" x14ac:dyDescent="0.25">
      <c r="A115" s="38"/>
      <c r="B115" s="38"/>
      <c r="C115" s="40"/>
      <c r="D115" s="20"/>
      <c r="E115" s="38"/>
      <c r="F115" s="38"/>
      <c r="G115" s="38"/>
      <c r="H115" s="38"/>
      <c r="I115" s="20"/>
      <c r="J115" s="38"/>
      <c r="K115" s="38"/>
      <c r="L115" s="38"/>
      <c r="M115" s="38"/>
      <c r="N115" s="20"/>
      <c r="O115" s="38"/>
      <c r="P115" s="38"/>
      <c r="Q115" s="38"/>
      <c r="R115" s="38"/>
      <c r="S115" s="40"/>
    </row>
    <row r="116" spans="1:19" s="3" customFormat="1" ht="15.6" x14ac:dyDescent="0.25">
      <c r="A116" s="38"/>
      <c r="B116" s="38"/>
      <c r="C116" s="40"/>
      <c r="D116" s="20"/>
      <c r="E116" s="38"/>
      <c r="F116" s="38"/>
      <c r="G116" s="38"/>
      <c r="H116" s="38"/>
      <c r="I116" s="20"/>
      <c r="J116" s="38"/>
      <c r="K116" s="38"/>
      <c r="L116" s="38"/>
      <c r="M116" s="38"/>
      <c r="N116" s="20"/>
      <c r="O116" s="38"/>
      <c r="P116" s="38"/>
      <c r="Q116" s="38"/>
      <c r="R116" s="38"/>
      <c r="S116" s="40"/>
    </row>
    <row r="117" spans="1:19" s="3" customFormat="1" ht="15.6" x14ac:dyDescent="0.25">
      <c r="A117" s="38"/>
      <c r="B117" s="38"/>
      <c r="C117" s="40"/>
      <c r="D117" s="20"/>
      <c r="E117" s="38"/>
      <c r="F117" s="38"/>
      <c r="G117" s="38"/>
      <c r="H117" s="38"/>
      <c r="I117" s="20"/>
      <c r="J117" s="38"/>
      <c r="K117" s="38"/>
      <c r="L117" s="38"/>
      <c r="M117" s="38"/>
      <c r="N117" s="20"/>
      <c r="O117" s="38"/>
      <c r="P117" s="38"/>
      <c r="Q117" s="38"/>
      <c r="R117" s="38"/>
      <c r="S117" s="40"/>
    </row>
    <row r="118" spans="1:19" s="3" customFormat="1" ht="15.6" x14ac:dyDescent="0.25">
      <c r="A118" s="38"/>
      <c r="B118" s="38"/>
      <c r="C118" s="40"/>
      <c r="D118" s="20"/>
      <c r="E118" s="38"/>
      <c r="F118" s="38"/>
      <c r="G118" s="38"/>
      <c r="H118" s="38"/>
      <c r="I118" s="20"/>
      <c r="J118" s="38"/>
      <c r="K118" s="38"/>
      <c r="L118" s="38"/>
      <c r="M118" s="38"/>
      <c r="N118" s="20"/>
      <c r="O118" s="38"/>
      <c r="P118" s="38"/>
      <c r="Q118" s="38"/>
      <c r="R118" s="38"/>
      <c r="S118" s="40"/>
    </row>
    <row r="119" spans="1:19" s="3" customFormat="1" ht="15.6" x14ac:dyDescent="0.25">
      <c r="A119" s="38"/>
      <c r="B119" s="38"/>
      <c r="C119" s="40"/>
      <c r="D119" s="20"/>
      <c r="E119" s="38"/>
      <c r="F119" s="38"/>
      <c r="G119" s="38"/>
      <c r="H119" s="38"/>
      <c r="I119" s="20"/>
      <c r="J119" s="38"/>
      <c r="K119" s="38"/>
      <c r="L119" s="38"/>
      <c r="M119" s="38"/>
      <c r="N119" s="20"/>
      <c r="O119" s="38"/>
      <c r="P119" s="38"/>
      <c r="Q119" s="38"/>
      <c r="R119" s="38"/>
      <c r="S119" s="40"/>
    </row>
    <row r="120" spans="1:19" s="3" customFormat="1" ht="15.6" x14ac:dyDescent="0.25">
      <c r="A120" s="38"/>
      <c r="B120" s="38"/>
      <c r="C120" s="40"/>
      <c r="D120" s="20"/>
      <c r="E120" s="38"/>
      <c r="F120" s="38"/>
      <c r="G120" s="38"/>
      <c r="H120" s="38"/>
      <c r="I120" s="20"/>
      <c r="J120" s="38"/>
      <c r="K120" s="38"/>
      <c r="L120" s="38"/>
      <c r="M120" s="38"/>
      <c r="N120" s="20"/>
      <c r="O120" s="38"/>
      <c r="P120" s="38"/>
      <c r="Q120" s="38"/>
      <c r="R120" s="38"/>
      <c r="S120" s="40"/>
    </row>
    <row r="121" spans="1:19" s="3" customFormat="1" ht="15.6" x14ac:dyDescent="0.25">
      <c r="A121" s="38"/>
      <c r="B121" s="38"/>
      <c r="C121" s="40"/>
      <c r="D121" s="20"/>
      <c r="E121" s="38"/>
      <c r="F121" s="38"/>
      <c r="G121" s="38"/>
      <c r="H121" s="38"/>
      <c r="I121" s="20"/>
      <c r="J121" s="38"/>
      <c r="K121" s="38"/>
      <c r="L121" s="38"/>
      <c r="M121" s="38"/>
      <c r="N121" s="20"/>
      <c r="O121" s="38"/>
      <c r="P121" s="38"/>
      <c r="Q121" s="38"/>
      <c r="R121" s="38"/>
      <c r="S121" s="40"/>
    </row>
    <row r="122" spans="1:19" s="3" customFormat="1" ht="15.6" x14ac:dyDescent="0.25">
      <c r="A122" s="38"/>
      <c r="B122" s="38"/>
      <c r="C122" s="40"/>
      <c r="D122" s="20"/>
      <c r="E122" s="38"/>
      <c r="F122" s="38"/>
      <c r="G122" s="38"/>
      <c r="H122" s="38"/>
      <c r="I122" s="20"/>
      <c r="J122" s="38"/>
      <c r="K122" s="38"/>
      <c r="L122" s="38"/>
      <c r="M122" s="38"/>
      <c r="N122" s="20"/>
      <c r="O122" s="38"/>
      <c r="P122" s="38"/>
      <c r="Q122" s="38"/>
      <c r="R122" s="38"/>
      <c r="S122" s="40"/>
    </row>
    <row r="123" spans="1:19" s="3" customFormat="1" ht="15.6" x14ac:dyDescent="0.25">
      <c r="A123" s="38"/>
      <c r="B123" s="38"/>
      <c r="C123" s="40"/>
      <c r="D123" s="20"/>
      <c r="E123" s="38"/>
      <c r="F123" s="38"/>
      <c r="G123" s="38"/>
      <c r="H123" s="38"/>
      <c r="I123" s="20"/>
      <c r="J123" s="38"/>
      <c r="K123" s="38"/>
      <c r="L123" s="38"/>
      <c r="M123" s="38"/>
      <c r="N123" s="20"/>
      <c r="O123" s="38"/>
      <c r="P123" s="38"/>
      <c r="Q123" s="38"/>
      <c r="R123" s="38"/>
      <c r="S123" s="40"/>
    </row>
    <row r="124" spans="1:19" s="3" customFormat="1" ht="15.6" x14ac:dyDescent="0.25">
      <c r="A124" s="38"/>
      <c r="B124" s="38"/>
      <c r="C124" s="40"/>
      <c r="D124" s="20"/>
      <c r="E124" s="38"/>
      <c r="F124" s="38"/>
      <c r="G124" s="38"/>
      <c r="H124" s="38"/>
      <c r="I124" s="20"/>
      <c r="J124" s="38"/>
      <c r="K124" s="38"/>
      <c r="L124" s="38"/>
      <c r="M124" s="38"/>
      <c r="N124" s="20"/>
      <c r="O124" s="38"/>
      <c r="P124" s="38"/>
      <c r="Q124" s="38"/>
      <c r="R124" s="38"/>
      <c r="S124" s="40"/>
    </row>
    <row r="125" spans="1:19" s="3" customFormat="1" ht="15.6" x14ac:dyDescent="0.25">
      <c r="A125" s="38"/>
      <c r="B125" s="38"/>
      <c r="C125" s="40"/>
      <c r="D125" s="20"/>
      <c r="E125" s="38"/>
      <c r="F125" s="38"/>
      <c r="G125" s="38"/>
      <c r="H125" s="38"/>
      <c r="I125" s="20"/>
      <c r="J125" s="38"/>
      <c r="K125" s="38"/>
      <c r="L125" s="38"/>
      <c r="M125" s="38"/>
      <c r="N125" s="20"/>
      <c r="O125" s="38"/>
      <c r="P125" s="38"/>
      <c r="Q125" s="38"/>
      <c r="R125" s="38"/>
      <c r="S125" s="40"/>
    </row>
    <row r="126" spans="1:19" s="3" customFormat="1" ht="15.6" x14ac:dyDescent="0.25">
      <c r="A126" s="38"/>
      <c r="B126" s="38"/>
      <c r="C126" s="40"/>
      <c r="D126" s="20"/>
      <c r="E126" s="38"/>
      <c r="F126" s="38"/>
      <c r="G126" s="38"/>
      <c r="H126" s="38"/>
      <c r="I126" s="20"/>
      <c r="J126" s="38"/>
      <c r="K126" s="38"/>
      <c r="L126" s="38"/>
      <c r="M126" s="38"/>
      <c r="N126" s="20"/>
      <c r="O126" s="38"/>
      <c r="P126" s="38"/>
      <c r="Q126" s="38"/>
      <c r="R126" s="38"/>
      <c r="S126" s="40"/>
    </row>
    <row r="127" spans="1:19" s="3" customFormat="1" ht="15.6" x14ac:dyDescent="0.25">
      <c r="A127" s="38"/>
      <c r="B127" s="38"/>
      <c r="C127" s="40"/>
      <c r="D127" s="20"/>
      <c r="E127" s="38"/>
      <c r="F127" s="38"/>
      <c r="G127" s="38"/>
      <c r="H127" s="38"/>
      <c r="I127" s="20"/>
      <c r="J127" s="38"/>
      <c r="K127" s="38"/>
      <c r="L127" s="38"/>
      <c r="M127" s="38"/>
      <c r="N127" s="20"/>
      <c r="O127" s="38"/>
      <c r="P127" s="38"/>
      <c r="Q127" s="38"/>
      <c r="R127" s="38"/>
      <c r="S127" s="40"/>
    </row>
    <row r="128" spans="1:19" s="3" customFormat="1" ht="15.6" x14ac:dyDescent="0.25">
      <c r="A128" s="38"/>
      <c r="B128" s="38"/>
      <c r="C128" s="40"/>
      <c r="D128" s="20"/>
      <c r="E128" s="38"/>
      <c r="F128" s="38"/>
      <c r="G128" s="38"/>
      <c r="H128" s="38"/>
      <c r="I128" s="20"/>
      <c r="J128" s="38"/>
      <c r="K128" s="38"/>
      <c r="L128" s="38"/>
      <c r="M128" s="38"/>
      <c r="N128" s="20"/>
      <c r="O128" s="38"/>
      <c r="P128" s="38"/>
      <c r="Q128" s="38"/>
      <c r="R128" s="38"/>
      <c r="S128" s="40"/>
    </row>
    <row r="129" spans="1:19" s="3" customFormat="1" ht="15.6" x14ac:dyDescent="0.25">
      <c r="A129" s="38"/>
      <c r="B129" s="38"/>
      <c r="C129" s="40"/>
      <c r="D129" s="20"/>
      <c r="E129" s="38"/>
      <c r="F129" s="38"/>
      <c r="G129" s="38"/>
      <c r="H129" s="38"/>
      <c r="I129" s="20"/>
      <c r="J129" s="38"/>
      <c r="K129" s="38"/>
      <c r="L129" s="38"/>
      <c r="M129" s="38"/>
      <c r="N129" s="20"/>
      <c r="O129" s="38"/>
      <c r="P129" s="38"/>
      <c r="Q129" s="38"/>
      <c r="R129" s="38"/>
      <c r="S129" s="40"/>
    </row>
    <row r="130" spans="1:19" s="3" customFormat="1" ht="15.6" x14ac:dyDescent="0.25">
      <c r="A130" s="38"/>
      <c r="B130" s="38"/>
      <c r="C130" s="40"/>
      <c r="D130" s="20"/>
      <c r="E130" s="38"/>
      <c r="F130" s="38"/>
      <c r="G130" s="38"/>
      <c r="H130" s="38"/>
      <c r="I130" s="20"/>
      <c r="J130" s="38"/>
      <c r="K130" s="38"/>
      <c r="L130" s="38"/>
      <c r="M130" s="38"/>
      <c r="N130" s="20"/>
      <c r="O130" s="38"/>
      <c r="P130" s="38"/>
      <c r="Q130" s="38"/>
      <c r="R130" s="38"/>
      <c r="S130" s="40"/>
    </row>
    <row r="131" spans="1:19" s="3" customFormat="1" ht="15.6" x14ac:dyDescent="0.25">
      <c r="A131" s="38"/>
      <c r="B131" s="38"/>
      <c r="C131" s="40"/>
      <c r="D131" s="20"/>
      <c r="E131" s="38"/>
      <c r="F131" s="38"/>
      <c r="G131" s="38"/>
      <c r="H131" s="38"/>
      <c r="I131" s="20"/>
      <c r="J131" s="38"/>
      <c r="K131" s="38"/>
      <c r="L131" s="38"/>
      <c r="M131" s="38"/>
      <c r="N131" s="20"/>
      <c r="O131" s="38"/>
      <c r="P131" s="38"/>
      <c r="Q131" s="38"/>
      <c r="R131" s="38"/>
      <c r="S131" s="40"/>
    </row>
    <row r="132" spans="1:19" s="3" customFormat="1" ht="15.6" x14ac:dyDescent="0.25">
      <c r="A132" s="38"/>
      <c r="B132" s="38"/>
      <c r="C132" s="40"/>
      <c r="D132" s="20"/>
      <c r="E132" s="38"/>
      <c r="F132" s="38"/>
      <c r="G132" s="38"/>
      <c r="H132" s="38"/>
      <c r="I132" s="20"/>
      <c r="J132" s="38"/>
      <c r="K132" s="38"/>
      <c r="L132" s="38"/>
      <c r="M132" s="38"/>
      <c r="N132" s="20"/>
      <c r="O132" s="38"/>
      <c r="P132" s="38"/>
      <c r="Q132" s="38"/>
      <c r="R132" s="38"/>
      <c r="S132" s="40"/>
    </row>
    <row r="133" spans="1:19" s="3" customFormat="1" ht="15.6" x14ac:dyDescent="0.25">
      <c r="A133" s="38"/>
      <c r="B133" s="38"/>
      <c r="C133" s="40"/>
      <c r="D133" s="20"/>
      <c r="E133" s="38"/>
      <c r="F133" s="38"/>
      <c r="G133" s="38"/>
      <c r="H133" s="38"/>
      <c r="I133" s="20"/>
      <c r="J133" s="38"/>
      <c r="K133" s="38"/>
      <c r="L133" s="38"/>
      <c r="M133" s="38"/>
      <c r="N133" s="20"/>
      <c r="O133" s="38"/>
      <c r="P133" s="38"/>
      <c r="Q133" s="38"/>
      <c r="R133" s="38"/>
      <c r="S133" s="40"/>
    </row>
    <row r="134" spans="1:19" s="3" customFormat="1" ht="15.6" x14ac:dyDescent="0.25">
      <c r="A134" s="38"/>
      <c r="B134" s="38"/>
      <c r="C134" s="40"/>
      <c r="D134" s="20"/>
      <c r="E134" s="38"/>
      <c r="F134" s="38"/>
      <c r="G134" s="38"/>
      <c r="H134" s="38"/>
      <c r="I134" s="20"/>
      <c r="J134" s="38"/>
      <c r="K134" s="38"/>
      <c r="L134" s="38"/>
      <c r="M134" s="38"/>
      <c r="N134" s="20"/>
      <c r="O134" s="38"/>
      <c r="P134" s="38"/>
      <c r="Q134" s="38"/>
      <c r="R134" s="38"/>
      <c r="S134" s="40"/>
    </row>
    <row r="135" spans="1:19" s="3" customFormat="1" ht="15.6" x14ac:dyDescent="0.25">
      <c r="A135" s="38"/>
      <c r="B135" s="38"/>
      <c r="C135" s="40"/>
      <c r="D135" s="20"/>
      <c r="E135" s="38"/>
      <c r="F135" s="38"/>
      <c r="G135" s="38"/>
      <c r="H135" s="38"/>
      <c r="I135" s="20"/>
      <c r="J135" s="38"/>
      <c r="K135" s="38"/>
      <c r="L135" s="38"/>
      <c r="M135" s="38"/>
      <c r="N135" s="20"/>
      <c r="O135" s="38"/>
      <c r="P135" s="38"/>
      <c r="Q135" s="38"/>
      <c r="R135" s="38"/>
      <c r="S135" s="40"/>
    </row>
    <row r="136" spans="1:19" s="3" customFormat="1" ht="15.6" x14ac:dyDescent="0.25">
      <c r="A136" s="38"/>
      <c r="B136" s="38"/>
      <c r="C136" s="40"/>
      <c r="D136" s="20"/>
      <c r="E136" s="38"/>
      <c r="F136" s="38"/>
      <c r="G136" s="38"/>
      <c r="H136" s="38"/>
      <c r="I136" s="20"/>
      <c r="J136" s="38"/>
      <c r="K136" s="38"/>
      <c r="L136" s="38"/>
      <c r="M136" s="38"/>
      <c r="N136" s="20"/>
      <c r="O136" s="38"/>
      <c r="P136" s="38"/>
      <c r="Q136" s="38"/>
      <c r="R136" s="38"/>
      <c r="S136" s="40"/>
    </row>
    <row r="137" spans="1:19" s="3" customFormat="1" ht="15.6" x14ac:dyDescent="0.25">
      <c r="A137" s="38"/>
      <c r="B137" s="38"/>
      <c r="C137" s="40"/>
      <c r="D137" s="20"/>
      <c r="E137" s="38"/>
      <c r="F137" s="38"/>
      <c r="G137" s="38"/>
      <c r="H137" s="38"/>
      <c r="I137" s="20"/>
      <c r="J137" s="38"/>
      <c r="K137" s="38"/>
      <c r="L137" s="38"/>
      <c r="M137" s="38"/>
      <c r="N137" s="20"/>
      <c r="O137" s="38"/>
      <c r="P137" s="38"/>
      <c r="Q137" s="38"/>
      <c r="R137" s="38"/>
      <c r="S137" s="40"/>
    </row>
    <row r="138" spans="1:19" s="3" customFormat="1" ht="15.6" x14ac:dyDescent="0.25">
      <c r="A138" s="38"/>
      <c r="B138" s="38"/>
      <c r="C138" s="40"/>
      <c r="D138" s="20"/>
      <c r="E138" s="38"/>
      <c r="F138" s="38"/>
      <c r="G138" s="38"/>
      <c r="H138" s="38"/>
      <c r="I138" s="20"/>
      <c r="J138" s="38"/>
      <c r="K138" s="38"/>
      <c r="L138" s="38"/>
      <c r="M138" s="38"/>
      <c r="N138" s="20"/>
      <c r="O138" s="38"/>
      <c r="P138" s="38"/>
      <c r="Q138" s="38"/>
      <c r="R138" s="38"/>
      <c r="S138" s="40"/>
    </row>
    <row r="139" spans="1:19" s="3" customFormat="1" ht="15.6" x14ac:dyDescent="0.25">
      <c r="A139" s="38"/>
      <c r="B139" s="38"/>
      <c r="C139" s="40"/>
      <c r="D139" s="20"/>
      <c r="E139" s="38"/>
      <c r="F139" s="38"/>
      <c r="G139" s="38"/>
      <c r="H139" s="38"/>
      <c r="I139" s="20"/>
      <c r="J139" s="38"/>
      <c r="K139" s="38"/>
      <c r="L139" s="38"/>
      <c r="M139" s="38"/>
      <c r="N139" s="20"/>
      <c r="O139" s="38"/>
      <c r="P139" s="38"/>
      <c r="Q139" s="38"/>
      <c r="R139" s="38"/>
      <c r="S139" s="40"/>
    </row>
    <row r="140" spans="1:19" s="3" customFormat="1" ht="15.6" x14ac:dyDescent="0.25">
      <c r="A140" s="38"/>
      <c r="B140" s="38"/>
      <c r="C140" s="40"/>
      <c r="D140" s="20"/>
      <c r="E140" s="38"/>
      <c r="F140" s="38"/>
      <c r="G140" s="38"/>
      <c r="H140" s="38"/>
      <c r="I140" s="20"/>
      <c r="J140" s="38"/>
      <c r="K140" s="38"/>
      <c r="L140" s="38"/>
      <c r="M140" s="38"/>
      <c r="N140" s="20"/>
      <c r="O140" s="38"/>
      <c r="P140" s="38"/>
      <c r="Q140" s="38"/>
      <c r="R140" s="38"/>
      <c r="S140" s="40"/>
    </row>
    <row r="141" spans="1:19" s="3" customFormat="1" ht="15.6" x14ac:dyDescent="0.25">
      <c r="A141" s="38"/>
      <c r="B141" s="38"/>
      <c r="C141" s="40"/>
      <c r="D141" s="20"/>
      <c r="E141" s="38"/>
      <c r="F141" s="38"/>
      <c r="G141" s="38"/>
      <c r="H141" s="38"/>
      <c r="I141" s="20"/>
      <c r="J141" s="38"/>
      <c r="K141" s="38"/>
      <c r="L141" s="38"/>
      <c r="M141" s="38"/>
      <c r="N141" s="20"/>
      <c r="O141" s="38"/>
      <c r="P141" s="38"/>
      <c r="Q141" s="38"/>
      <c r="R141" s="38"/>
      <c r="S141" s="40"/>
    </row>
    <row r="142" spans="1:19" s="3" customFormat="1" ht="15.6" x14ac:dyDescent="0.25">
      <c r="A142" s="38"/>
      <c r="B142" s="38"/>
      <c r="C142" s="40"/>
      <c r="D142" s="20"/>
      <c r="E142" s="38"/>
      <c r="F142" s="38"/>
      <c r="G142" s="38"/>
      <c r="H142" s="38"/>
      <c r="I142" s="20"/>
      <c r="J142" s="38"/>
      <c r="K142" s="38"/>
      <c r="L142" s="38"/>
      <c r="M142" s="38"/>
      <c r="N142" s="20"/>
      <c r="O142" s="38"/>
      <c r="P142" s="38"/>
      <c r="Q142" s="38"/>
      <c r="R142" s="38"/>
      <c r="S142" s="40"/>
    </row>
    <row r="143" spans="1:19" s="3" customFormat="1" ht="15.6" x14ac:dyDescent="0.25">
      <c r="A143" s="38"/>
      <c r="B143" s="38"/>
      <c r="C143" s="40"/>
      <c r="D143" s="20"/>
      <c r="E143" s="38"/>
      <c r="F143" s="38"/>
      <c r="G143" s="38"/>
      <c r="H143" s="38"/>
      <c r="I143" s="20"/>
      <c r="J143" s="38"/>
      <c r="K143" s="38"/>
      <c r="L143" s="38"/>
      <c r="M143" s="38"/>
      <c r="N143" s="20"/>
      <c r="O143" s="38"/>
      <c r="P143" s="38"/>
      <c r="Q143" s="38"/>
      <c r="R143" s="38"/>
      <c r="S143" s="40"/>
    </row>
    <row r="144" spans="1:19" s="3" customFormat="1" ht="15.6" x14ac:dyDescent="0.25">
      <c r="A144" s="38"/>
      <c r="B144" s="38"/>
      <c r="C144" s="40"/>
      <c r="D144" s="20"/>
      <c r="E144" s="38"/>
      <c r="F144" s="38"/>
      <c r="G144" s="38"/>
      <c r="H144" s="38"/>
      <c r="I144" s="20"/>
      <c r="J144" s="38"/>
      <c r="K144" s="38"/>
      <c r="L144" s="38"/>
      <c r="M144" s="38"/>
      <c r="N144" s="20"/>
      <c r="O144" s="38"/>
      <c r="P144" s="38"/>
      <c r="Q144" s="38"/>
      <c r="R144" s="38"/>
      <c r="S144" s="40"/>
    </row>
    <row r="145" spans="1:19" s="3" customFormat="1" ht="15.6" x14ac:dyDescent="0.25">
      <c r="A145" s="38"/>
      <c r="B145" s="38"/>
      <c r="C145" s="40"/>
      <c r="D145" s="20"/>
      <c r="E145" s="38"/>
      <c r="F145" s="38"/>
      <c r="G145" s="38"/>
      <c r="H145" s="38"/>
      <c r="I145" s="20"/>
      <c r="J145" s="38"/>
      <c r="K145" s="38"/>
      <c r="L145" s="38"/>
      <c r="M145" s="38"/>
      <c r="N145" s="20"/>
      <c r="O145" s="38"/>
      <c r="P145" s="38"/>
      <c r="Q145" s="38"/>
      <c r="R145" s="38"/>
      <c r="S145" s="40"/>
    </row>
    <row r="146" spans="1:19" s="3" customFormat="1" ht="15.6" x14ac:dyDescent="0.25">
      <c r="A146" s="38"/>
      <c r="B146" s="38"/>
      <c r="C146" s="40"/>
      <c r="D146" s="20"/>
      <c r="E146" s="38"/>
      <c r="F146" s="38"/>
      <c r="G146" s="38"/>
      <c r="H146" s="38"/>
      <c r="I146" s="20"/>
      <c r="J146" s="38"/>
      <c r="K146" s="38"/>
      <c r="L146" s="38"/>
      <c r="M146" s="38"/>
      <c r="N146" s="20"/>
      <c r="O146" s="38"/>
      <c r="P146" s="38"/>
      <c r="Q146" s="38"/>
      <c r="R146" s="38"/>
      <c r="S146" s="40"/>
    </row>
    <row r="147" spans="1:19" s="3" customFormat="1" ht="15.6" x14ac:dyDescent="0.25">
      <c r="A147" s="38"/>
      <c r="B147" s="38"/>
      <c r="C147" s="40"/>
      <c r="D147" s="20"/>
      <c r="E147" s="38"/>
      <c r="F147" s="38"/>
      <c r="G147" s="38"/>
      <c r="H147" s="38"/>
      <c r="I147" s="20"/>
      <c r="J147" s="38"/>
      <c r="K147" s="38"/>
      <c r="L147" s="38"/>
      <c r="M147" s="38"/>
      <c r="N147" s="20"/>
      <c r="O147" s="38"/>
      <c r="P147" s="38"/>
      <c r="Q147" s="38"/>
      <c r="R147" s="38"/>
      <c r="S147" s="40"/>
    </row>
    <row r="148" spans="1:19" s="3" customFormat="1" ht="15.6" x14ac:dyDescent="0.25">
      <c r="A148" s="38"/>
      <c r="B148" s="38"/>
      <c r="C148" s="40"/>
      <c r="D148" s="20"/>
      <c r="E148" s="38"/>
      <c r="F148" s="38"/>
      <c r="G148" s="38"/>
      <c r="H148" s="38"/>
      <c r="I148" s="20"/>
      <c r="J148" s="38"/>
      <c r="K148" s="38"/>
      <c r="L148" s="38"/>
      <c r="M148" s="38"/>
      <c r="N148" s="20"/>
      <c r="O148" s="38"/>
      <c r="P148" s="38"/>
      <c r="Q148" s="38"/>
      <c r="R148" s="38"/>
      <c r="S148" s="40"/>
    </row>
    <row r="149" spans="1:19" s="3" customFormat="1" ht="15.6" x14ac:dyDescent="0.25">
      <c r="A149" s="38"/>
      <c r="B149" s="38"/>
      <c r="C149" s="40"/>
      <c r="D149" s="20"/>
      <c r="E149" s="38"/>
      <c r="F149" s="38"/>
      <c r="G149" s="38"/>
      <c r="H149" s="38"/>
      <c r="I149" s="20"/>
      <c r="J149" s="38"/>
      <c r="K149" s="38"/>
      <c r="L149" s="38"/>
      <c r="M149" s="38"/>
      <c r="N149" s="20"/>
      <c r="O149" s="38"/>
      <c r="P149" s="38"/>
      <c r="Q149" s="38"/>
      <c r="R149" s="38"/>
      <c r="S149" s="40"/>
    </row>
    <row r="150" spans="1:19" s="3" customFormat="1" ht="15.6" x14ac:dyDescent="0.25">
      <c r="A150" s="38"/>
      <c r="B150" s="38"/>
      <c r="C150" s="40"/>
      <c r="D150" s="20"/>
      <c r="E150" s="38"/>
      <c r="F150" s="38"/>
      <c r="G150" s="38"/>
      <c r="H150" s="38"/>
      <c r="I150" s="20"/>
      <c r="J150" s="38"/>
      <c r="K150" s="38"/>
      <c r="L150" s="38"/>
      <c r="M150" s="38"/>
      <c r="N150" s="20"/>
      <c r="O150" s="38"/>
      <c r="P150" s="38"/>
      <c r="Q150" s="38"/>
      <c r="R150" s="38"/>
      <c r="S150" s="40"/>
    </row>
    <row r="151" spans="1:19" s="3" customFormat="1" ht="15.6" x14ac:dyDescent="0.25">
      <c r="A151" s="38"/>
      <c r="B151" s="38"/>
      <c r="C151" s="40"/>
      <c r="D151" s="20"/>
      <c r="E151" s="38"/>
      <c r="F151" s="38"/>
      <c r="G151" s="38"/>
      <c r="H151" s="38"/>
      <c r="I151" s="20"/>
      <c r="J151" s="38"/>
      <c r="K151" s="38"/>
      <c r="L151" s="38"/>
      <c r="M151" s="38"/>
      <c r="N151" s="20"/>
      <c r="O151" s="38"/>
      <c r="P151" s="38"/>
      <c r="Q151" s="38"/>
      <c r="R151" s="38"/>
      <c r="S151" s="40"/>
    </row>
    <row r="152" spans="1:19" s="3" customFormat="1" ht="15.6" x14ac:dyDescent="0.25">
      <c r="A152" s="38"/>
      <c r="B152" s="38"/>
      <c r="C152" s="40"/>
      <c r="D152" s="20"/>
      <c r="E152" s="38"/>
      <c r="F152" s="38"/>
      <c r="G152" s="38"/>
      <c r="H152" s="38"/>
      <c r="I152" s="20"/>
      <c r="J152" s="38"/>
      <c r="K152" s="38"/>
      <c r="L152" s="38"/>
      <c r="M152" s="38"/>
      <c r="N152" s="20"/>
      <c r="O152" s="38"/>
      <c r="P152" s="38"/>
      <c r="Q152" s="38"/>
      <c r="R152" s="38"/>
      <c r="S152" s="40"/>
    </row>
    <row r="153" spans="1:19" s="3" customFormat="1" ht="15.6" x14ac:dyDescent="0.25">
      <c r="A153" s="38"/>
      <c r="B153" s="38"/>
      <c r="C153" s="40"/>
      <c r="D153" s="20"/>
      <c r="E153" s="38"/>
      <c r="F153" s="38"/>
      <c r="G153" s="38"/>
      <c r="H153" s="38"/>
      <c r="I153" s="20"/>
      <c r="J153" s="38"/>
      <c r="K153" s="38"/>
      <c r="L153" s="38"/>
      <c r="M153" s="38"/>
      <c r="N153" s="20"/>
      <c r="O153" s="38"/>
      <c r="P153" s="38"/>
      <c r="Q153" s="38"/>
      <c r="R153" s="38"/>
      <c r="S153" s="40"/>
    </row>
    <row r="154" spans="1:19" s="3" customFormat="1" ht="15.6" x14ac:dyDescent="0.25">
      <c r="A154" s="38"/>
      <c r="B154" s="38"/>
      <c r="C154" s="40"/>
      <c r="D154" s="20"/>
      <c r="E154" s="38"/>
      <c r="F154" s="38"/>
      <c r="G154" s="38"/>
      <c r="H154" s="38"/>
      <c r="I154" s="20"/>
      <c r="J154" s="38"/>
      <c r="K154" s="38"/>
      <c r="L154" s="38"/>
      <c r="M154" s="38"/>
      <c r="N154" s="20"/>
      <c r="O154" s="38"/>
      <c r="P154" s="38"/>
      <c r="Q154" s="38"/>
      <c r="R154" s="38"/>
      <c r="S154" s="40"/>
    </row>
    <row r="155" spans="1:19" s="3" customFormat="1" ht="15.6" x14ac:dyDescent="0.25">
      <c r="A155" s="38"/>
      <c r="B155" s="38"/>
      <c r="C155" s="40"/>
      <c r="D155" s="20"/>
      <c r="E155" s="38"/>
      <c r="F155" s="38"/>
      <c r="G155" s="38"/>
      <c r="H155" s="38"/>
      <c r="I155" s="20"/>
      <c r="J155" s="38"/>
      <c r="K155" s="38"/>
      <c r="L155" s="38"/>
      <c r="M155" s="38"/>
      <c r="N155" s="20"/>
      <c r="O155" s="38"/>
      <c r="P155" s="38"/>
      <c r="Q155" s="38"/>
      <c r="R155" s="38"/>
      <c r="S155" s="40"/>
    </row>
    <row r="156" spans="1:19" s="3" customFormat="1" ht="15.6" x14ac:dyDescent="0.25">
      <c r="A156" s="38"/>
      <c r="B156" s="38"/>
      <c r="C156" s="40"/>
      <c r="D156" s="20"/>
      <c r="E156" s="38"/>
      <c r="F156" s="38"/>
      <c r="G156" s="38"/>
      <c r="H156" s="38"/>
      <c r="I156" s="20"/>
      <c r="J156" s="38"/>
      <c r="K156" s="38"/>
      <c r="L156" s="38"/>
      <c r="M156" s="38"/>
      <c r="N156" s="20"/>
      <c r="O156" s="38"/>
      <c r="P156" s="38"/>
      <c r="Q156" s="38"/>
      <c r="R156" s="38"/>
      <c r="S156" s="40"/>
    </row>
    <row r="157" spans="1:19" s="3" customFormat="1" ht="15.6" x14ac:dyDescent="0.25">
      <c r="A157" s="38"/>
      <c r="B157" s="38"/>
      <c r="C157" s="40"/>
      <c r="D157" s="20"/>
      <c r="E157" s="38"/>
      <c r="F157" s="38"/>
      <c r="G157" s="38"/>
      <c r="H157" s="38"/>
      <c r="I157" s="20"/>
      <c r="J157" s="38"/>
      <c r="K157" s="38"/>
      <c r="L157" s="38"/>
      <c r="M157" s="38"/>
      <c r="N157" s="20"/>
      <c r="O157" s="38"/>
      <c r="P157" s="38"/>
      <c r="Q157" s="38"/>
      <c r="R157" s="38"/>
      <c r="S157" s="40"/>
    </row>
    <row r="158" spans="1:19" s="3" customFormat="1" ht="15.6" x14ac:dyDescent="0.25">
      <c r="A158" s="38"/>
      <c r="B158" s="38"/>
      <c r="C158" s="40"/>
      <c r="D158" s="20"/>
      <c r="E158" s="38"/>
      <c r="F158" s="38"/>
      <c r="G158" s="38"/>
      <c r="H158" s="38"/>
      <c r="I158" s="20"/>
      <c r="J158" s="38"/>
      <c r="K158" s="38"/>
      <c r="L158" s="38"/>
      <c r="M158" s="38"/>
      <c r="N158" s="20"/>
      <c r="O158" s="38"/>
      <c r="P158" s="38"/>
      <c r="Q158" s="38"/>
      <c r="R158" s="38"/>
      <c r="S158" s="40"/>
    </row>
    <row r="159" spans="1:19" s="3" customFormat="1" ht="15.6" x14ac:dyDescent="0.25">
      <c r="A159" s="38"/>
      <c r="B159" s="38"/>
      <c r="C159" s="40"/>
      <c r="D159" s="20"/>
      <c r="E159" s="38"/>
      <c r="F159" s="38"/>
      <c r="G159" s="38"/>
      <c r="H159" s="38"/>
      <c r="I159" s="20"/>
      <c r="J159" s="38"/>
      <c r="K159" s="38"/>
      <c r="L159" s="38"/>
      <c r="M159" s="38"/>
      <c r="N159" s="20"/>
      <c r="O159" s="38"/>
      <c r="P159" s="38"/>
      <c r="Q159" s="38"/>
      <c r="R159" s="38"/>
      <c r="S159" s="40"/>
    </row>
    <row r="160" spans="1:19" s="3" customFormat="1" ht="15.6" x14ac:dyDescent="0.25">
      <c r="A160" s="38"/>
      <c r="B160" s="38"/>
      <c r="C160" s="40"/>
      <c r="D160" s="20"/>
      <c r="E160" s="38"/>
      <c r="F160" s="38"/>
      <c r="G160" s="38"/>
      <c r="H160" s="38"/>
      <c r="I160" s="20"/>
      <c r="J160" s="38"/>
      <c r="K160" s="38"/>
      <c r="L160" s="38"/>
      <c r="M160" s="38"/>
      <c r="N160" s="20"/>
      <c r="O160" s="38"/>
      <c r="P160" s="38"/>
      <c r="Q160" s="38"/>
      <c r="R160" s="38"/>
      <c r="S160" s="40"/>
    </row>
    <row r="161" spans="1:19" s="3" customFormat="1" ht="15.6" x14ac:dyDescent="0.25">
      <c r="A161" s="38"/>
      <c r="B161" s="38"/>
      <c r="C161" s="40"/>
      <c r="D161" s="20"/>
      <c r="E161" s="38"/>
      <c r="F161" s="38"/>
      <c r="G161" s="38"/>
      <c r="H161" s="38"/>
      <c r="I161" s="20"/>
      <c r="J161" s="38"/>
      <c r="K161" s="38"/>
      <c r="L161" s="38"/>
      <c r="M161" s="38"/>
      <c r="N161" s="20"/>
      <c r="O161" s="38"/>
      <c r="P161" s="38"/>
      <c r="Q161" s="38"/>
      <c r="R161" s="38"/>
      <c r="S161" s="40"/>
    </row>
    <row r="162" spans="1:19" s="3" customFormat="1" ht="15.6" x14ac:dyDescent="0.25">
      <c r="A162" s="38"/>
      <c r="B162" s="38"/>
      <c r="C162" s="40"/>
      <c r="D162" s="20"/>
      <c r="E162" s="38"/>
      <c r="F162" s="38"/>
      <c r="G162" s="38"/>
      <c r="H162" s="38"/>
      <c r="I162" s="20"/>
      <c r="J162" s="38"/>
      <c r="K162" s="38"/>
      <c r="L162" s="38"/>
      <c r="M162" s="38"/>
      <c r="N162" s="20"/>
      <c r="O162" s="38"/>
      <c r="P162" s="38"/>
      <c r="Q162" s="38"/>
      <c r="R162" s="38"/>
      <c r="S162" s="40"/>
    </row>
    <row r="163" spans="1:19" s="3" customFormat="1" ht="15.6" x14ac:dyDescent="0.25">
      <c r="A163" s="38"/>
      <c r="B163" s="38"/>
      <c r="C163" s="40"/>
      <c r="D163" s="20"/>
      <c r="E163" s="38"/>
      <c r="F163" s="38"/>
      <c r="G163" s="38"/>
      <c r="H163" s="38"/>
      <c r="I163" s="20"/>
      <c r="J163" s="38"/>
      <c r="K163" s="38"/>
      <c r="L163" s="38"/>
      <c r="M163" s="38"/>
      <c r="N163" s="20"/>
      <c r="O163" s="38"/>
      <c r="P163" s="38"/>
      <c r="Q163" s="38"/>
      <c r="R163" s="38"/>
      <c r="S163" s="40"/>
    </row>
    <row r="164" spans="1:19" s="3" customFormat="1" ht="15.6" x14ac:dyDescent="0.25">
      <c r="A164" s="38"/>
      <c r="B164" s="38"/>
      <c r="C164" s="40"/>
      <c r="D164" s="20"/>
      <c r="E164" s="38"/>
      <c r="F164" s="38"/>
      <c r="G164" s="38"/>
      <c r="H164" s="38"/>
      <c r="I164" s="20"/>
      <c r="J164" s="38"/>
      <c r="K164" s="38"/>
      <c r="L164" s="38"/>
      <c r="M164" s="38"/>
      <c r="N164" s="20"/>
      <c r="O164" s="38"/>
      <c r="P164" s="38"/>
      <c r="Q164" s="38"/>
      <c r="R164" s="38"/>
      <c r="S164" s="40"/>
    </row>
    <row r="165" spans="1:19" s="3" customFormat="1" ht="15.6" x14ac:dyDescent="0.25">
      <c r="A165" s="38"/>
      <c r="B165" s="38"/>
      <c r="C165" s="40"/>
      <c r="D165" s="20"/>
      <c r="E165" s="38"/>
      <c r="F165" s="38"/>
      <c r="G165" s="38"/>
      <c r="H165" s="38"/>
      <c r="I165" s="20"/>
      <c r="J165" s="38"/>
      <c r="K165" s="38"/>
      <c r="L165" s="38"/>
      <c r="M165" s="38"/>
      <c r="N165" s="20"/>
      <c r="O165" s="38"/>
      <c r="P165" s="38"/>
      <c r="Q165" s="38"/>
      <c r="R165" s="38"/>
      <c r="S165" s="40"/>
    </row>
    <row r="166" spans="1:19" s="3" customFormat="1" ht="15.6" x14ac:dyDescent="0.25">
      <c r="A166" s="38"/>
      <c r="B166" s="38"/>
      <c r="C166" s="40"/>
      <c r="D166" s="20"/>
      <c r="E166" s="38"/>
      <c r="F166" s="38"/>
      <c r="G166" s="38"/>
      <c r="H166" s="38"/>
      <c r="I166" s="20"/>
      <c r="J166" s="38"/>
      <c r="K166" s="38"/>
      <c r="L166" s="38"/>
      <c r="M166" s="38"/>
      <c r="N166" s="20"/>
      <c r="O166" s="38"/>
      <c r="P166" s="38"/>
      <c r="Q166" s="38"/>
      <c r="R166" s="38"/>
      <c r="S166" s="40"/>
    </row>
    <row r="167" spans="1:19" s="3" customFormat="1" ht="15.6" x14ac:dyDescent="0.25">
      <c r="A167" s="38"/>
      <c r="B167" s="38"/>
      <c r="C167" s="40"/>
      <c r="D167" s="20"/>
      <c r="E167" s="38"/>
      <c r="F167" s="38"/>
      <c r="G167" s="38"/>
      <c r="H167" s="38"/>
      <c r="I167" s="20"/>
      <c r="J167" s="38"/>
      <c r="K167" s="38"/>
      <c r="L167" s="38"/>
      <c r="M167" s="38"/>
      <c r="N167" s="20"/>
      <c r="O167" s="38"/>
      <c r="P167" s="38"/>
      <c r="Q167" s="38"/>
      <c r="R167" s="38"/>
      <c r="S167" s="40"/>
    </row>
    <row r="168" spans="1:19" s="3" customFormat="1" ht="15.6" x14ac:dyDescent="0.25">
      <c r="A168" s="38"/>
      <c r="B168" s="38"/>
      <c r="C168" s="40"/>
      <c r="D168" s="20"/>
      <c r="E168" s="38"/>
      <c r="F168" s="38"/>
      <c r="G168" s="38"/>
      <c r="H168" s="38"/>
      <c r="I168" s="20"/>
      <c r="J168" s="38"/>
      <c r="K168" s="38"/>
      <c r="L168" s="38"/>
      <c r="M168" s="38"/>
      <c r="N168" s="20"/>
      <c r="O168" s="38"/>
      <c r="P168" s="38"/>
      <c r="Q168" s="38"/>
      <c r="R168" s="38"/>
      <c r="S168" s="40"/>
    </row>
    <row r="169" spans="1:19" s="3" customFormat="1" ht="15.6" x14ac:dyDescent="0.25">
      <c r="A169" s="38"/>
      <c r="B169" s="38"/>
      <c r="C169" s="40"/>
      <c r="D169" s="20"/>
      <c r="E169" s="38"/>
      <c r="F169" s="38"/>
      <c r="G169" s="38"/>
      <c r="H169" s="38"/>
      <c r="I169" s="20"/>
      <c r="J169" s="38"/>
      <c r="K169" s="38"/>
      <c r="L169" s="38"/>
      <c r="M169" s="38"/>
      <c r="N169" s="20"/>
      <c r="O169" s="38"/>
      <c r="P169" s="38"/>
      <c r="Q169" s="38"/>
      <c r="R169" s="38"/>
      <c r="S169" s="40"/>
    </row>
    <row r="170" spans="1:19" s="3" customFormat="1" ht="15.6" x14ac:dyDescent="0.25">
      <c r="A170" s="38"/>
      <c r="B170" s="38"/>
      <c r="C170" s="40"/>
      <c r="D170" s="20"/>
      <c r="E170" s="38"/>
      <c r="F170" s="38"/>
      <c r="G170" s="38"/>
      <c r="H170" s="38"/>
      <c r="I170" s="20"/>
      <c r="J170" s="38"/>
      <c r="K170" s="38"/>
      <c r="L170" s="38"/>
      <c r="M170" s="38"/>
      <c r="N170" s="20"/>
      <c r="O170" s="38"/>
      <c r="P170" s="38"/>
      <c r="Q170" s="38"/>
      <c r="R170" s="38"/>
      <c r="S170" s="40"/>
    </row>
    <row r="171" spans="1:19" s="3" customFormat="1" ht="15.6" x14ac:dyDescent="0.25">
      <c r="A171" s="38"/>
      <c r="B171" s="38"/>
      <c r="C171" s="40"/>
      <c r="D171" s="20"/>
      <c r="E171" s="38"/>
      <c r="F171" s="38"/>
      <c r="G171" s="38"/>
      <c r="H171" s="38"/>
      <c r="I171" s="20"/>
      <c r="J171" s="38"/>
      <c r="K171" s="38"/>
      <c r="L171" s="38"/>
      <c r="M171" s="38"/>
      <c r="N171" s="20"/>
      <c r="O171" s="38"/>
      <c r="P171" s="38"/>
      <c r="Q171" s="38"/>
      <c r="R171" s="38"/>
      <c r="S171" s="40"/>
    </row>
    <row r="172" spans="1:19" s="3" customFormat="1" ht="15.6" x14ac:dyDescent="0.25">
      <c r="A172" s="38"/>
      <c r="B172" s="38"/>
      <c r="C172" s="40"/>
      <c r="D172" s="20"/>
      <c r="E172" s="38"/>
      <c r="F172" s="38"/>
      <c r="G172" s="38"/>
      <c r="H172" s="38"/>
      <c r="I172" s="20"/>
      <c r="J172" s="38"/>
      <c r="K172" s="38"/>
      <c r="L172" s="38"/>
      <c r="M172" s="38"/>
      <c r="N172" s="20"/>
      <c r="O172" s="38"/>
      <c r="P172" s="38"/>
      <c r="Q172" s="38"/>
      <c r="R172" s="38"/>
      <c r="S172" s="40"/>
    </row>
    <row r="173" spans="1:19" s="3" customFormat="1" ht="15.6" x14ac:dyDescent="0.25">
      <c r="A173" s="38"/>
      <c r="B173" s="38"/>
      <c r="C173" s="40"/>
      <c r="D173" s="20"/>
      <c r="E173" s="38"/>
      <c r="F173" s="38"/>
      <c r="G173" s="38"/>
      <c r="H173" s="38"/>
      <c r="I173" s="20"/>
      <c r="J173" s="38"/>
      <c r="K173" s="38"/>
      <c r="L173" s="38"/>
      <c r="M173" s="38"/>
      <c r="N173" s="20"/>
      <c r="O173" s="38"/>
      <c r="P173" s="38"/>
      <c r="Q173" s="38"/>
      <c r="R173" s="38"/>
      <c r="S173" s="40"/>
    </row>
    <row r="174" spans="1:19" s="3" customFormat="1" ht="15.6" x14ac:dyDescent="0.25">
      <c r="A174" s="38"/>
      <c r="B174" s="38"/>
      <c r="C174" s="40"/>
      <c r="D174" s="20"/>
      <c r="E174" s="38"/>
      <c r="F174" s="38"/>
      <c r="G174" s="38"/>
      <c r="H174" s="38"/>
      <c r="I174" s="20"/>
      <c r="J174" s="38"/>
      <c r="K174" s="38"/>
      <c r="L174" s="38"/>
      <c r="M174" s="38"/>
      <c r="N174" s="20"/>
      <c r="O174" s="38"/>
      <c r="P174" s="38"/>
      <c r="Q174" s="38"/>
      <c r="R174" s="38"/>
      <c r="S174" s="40"/>
    </row>
    <row r="175" spans="1:19" s="3" customFormat="1" ht="15.6" x14ac:dyDescent="0.25">
      <c r="A175" s="38"/>
      <c r="B175" s="38"/>
      <c r="C175" s="40"/>
      <c r="D175" s="20"/>
      <c r="E175" s="38"/>
      <c r="F175" s="38"/>
      <c r="G175" s="38"/>
      <c r="H175" s="38"/>
      <c r="I175" s="20"/>
      <c r="J175" s="38"/>
      <c r="K175" s="38"/>
      <c r="L175" s="38"/>
      <c r="M175" s="38"/>
      <c r="N175" s="20"/>
      <c r="O175" s="38"/>
      <c r="P175" s="38"/>
      <c r="Q175" s="38"/>
      <c r="R175" s="38"/>
      <c r="S175" s="40"/>
    </row>
    <row r="176" spans="1:19" s="3" customFormat="1" ht="15.6" x14ac:dyDescent="0.25">
      <c r="A176" s="38"/>
      <c r="B176" s="38"/>
      <c r="C176" s="40"/>
      <c r="D176" s="20"/>
      <c r="E176" s="38"/>
      <c r="F176" s="38"/>
      <c r="G176" s="38"/>
      <c r="H176" s="38"/>
      <c r="I176" s="20"/>
      <c r="J176" s="38"/>
      <c r="K176" s="38"/>
      <c r="L176" s="38"/>
      <c r="M176" s="38"/>
      <c r="N176" s="20"/>
      <c r="O176" s="38"/>
      <c r="P176" s="38"/>
      <c r="Q176" s="38"/>
      <c r="R176" s="38"/>
      <c r="S176" s="40"/>
    </row>
    <row r="177" spans="1:19" s="3" customFormat="1" ht="15.6" x14ac:dyDescent="0.25">
      <c r="A177" s="38"/>
      <c r="B177" s="38"/>
      <c r="C177" s="40"/>
      <c r="D177" s="20"/>
      <c r="E177" s="38"/>
      <c r="F177" s="38"/>
      <c r="G177" s="38"/>
      <c r="H177" s="38"/>
      <c r="I177" s="20"/>
      <c r="J177" s="38"/>
      <c r="K177" s="38"/>
      <c r="L177" s="38"/>
      <c r="M177" s="38"/>
      <c r="N177" s="20"/>
      <c r="O177" s="38"/>
      <c r="P177" s="38"/>
      <c r="Q177" s="38"/>
      <c r="R177" s="38"/>
      <c r="S177" s="40"/>
    </row>
    <row r="178" spans="1:19" s="3" customFormat="1" ht="15.6" x14ac:dyDescent="0.25">
      <c r="A178" s="38"/>
      <c r="B178" s="38"/>
      <c r="C178" s="40"/>
      <c r="D178" s="20"/>
      <c r="E178" s="38"/>
      <c r="F178" s="38"/>
      <c r="G178" s="38"/>
      <c r="H178" s="38"/>
      <c r="I178" s="20"/>
      <c r="J178" s="38"/>
      <c r="K178" s="38"/>
      <c r="L178" s="38"/>
      <c r="M178" s="38"/>
      <c r="N178" s="20"/>
      <c r="O178" s="38"/>
      <c r="P178" s="38"/>
      <c r="Q178" s="38"/>
      <c r="R178" s="38"/>
      <c r="S178" s="40"/>
    </row>
    <row r="179" spans="1:19" s="3" customFormat="1" ht="15.6" x14ac:dyDescent="0.25">
      <c r="A179" s="38"/>
      <c r="B179" s="38"/>
      <c r="C179" s="40"/>
      <c r="D179" s="20"/>
      <c r="E179" s="38"/>
      <c r="F179" s="38"/>
      <c r="G179" s="38"/>
      <c r="H179" s="38"/>
      <c r="I179" s="20"/>
      <c r="J179" s="38"/>
      <c r="K179" s="38"/>
      <c r="L179" s="38"/>
      <c r="M179" s="38"/>
      <c r="N179" s="20"/>
      <c r="O179" s="38"/>
      <c r="P179" s="38"/>
      <c r="Q179" s="38"/>
      <c r="R179" s="38"/>
      <c r="S179" s="40"/>
    </row>
    <row r="180" spans="1:19" s="3" customFormat="1" ht="15.6" x14ac:dyDescent="0.25">
      <c r="A180" s="38"/>
      <c r="B180" s="38"/>
      <c r="C180" s="40"/>
      <c r="D180" s="20"/>
      <c r="E180" s="38"/>
      <c r="F180" s="38"/>
      <c r="G180" s="38"/>
      <c r="H180" s="38"/>
      <c r="I180" s="20"/>
      <c r="J180" s="38"/>
      <c r="K180" s="38"/>
      <c r="L180" s="38"/>
      <c r="M180" s="38"/>
      <c r="N180" s="20"/>
      <c r="O180" s="38"/>
      <c r="P180" s="38"/>
      <c r="Q180" s="38"/>
      <c r="R180" s="38"/>
      <c r="S180" s="40"/>
    </row>
    <row r="181" spans="1:19" s="3" customFormat="1" ht="15.6" x14ac:dyDescent="0.25">
      <c r="A181" s="38"/>
      <c r="B181" s="38"/>
      <c r="C181" s="40"/>
      <c r="D181" s="20"/>
      <c r="E181" s="38"/>
      <c r="F181" s="38"/>
      <c r="G181" s="38"/>
      <c r="H181" s="38"/>
      <c r="I181" s="20"/>
      <c r="J181" s="38"/>
      <c r="K181" s="38"/>
      <c r="L181" s="38"/>
      <c r="M181" s="38"/>
      <c r="N181" s="20"/>
      <c r="O181" s="38"/>
      <c r="P181" s="38"/>
      <c r="Q181" s="38"/>
      <c r="R181" s="38"/>
      <c r="S181" s="40"/>
    </row>
    <row r="182" spans="1:19" s="3" customFormat="1" ht="15.6" x14ac:dyDescent="0.25">
      <c r="A182" s="38"/>
      <c r="B182" s="38"/>
      <c r="C182" s="40"/>
      <c r="D182" s="20"/>
      <c r="E182" s="38"/>
      <c r="F182" s="38"/>
      <c r="G182" s="38"/>
      <c r="H182" s="38"/>
      <c r="I182" s="20"/>
      <c r="J182" s="38"/>
      <c r="K182" s="38"/>
      <c r="L182" s="38"/>
      <c r="M182" s="38"/>
      <c r="N182" s="20"/>
      <c r="O182" s="38"/>
      <c r="P182" s="38"/>
      <c r="Q182" s="38"/>
      <c r="R182" s="38"/>
      <c r="S182" s="40"/>
    </row>
    <row r="183" spans="1:19" s="3" customFormat="1" ht="15.6" x14ac:dyDescent="0.25">
      <c r="A183" s="38"/>
      <c r="B183" s="38"/>
      <c r="C183" s="40"/>
      <c r="D183" s="20"/>
      <c r="E183" s="38"/>
      <c r="F183" s="38"/>
      <c r="G183" s="38"/>
      <c r="H183" s="38"/>
      <c r="I183" s="20"/>
      <c r="J183" s="38"/>
      <c r="K183" s="38"/>
      <c r="L183" s="38"/>
      <c r="M183" s="38"/>
      <c r="N183" s="20"/>
      <c r="O183" s="38"/>
      <c r="P183" s="38"/>
      <c r="Q183" s="38"/>
      <c r="R183" s="38"/>
      <c r="S183" s="40"/>
    </row>
    <row r="184" spans="1:19" s="3" customFormat="1" ht="15.6" x14ac:dyDescent="0.25">
      <c r="A184" s="38"/>
      <c r="B184" s="38"/>
      <c r="C184" s="40"/>
      <c r="D184" s="20"/>
      <c r="E184" s="38"/>
      <c r="F184" s="38"/>
      <c r="G184" s="38"/>
      <c r="H184" s="38"/>
      <c r="I184" s="20"/>
      <c r="J184" s="38"/>
      <c r="K184" s="38"/>
      <c r="L184" s="38"/>
      <c r="M184" s="38"/>
      <c r="N184" s="20"/>
      <c r="O184" s="38"/>
      <c r="P184" s="38"/>
      <c r="Q184" s="38"/>
      <c r="R184" s="38"/>
      <c r="S184" s="40"/>
    </row>
    <row r="185" spans="1:19" s="3" customFormat="1" ht="15.6" x14ac:dyDescent="0.25">
      <c r="A185" s="38"/>
      <c r="B185" s="38"/>
      <c r="C185" s="40"/>
      <c r="D185" s="20"/>
      <c r="E185" s="38"/>
      <c r="F185" s="38"/>
      <c r="G185" s="38"/>
      <c r="H185" s="38"/>
      <c r="I185" s="20"/>
      <c r="J185" s="38"/>
      <c r="K185" s="38"/>
      <c r="L185" s="38"/>
      <c r="M185" s="38"/>
      <c r="N185" s="20"/>
      <c r="O185" s="38"/>
      <c r="P185" s="38"/>
      <c r="Q185" s="38"/>
      <c r="R185" s="38"/>
      <c r="S185" s="40"/>
    </row>
    <row r="186" spans="1:19" s="3" customFormat="1" ht="15.6" x14ac:dyDescent="0.25">
      <c r="A186" s="38"/>
      <c r="B186" s="38"/>
      <c r="C186" s="40"/>
      <c r="D186" s="20"/>
      <c r="E186" s="38"/>
      <c r="F186" s="38"/>
      <c r="G186" s="38"/>
      <c r="H186" s="38"/>
      <c r="I186" s="20"/>
      <c r="J186" s="38"/>
      <c r="K186" s="38"/>
      <c r="L186" s="38"/>
      <c r="M186" s="38"/>
      <c r="N186" s="20"/>
      <c r="O186" s="38"/>
      <c r="P186" s="38"/>
      <c r="Q186" s="38"/>
      <c r="R186" s="38"/>
      <c r="S186" s="40"/>
    </row>
    <row r="187" spans="1:19" s="3" customFormat="1" ht="15.6" x14ac:dyDescent="0.25">
      <c r="A187" s="38"/>
      <c r="B187" s="38"/>
      <c r="C187" s="40"/>
      <c r="D187" s="20"/>
      <c r="E187" s="38"/>
      <c r="F187" s="38"/>
      <c r="G187" s="38"/>
      <c r="H187" s="38"/>
      <c r="I187" s="20"/>
      <c r="J187" s="38"/>
      <c r="K187" s="38"/>
      <c r="L187" s="38"/>
      <c r="M187" s="38"/>
      <c r="N187" s="20"/>
      <c r="O187" s="38"/>
      <c r="P187" s="38"/>
      <c r="Q187" s="38"/>
      <c r="R187" s="38"/>
      <c r="S187" s="40"/>
    </row>
    <row r="188" spans="1:19" s="3" customFormat="1" ht="15.6" x14ac:dyDescent="0.25">
      <c r="A188" s="38"/>
      <c r="B188" s="38"/>
      <c r="C188" s="40"/>
      <c r="D188" s="20"/>
      <c r="E188" s="38"/>
      <c r="F188" s="38"/>
      <c r="G188" s="38"/>
      <c r="H188" s="38"/>
      <c r="I188" s="20"/>
      <c r="J188" s="38"/>
      <c r="K188" s="38"/>
      <c r="L188" s="38"/>
      <c r="M188" s="38"/>
      <c r="N188" s="20"/>
      <c r="O188" s="38"/>
      <c r="P188" s="38"/>
      <c r="Q188" s="38"/>
      <c r="R188" s="38"/>
      <c r="S188" s="40"/>
    </row>
    <row r="189" spans="1:19" s="3" customFormat="1" ht="15.6" x14ac:dyDescent="0.25">
      <c r="A189" s="38"/>
      <c r="B189" s="38"/>
      <c r="C189" s="40"/>
      <c r="D189" s="20"/>
      <c r="E189" s="38"/>
      <c r="F189" s="38"/>
      <c r="G189" s="38"/>
      <c r="H189" s="38"/>
      <c r="I189" s="20"/>
      <c r="J189" s="38"/>
      <c r="K189" s="38"/>
      <c r="L189" s="38"/>
      <c r="M189" s="38"/>
      <c r="N189" s="20"/>
      <c r="O189" s="38"/>
      <c r="P189" s="38"/>
      <c r="Q189" s="38"/>
      <c r="R189" s="38"/>
      <c r="S189" s="40"/>
    </row>
    <row r="190" spans="1:19" s="3" customFormat="1" ht="15.6" x14ac:dyDescent="0.25">
      <c r="A190" s="38"/>
      <c r="B190" s="38"/>
      <c r="C190" s="40"/>
      <c r="D190" s="20"/>
      <c r="E190" s="38"/>
      <c r="F190" s="38"/>
      <c r="G190" s="38"/>
      <c r="H190" s="38"/>
      <c r="I190" s="20"/>
      <c r="J190" s="38"/>
      <c r="K190" s="38"/>
      <c r="L190" s="38"/>
      <c r="M190" s="38"/>
      <c r="N190" s="20"/>
      <c r="O190" s="38"/>
      <c r="P190" s="38"/>
      <c r="Q190" s="38"/>
      <c r="R190" s="38"/>
      <c r="S190" s="40"/>
    </row>
    <row r="191" spans="1:19" s="3" customFormat="1" ht="15.6" x14ac:dyDescent="0.25">
      <c r="A191" s="38"/>
      <c r="B191" s="38"/>
      <c r="C191" s="40"/>
      <c r="D191" s="20"/>
      <c r="E191" s="38"/>
      <c r="F191" s="38"/>
      <c r="G191" s="38"/>
      <c r="H191" s="38"/>
      <c r="I191" s="20"/>
      <c r="J191" s="38"/>
      <c r="K191" s="38"/>
      <c r="L191" s="38"/>
      <c r="M191" s="38"/>
      <c r="N191" s="20"/>
      <c r="O191" s="38"/>
      <c r="P191" s="38"/>
      <c r="Q191" s="38"/>
      <c r="R191" s="38"/>
      <c r="S191" s="40"/>
    </row>
    <row r="192" spans="1:19" s="3" customFormat="1" ht="15.6" x14ac:dyDescent="0.25">
      <c r="A192" s="38"/>
      <c r="B192" s="38"/>
      <c r="C192" s="40"/>
      <c r="D192" s="20"/>
      <c r="E192" s="38"/>
      <c r="F192" s="38"/>
      <c r="G192" s="38"/>
      <c r="H192" s="38"/>
      <c r="I192" s="20"/>
      <c r="J192" s="38"/>
      <c r="K192" s="38"/>
      <c r="L192" s="38"/>
      <c r="M192" s="38"/>
      <c r="N192" s="20"/>
      <c r="O192" s="38"/>
      <c r="P192" s="38"/>
      <c r="Q192" s="38"/>
      <c r="R192" s="38"/>
      <c r="S192" s="40"/>
    </row>
    <row r="193" spans="1:19" s="3" customFormat="1" ht="15.6" x14ac:dyDescent="0.25">
      <c r="A193" s="38"/>
      <c r="B193" s="38"/>
      <c r="C193" s="40"/>
      <c r="D193" s="20"/>
      <c r="E193" s="38"/>
      <c r="F193" s="38"/>
      <c r="G193" s="38"/>
      <c r="H193" s="38"/>
      <c r="I193" s="20"/>
      <c r="J193" s="38"/>
      <c r="K193" s="38"/>
      <c r="L193" s="38"/>
      <c r="M193" s="38"/>
      <c r="N193" s="20"/>
      <c r="O193" s="38"/>
      <c r="P193" s="38"/>
      <c r="Q193" s="38"/>
      <c r="R193" s="38"/>
      <c r="S193" s="40"/>
    </row>
    <row r="194" spans="1:19" s="3" customFormat="1" ht="15.6" x14ac:dyDescent="0.25">
      <c r="A194" s="38"/>
      <c r="B194" s="38"/>
      <c r="C194" s="40"/>
      <c r="D194" s="20"/>
      <c r="E194" s="38"/>
      <c r="F194" s="38"/>
      <c r="G194" s="38"/>
      <c r="H194" s="38"/>
      <c r="I194" s="20"/>
      <c r="J194" s="38"/>
      <c r="K194" s="38"/>
      <c r="L194" s="38"/>
      <c r="M194" s="38"/>
      <c r="N194" s="20"/>
      <c r="O194" s="38"/>
      <c r="P194" s="38"/>
      <c r="Q194" s="38"/>
      <c r="R194" s="38"/>
      <c r="S194" s="40"/>
    </row>
    <row r="195" spans="1:19" s="3" customFormat="1" ht="15.6" x14ac:dyDescent="0.25">
      <c r="A195" s="38"/>
      <c r="B195" s="38"/>
      <c r="C195" s="40"/>
      <c r="D195" s="20"/>
      <c r="E195" s="38"/>
      <c r="F195" s="38"/>
      <c r="G195" s="38"/>
      <c r="H195" s="38"/>
      <c r="I195" s="20"/>
      <c r="J195" s="38"/>
      <c r="K195" s="38"/>
      <c r="L195" s="38"/>
      <c r="M195" s="38"/>
      <c r="N195" s="20"/>
      <c r="O195" s="38"/>
      <c r="P195" s="38"/>
      <c r="Q195" s="38"/>
      <c r="R195" s="38"/>
      <c r="S195" s="40"/>
    </row>
    <row r="196" spans="1:19" s="3" customFormat="1" ht="15.6" x14ac:dyDescent="0.25">
      <c r="A196" s="38"/>
      <c r="B196" s="38"/>
      <c r="C196" s="40"/>
      <c r="D196" s="20"/>
      <c r="E196" s="38"/>
      <c r="F196" s="38"/>
      <c r="G196" s="38"/>
      <c r="H196" s="38"/>
      <c r="I196" s="20"/>
      <c r="J196" s="38"/>
      <c r="K196" s="38"/>
      <c r="L196" s="38"/>
      <c r="M196" s="38"/>
      <c r="N196" s="20"/>
      <c r="O196" s="38"/>
      <c r="P196" s="38"/>
      <c r="Q196" s="38"/>
      <c r="R196" s="38"/>
      <c r="S196" s="40"/>
    </row>
    <row r="197" spans="1:19" s="3" customFormat="1" ht="15.6" x14ac:dyDescent="0.25">
      <c r="A197" s="38"/>
      <c r="B197" s="38"/>
      <c r="C197" s="40"/>
      <c r="D197" s="20"/>
      <c r="E197" s="38"/>
      <c r="F197" s="38"/>
      <c r="G197" s="38"/>
      <c r="H197" s="38"/>
      <c r="I197" s="20"/>
      <c r="J197" s="38"/>
      <c r="K197" s="38"/>
      <c r="L197" s="38"/>
      <c r="M197" s="38"/>
      <c r="N197" s="20"/>
      <c r="O197" s="38"/>
      <c r="P197" s="38"/>
      <c r="Q197" s="38"/>
      <c r="R197" s="38"/>
      <c r="S197" s="40"/>
    </row>
    <row r="198" spans="1:19" s="3" customFormat="1" ht="15.6" x14ac:dyDescent="0.25">
      <c r="A198" s="38"/>
      <c r="B198" s="38"/>
      <c r="C198" s="40"/>
      <c r="D198" s="20"/>
      <c r="E198" s="38"/>
      <c r="F198" s="38"/>
      <c r="G198" s="38"/>
      <c r="H198" s="38"/>
      <c r="I198" s="20"/>
      <c r="J198" s="38"/>
      <c r="K198" s="38"/>
      <c r="L198" s="38"/>
      <c r="M198" s="38"/>
      <c r="N198" s="20"/>
      <c r="O198" s="38"/>
      <c r="P198" s="38"/>
      <c r="Q198" s="38"/>
      <c r="R198" s="38"/>
      <c r="S198" s="40"/>
    </row>
    <row r="199" spans="1:19" s="3" customFormat="1" ht="15.6" x14ac:dyDescent="0.25">
      <c r="A199" s="38"/>
      <c r="B199" s="38"/>
      <c r="C199" s="40"/>
      <c r="D199" s="20"/>
      <c r="E199" s="38"/>
      <c r="F199" s="38"/>
      <c r="G199" s="38"/>
      <c r="H199" s="38"/>
      <c r="I199" s="20"/>
      <c r="J199" s="38"/>
      <c r="K199" s="38"/>
      <c r="L199" s="38"/>
      <c r="M199" s="38"/>
      <c r="N199" s="20"/>
      <c r="O199" s="38"/>
      <c r="P199" s="38"/>
      <c r="Q199" s="38"/>
      <c r="R199" s="38"/>
      <c r="S199" s="40"/>
    </row>
    <row r="200" spans="1:19" s="3" customFormat="1" ht="15.6" x14ac:dyDescent="0.25">
      <c r="A200" s="38"/>
      <c r="B200" s="38"/>
      <c r="C200" s="40"/>
      <c r="D200" s="20"/>
      <c r="E200" s="38"/>
      <c r="F200" s="38"/>
      <c r="G200" s="38"/>
      <c r="H200" s="38"/>
      <c r="I200" s="20"/>
      <c r="J200" s="38"/>
      <c r="K200" s="38"/>
      <c r="L200" s="38"/>
      <c r="M200" s="38"/>
      <c r="N200" s="20"/>
      <c r="O200" s="38"/>
      <c r="P200" s="38"/>
      <c r="Q200" s="38"/>
      <c r="R200" s="38"/>
      <c r="S200" s="40"/>
    </row>
    <row r="201" spans="1:19" s="3" customFormat="1" ht="15.6" x14ac:dyDescent="0.25">
      <c r="A201" s="38"/>
      <c r="B201" s="38"/>
      <c r="C201" s="40"/>
      <c r="D201" s="20"/>
      <c r="E201" s="38"/>
      <c r="F201" s="38"/>
      <c r="G201" s="38"/>
      <c r="H201" s="38"/>
      <c r="I201" s="20"/>
      <c r="J201" s="38"/>
      <c r="K201" s="38"/>
      <c r="L201" s="38"/>
      <c r="M201" s="38"/>
      <c r="N201" s="20"/>
      <c r="O201" s="38"/>
      <c r="P201" s="38"/>
      <c r="Q201" s="38"/>
      <c r="R201" s="38"/>
      <c r="S201" s="40"/>
    </row>
    <row r="202" spans="1:19" s="3" customFormat="1" ht="15.6" x14ac:dyDescent="0.25">
      <c r="A202" s="38"/>
      <c r="B202" s="38"/>
      <c r="C202" s="40"/>
      <c r="D202" s="20"/>
      <c r="E202" s="38"/>
      <c r="F202" s="38"/>
      <c r="G202" s="38"/>
      <c r="H202" s="38"/>
      <c r="I202" s="20"/>
      <c r="J202" s="38"/>
      <c r="K202" s="38"/>
      <c r="L202" s="38"/>
      <c r="M202" s="38"/>
      <c r="N202" s="20"/>
      <c r="O202" s="38"/>
      <c r="P202" s="38"/>
      <c r="Q202" s="38"/>
      <c r="R202" s="38"/>
      <c r="S202" s="40"/>
    </row>
    <row r="203" spans="1:19" s="3" customFormat="1" ht="15.6" x14ac:dyDescent="0.25">
      <c r="A203" s="38"/>
      <c r="B203" s="38"/>
      <c r="C203" s="40"/>
      <c r="D203" s="20"/>
      <c r="E203" s="38"/>
      <c r="F203" s="38"/>
      <c r="G203" s="38"/>
      <c r="H203" s="38"/>
      <c r="I203" s="20"/>
      <c r="J203" s="38"/>
      <c r="K203" s="38"/>
      <c r="L203" s="38"/>
      <c r="M203" s="38"/>
      <c r="N203" s="20"/>
      <c r="O203" s="38"/>
      <c r="P203" s="38"/>
      <c r="Q203" s="38"/>
      <c r="R203" s="38"/>
      <c r="S203" s="40"/>
    </row>
    <row r="204" spans="1:19" s="3" customFormat="1" ht="15.6" x14ac:dyDescent="0.25">
      <c r="A204" s="38"/>
      <c r="B204" s="38"/>
      <c r="C204" s="40"/>
      <c r="D204" s="20"/>
      <c r="E204" s="38"/>
      <c r="F204" s="38"/>
      <c r="G204" s="38"/>
      <c r="H204" s="38"/>
      <c r="I204" s="20"/>
      <c r="J204" s="38"/>
      <c r="K204" s="38"/>
      <c r="L204" s="38"/>
      <c r="M204" s="38"/>
      <c r="N204" s="20"/>
      <c r="O204" s="38"/>
      <c r="P204" s="38"/>
      <c r="Q204" s="38"/>
      <c r="R204" s="38"/>
      <c r="S204" s="40"/>
    </row>
    <row r="205" spans="1:19" s="3" customFormat="1" ht="15.6" x14ac:dyDescent="0.25">
      <c r="A205" s="38"/>
      <c r="B205" s="38"/>
      <c r="C205" s="40"/>
      <c r="D205" s="20"/>
      <c r="E205" s="38"/>
      <c r="F205" s="38"/>
      <c r="G205" s="38"/>
      <c r="H205" s="38"/>
      <c r="I205" s="20"/>
      <c r="J205" s="38"/>
      <c r="K205" s="38"/>
      <c r="L205" s="38"/>
      <c r="M205" s="38"/>
      <c r="N205" s="20"/>
      <c r="O205" s="38"/>
      <c r="P205" s="38"/>
      <c r="Q205" s="38"/>
      <c r="R205" s="38"/>
      <c r="S205" s="40"/>
    </row>
    <row r="206" spans="1:19" s="3" customFormat="1" ht="15.6" x14ac:dyDescent="0.25">
      <c r="A206" s="38"/>
      <c r="B206" s="38"/>
      <c r="C206" s="40"/>
      <c r="D206" s="20"/>
      <c r="E206" s="38"/>
      <c r="F206" s="38"/>
      <c r="G206" s="38"/>
      <c r="H206" s="38"/>
      <c r="I206" s="20"/>
      <c r="J206" s="38"/>
      <c r="K206" s="38"/>
      <c r="L206" s="38"/>
      <c r="M206" s="38"/>
      <c r="N206" s="20"/>
      <c r="O206" s="38"/>
      <c r="P206" s="38"/>
      <c r="Q206" s="38"/>
      <c r="R206" s="38"/>
      <c r="S206" s="40"/>
    </row>
    <row r="207" spans="1:19" s="3" customFormat="1" ht="15.6" x14ac:dyDescent="0.25">
      <c r="A207" s="38"/>
      <c r="B207" s="38"/>
      <c r="C207" s="40"/>
      <c r="D207" s="20"/>
      <c r="E207" s="38"/>
      <c r="F207" s="38"/>
      <c r="G207" s="38"/>
      <c r="H207" s="38"/>
      <c r="I207" s="20"/>
      <c r="J207" s="38"/>
      <c r="K207" s="38"/>
      <c r="L207" s="38"/>
      <c r="M207" s="38"/>
      <c r="N207" s="20"/>
      <c r="O207" s="38"/>
      <c r="P207" s="38"/>
      <c r="Q207" s="38"/>
      <c r="R207" s="38"/>
      <c r="S207" s="40"/>
    </row>
    <row r="208" spans="1:19" s="3" customFormat="1" ht="15.6" x14ac:dyDescent="0.25">
      <c r="A208" s="38"/>
      <c r="B208" s="38"/>
      <c r="C208" s="40"/>
      <c r="D208" s="20"/>
      <c r="E208" s="38"/>
      <c r="F208" s="38"/>
      <c r="G208" s="38"/>
      <c r="H208" s="38"/>
      <c r="I208" s="20"/>
      <c r="J208" s="38"/>
      <c r="K208" s="38"/>
      <c r="L208" s="38"/>
      <c r="M208" s="38"/>
      <c r="N208" s="20"/>
      <c r="O208" s="38"/>
      <c r="P208" s="38"/>
      <c r="Q208" s="38"/>
      <c r="R208" s="38"/>
      <c r="S208" s="40"/>
    </row>
    <row r="209" spans="1:19" s="3" customFormat="1" ht="15.6" x14ac:dyDescent="0.25">
      <c r="A209" s="38"/>
      <c r="B209" s="38"/>
      <c r="C209" s="40"/>
      <c r="D209" s="20"/>
      <c r="E209" s="38"/>
      <c r="F209" s="38"/>
      <c r="G209" s="38"/>
      <c r="H209" s="38"/>
      <c r="I209" s="20"/>
      <c r="J209" s="38"/>
      <c r="K209" s="38"/>
      <c r="L209" s="38"/>
      <c r="M209" s="38"/>
      <c r="N209" s="20"/>
      <c r="O209" s="38"/>
      <c r="P209" s="38"/>
      <c r="Q209" s="38"/>
      <c r="R209" s="38"/>
      <c r="S209" s="40"/>
    </row>
    <row r="210" spans="1:19" s="3" customFormat="1" ht="15.6" x14ac:dyDescent="0.25">
      <c r="A210" s="38"/>
      <c r="B210" s="38"/>
      <c r="C210" s="40"/>
      <c r="D210" s="20"/>
      <c r="E210" s="38"/>
      <c r="F210" s="38"/>
      <c r="G210" s="38"/>
      <c r="H210" s="38"/>
      <c r="I210" s="20"/>
      <c r="J210" s="38"/>
      <c r="K210" s="38"/>
      <c r="L210" s="38"/>
      <c r="M210" s="38"/>
      <c r="N210" s="20"/>
      <c r="O210" s="38"/>
      <c r="P210" s="38"/>
      <c r="Q210" s="38"/>
      <c r="R210" s="38"/>
      <c r="S210" s="40"/>
    </row>
    <row r="211" spans="1:19" s="3" customFormat="1" ht="15.6" x14ac:dyDescent="0.25">
      <c r="A211" s="38"/>
      <c r="B211" s="38"/>
      <c r="C211" s="40"/>
      <c r="D211" s="20"/>
      <c r="E211" s="38"/>
      <c r="F211" s="38"/>
      <c r="G211" s="38"/>
      <c r="H211" s="38"/>
      <c r="I211" s="20"/>
      <c r="J211" s="38"/>
      <c r="K211" s="38"/>
      <c r="L211" s="38"/>
      <c r="M211" s="38"/>
      <c r="N211" s="20"/>
      <c r="O211" s="38"/>
      <c r="P211" s="38"/>
      <c r="Q211" s="38"/>
      <c r="R211" s="38"/>
      <c r="S211" s="40"/>
    </row>
    <row r="212" spans="1:19" s="3" customFormat="1" ht="15.6" x14ac:dyDescent="0.25">
      <c r="A212" s="38"/>
      <c r="B212" s="38"/>
      <c r="C212" s="40"/>
      <c r="D212" s="20"/>
      <c r="E212" s="38"/>
      <c r="F212" s="38"/>
      <c r="G212" s="38"/>
      <c r="H212" s="38"/>
      <c r="I212" s="20"/>
      <c r="J212" s="38"/>
      <c r="K212" s="38"/>
      <c r="L212" s="38"/>
      <c r="M212" s="38"/>
      <c r="N212" s="20"/>
      <c r="O212" s="38"/>
      <c r="P212" s="38"/>
      <c r="Q212" s="38"/>
      <c r="R212" s="38"/>
      <c r="S212" s="40"/>
    </row>
    <row r="213" spans="1:19" s="3" customFormat="1" ht="15.6" x14ac:dyDescent="0.25">
      <c r="A213" s="38"/>
      <c r="B213" s="38"/>
      <c r="C213" s="40"/>
      <c r="D213" s="20"/>
      <c r="E213" s="38"/>
      <c r="F213" s="38"/>
      <c r="G213" s="38"/>
      <c r="H213" s="38"/>
      <c r="I213" s="20"/>
      <c r="J213" s="38"/>
      <c r="K213" s="38"/>
      <c r="L213" s="38"/>
      <c r="M213" s="38"/>
      <c r="N213" s="20"/>
      <c r="O213" s="38"/>
      <c r="P213" s="38"/>
      <c r="Q213" s="38"/>
      <c r="R213" s="38"/>
      <c r="S213" s="40"/>
    </row>
    <row r="214" spans="1:19" s="3" customFormat="1" ht="15.6" x14ac:dyDescent="0.25">
      <c r="A214" s="38"/>
      <c r="B214" s="38"/>
      <c r="C214" s="40"/>
      <c r="D214" s="20"/>
      <c r="E214" s="38"/>
      <c r="F214" s="38"/>
      <c r="G214" s="38"/>
      <c r="H214" s="38"/>
      <c r="I214" s="20"/>
      <c r="J214" s="38"/>
      <c r="K214" s="38"/>
      <c r="L214" s="38"/>
      <c r="M214" s="38"/>
      <c r="N214" s="20"/>
      <c r="O214" s="38"/>
      <c r="P214" s="38"/>
      <c r="Q214" s="38"/>
      <c r="R214" s="38"/>
      <c r="S214" s="40"/>
    </row>
    <row r="215" spans="1:19" s="3" customFormat="1" ht="15.6" x14ac:dyDescent="0.25">
      <c r="A215" s="38"/>
      <c r="B215" s="38"/>
      <c r="C215" s="40"/>
      <c r="D215" s="20"/>
      <c r="E215" s="38"/>
      <c r="F215" s="38"/>
      <c r="G215" s="38"/>
      <c r="H215" s="38"/>
      <c r="I215" s="20"/>
      <c r="J215" s="38"/>
      <c r="K215" s="38"/>
      <c r="L215" s="38"/>
      <c r="M215" s="38"/>
      <c r="N215" s="20"/>
      <c r="O215" s="38"/>
      <c r="P215" s="38"/>
      <c r="Q215" s="38"/>
      <c r="R215" s="38"/>
      <c r="S215" s="40"/>
    </row>
    <row r="216" spans="1:19" s="3" customFormat="1" ht="15.6" x14ac:dyDescent="0.25">
      <c r="A216" s="38"/>
      <c r="B216" s="38"/>
      <c r="C216" s="40"/>
      <c r="D216" s="20"/>
      <c r="E216" s="38"/>
      <c r="F216" s="38"/>
      <c r="G216" s="38"/>
      <c r="H216" s="38"/>
      <c r="I216" s="20"/>
      <c r="J216" s="38"/>
      <c r="K216" s="38"/>
      <c r="L216" s="38"/>
      <c r="M216" s="38"/>
      <c r="N216" s="20"/>
      <c r="O216" s="38"/>
      <c r="P216" s="38"/>
      <c r="Q216" s="38"/>
      <c r="R216" s="38"/>
      <c r="S216" s="40"/>
    </row>
    <row r="217" spans="1:19" s="3" customFormat="1" ht="15.6" x14ac:dyDescent="0.25">
      <c r="A217" s="38"/>
      <c r="B217" s="38"/>
      <c r="C217" s="40"/>
      <c r="D217" s="20"/>
      <c r="E217" s="38"/>
      <c r="F217" s="38"/>
      <c r="G217" s="38"/>
      <c r="H217" s="38"/>
      <c r="I217" s="20"/>
      <c r="J217" s="38"/>
      <c r="K217" s="38"/>
      <c r="L217" s="38"/>
      <c r="M217" s="38"/>
      <c r="N217" s="20"/>
      <c r="O217" s="38"/>
      <c r="P217" s="38"/>
      <c r="Q217" s="38"/>
      <c r="R217" s="38"/>
      <c r="S217" s="40"/>
    </row>
    <row r="218" spans="1:19" s="3" customFormat="1" ht="15.6" x14ac:dyDescent="0.25">
      <c r="A218" s="38"/>
      <c r="B218" s="38"/>
      <c r="C218" s="40"/>
      <c r="D218" s="20"/>
      <c r="E218" s="38"/>
      <c r="F218" s="38"/>
      <c r="G218" s="38"/>
      <c r="H218" s="38"/>
      <c r="I218" s="20"/>
      <c r="J218" s="38"/>
      <c r="K218" s="38"/>
      <c r="L218" s="38"/>
      <c r="M218" s="38"/>
      <c r="N218" s="20"/>
      <c r="O218" s="38"/>
      <c r="P218" s="38"/>
      <c r="Q218" s="38"/>
      <c r="R218" s="38"/>
      <c r="S218" s="40"/>
    </row>
    <row r="219" spans="1:19" s="3" customFormat="1" ht="15.6" x14ac:dyDescent="0.25">
      <c r="A219" s="38"/>
      <c r="B219" s="38"/>
      <c r="C219" s="40"/>
      <c r="D219" s="20"/>
      <c r="E219" s="38"/>
      <c r="F219" s="38"/>
      <c r="G219" s="38"/>
      <c r="H219" s="38"/>
      <c r="I219" s="20"/>
      <c r="J219" s="38"/>
      <c r="K219" s="38"/>
      <c r="L219" s="38"/>
      <c r="M219" s="38"/>
      <c r="N219" s="20"/>
      <c r="O219" s="38"/>
      <c r="P219" s="38"/>
      <c r="Q219" s="38"/>
      <c r="R219" s="38"/>
      <c r="S219" s="40"/>
    </row>
    <row r="220" spans="1:19" s="3" customFormat="1" ht="15.6" x14ac:dyDescent="0.25">
      <c r="A220" s="38"/>
      <c r="B220" s="38"/>
      <c r="C220" s="40"/>
      <c r="D220" s="20"/>
      <c r="E220" s="38"/>
      <c r="F220" s="38"/>
      <c r="G220" s="38"/>
      <c r="H220" s="38"/>
      <c r="I220" s="20"/>
      <c r="J220" s="38"/>
      <c r="K220" s="38"/>
      <c r="L220" s="38"/>
      <c r="M220" s="38"/>
      <c r="N220" s="20"/>
      <c r="O220" s="38"/>
      <c r="P220" s="38"/>
      <c r="Q220" s="38"/>
      <c r="R220" s="38"/>
      <c r="S220" s="40"/>
    </row>
    <row r="221" spans="1:19" s="3" customFormat="1" ht="15.6" x14ac:dyDescent="0.25">
      <c r="A221" s="38"/>
      <c r="B221" s="38"/>
      <c r="C221" s="40"/>
      <c r="D221" s="20"/>
      <c r="E221" s="38"/>
      <c r="F221" s="38"/>
      <c r="G221" s="38"/>
      <c r="H221" s="38"/>
      <c r="I221" s="20"/>
      <c r="J221" s="38"/>
      <c r="K221" s="38"/>
      <c r="L221" s="38"/>
      <c r="M221" s="38"/>
      <c r="N221" s="20"/>
      <c r="O221" s="38"/>
      <c r="P221" s="38"/>
      <c r="Q221" s="38"/>
      <c r="R221" s="38"/>
      <c r="S221" s="40"/>
    </row>
    <row r="222" spans="1:19" s="3" customFormat="1" ht="15.6" x14ac:dyDescent="0.25">
      <c r="A222" s="38"/>
      <c r="B222" s="38"/>
      <c r="C222" s="40"/>
      <c r="D222" s="20"/>
      <c r="E222" s="38"/>
      <c r="F222" s="38"/>
      <c r="G222" s="38"/>
      <c r="H222" s="38"/>
      <c r="I222" s="20"/>
      <c r="J222" s="38"/>
      <c r="K222" s="38"/>
      <c r="L222" s="38"/>
      <c r="M222" s="38"/>
      <c r="N222" s="20"/>
      <c r="O222" s="38"/>
      <c r="P222" s="38"/>
      <c r="Q222" s="38"/>
      <c r="R222" s="38"/>
      <c r="S222" s="40"/>
    </row>
    <row r="223" spans="1:19" s="3" customFormat="1" ht="15.6" x14ac:dyDescent="0.25">
      <c r="A223" s="38"/>
      <c r="B223" s="38"/>
      <c r="C223" s="40"/>
      <c r="D223" s="20"/>
      <c r="E223" s="38"/>
      <c r="F223" s="38"/>
      <c r="G223" s="38"/>
      <c r="H223" s="38"/>
      <c r="I223" s="20"/>
      <c r="J223" s="38"/>
      <c r="K223" s="38"/>
      <c r="L223" s="38"/>
      <c r="M223" s="38"/>
      <c r="N223" s="20"/>
      <c r="O223" s="38"/>
      <c r="P223" s="38"/>
      <c r="Q223" s="38"/>
      <c r="R223" s="38"/>
      <c r="S223" s="40"/>
    </row>
    <row r="224" spans="1:19" s="3" customFormat="1" ht="15.6" x14ac:dyDescent="0.25">
      <c r="A224" s="38"/>
      <c r="B224" s="38"/>
      <c r="C224" s="40"/>
      <c r="D224" s="20"/>
      <c r="E224" s="38"/>
      <c r="F224" s="38"/>
      <c r="G224" s="38"/>
      <c r="H224" s="38"/>
      <c r="I224" s="20"/>
      <c r="J224" s="38"/>
      <c r="K224" s="38"/>
      <c r="L224" s="38"/>
      <c r="M224" s="38"/>
      <c r="N224" s="20"/>
      <c r="O224" s="38"/>
      <c r="P224" s="38"/>
      <c r="Q224" s="38"/>
      <c r="R224" s="38"/>
      <c r="S224" s="40"/>
    </row>
    <row r="225" spans="1:19" s="3" customFormat="1" ht="15.6" x14ac:dyDescent="0.25">
      <c r="A225" s="38"/>
      <c r="B225" s="38"/>
      <c r="C225" s="40"/>
      <c r="D225" s="20"/>
      <c r="E225" s="38"/>
      <c r="F225" s="38"/>
      <c r="G225" s="38"/>
      <c r="H225" s="38"/>
      <c r="I225" s="20"/>
      <c r="J225" s="38"/>
      <c r="K225" s="38"/>
      <c r="L225" s="38"/>
      <c r="M225" s="38"/>
      <c r="N225" s="20"/>
      <c r="O225" s="38"/>
      <c r="P225" s="38"/>
      <c r="Q225" s="38"/>
      <c r="R225" s="38"/>
      <c r="S225" s="40"/>
    </row>
    <row r="226" spans="1:19" s="3" customFormat="1" ht="15.6" x14ac:dyDescent="0.25">
      <c r="A226" s="38"/>
      <c r="B226" s="38"/>
      <c r="C226" s="40"/>
      <c r="D226" s="20"/>
      <c r="E226" s="38"/>
      <c r="F226" s="38"/>
      <c r="G226" s="38"/>
      <c r="H226" s="38"/>
      <c r="I226" s="20"/>
      <c r="J226" s="38"/>
      <c r="K226" s="38"/>
      <c r="L226" s="38"/>
      <c r="M226" s="38"/>
      <c r="N226" s="20"/>
      <c r="O226" s="38"/>
      <c r="P226" s="38"/>
      <c r="Q226" s="38"/>
      <c r="R226" s="38"/>
      <c r="S226" s="40"/>
    </row>
    <row r="227" spans="1:19" s="3" customFormat="1" ht="15.6" x14ac:dyDescent="0.25">
      <c r="A227" s="38"/>
      <c r="B227" s="38"/>
      <c r="C227" s="40"/>
      <c r="D227" s="20"/>
      <c r="E227" s="38"/>
      <c r="F227" s="38"/>
      <c r="G227" s="38"/>
      <c r="H227" s="38"/>
      <c r="I227" s="20"/>
      <c r="J227" s="38"/>
      <c r="K227" s="38"/>
      <c r="L227" s="38"/>
      <c r="M227" s="38"/>
      <c r="N227" s="20"/>
      <c r="O227" s="38"/>
      <c r="P227" s="38"/>
      <c r="Q227" s="38"/>
      <c r="R227" s="38"/>
      <c r="S227" s="40"/>
    </row>
    <row r="228" spans="1:19" s="3" customFormat="1" ht="15.6" x14ac:dyDescent="0.25">
      <c r="A228" s="38"/>
      <c r="B228" s="38"/>
      <c r="C228" s="40"/>
      <c r="D228" s="20"/>
      <c r="E228" s="38"/>
      <c r="F228" s="38"/>
      <c r="G228" s="38"/>
      <c r="H228" s="38"/>
      <c r="I228" s="20"/>
      <c r="J228" s="38"/>
      <c r="K228" s="38"/>
      <c r="L228" s="38"/>
      <c r="M228" s="38"/>
      <c r="N228" s="20"/>
      <c r="O228" s="38"/>
      <c r="P228" s="38"/>
      <c r="Q228" s="38"/>
      <c r="R228" s="38"/>
      <c r="S228" s="40"/>
    </row>
    <row r="229" spans="1:19" s="3" customFormat="1" ht="15.6" x14ac:dyDescent="0.25">
      <c r="A229" s="38"/>
      <c r="B229" s="38"/>
      <c r="C229" s="40"/>
      <c r="D229" s="20"/>
      <c r="E229" s="38"/>
      <c r="F229" s="38"/>
      <c r="G229" s="38"/>
      <c r="H229" s="38"/>
      <c r="I229" s="20"/>
      <c r="J229" s="38"/>
      <c r="K229" s="38"/>
      <c r="L229" s="38"/>
      <c r="M229" s="38"/>
      <c r="N229" s="20"/>
      <c r="O229" s="38"/>
      <c r="P229" s="38"/>
      <c r="Q229" s="38"/>
      <c r="R229" s="38"/>
      <c r="S229" s="40"/>
    </row>
    <row r="230" spans="1:19" s="3" customFormat="1" ht="15.6" x14ac:dyDescent="0.25">
      <c r="A230" s="38"/>
      <c r="B230" s="38"/>
      <c r="C230" s="40"/>
      <c r="D230" s="20"/>
      <c r="E230" s="38"/>
      <c r="F230" s="38"/>
      <c r="G230" s="38"/>
      <c r="H230" s="38"/>
      <c r="I230" s="20"/>
      <c r="J230" s="38"/>
      <c r="K230" s="38"/>
      <c r="L230" s="38"/>
      <c r="M230" s="38"/>
      <c r="N230" s="20"/>
      <c r="O230" s="38"/>
      <c r="P230" s="38"/>
      <c r="Q230" s="38"/>
      <c r="R230" s="38"/>
      <c r="S230" s="40"/>
    </row>
    <row r="231" spans="1:19" s="3" customFormat="1" ht="15.6" x14ac:dyDescent="0.25">
      <c r="A231" s="38"/>
      <c r="B231" s="38"/>
      <c r="C231" s="40"/>
      <c r="D231" s="20"/>
      <c r="E231" s="38"/>
      <c r="F231" s="38"/>
      <c r="G231" s="38"/>
      <c r="H231" s="38"/>
      <c r="I231" s="20"/>
      <c r="J231" s="38"/>
      <c r="K231" s="38"/>
      <c r="L231" s="38"/>
      <c r="M231" s="38"/>
      <c r="N231" s="20"/>
      <c r="O231" s="38"/>
      <c r="P231" s="38"/>
      <c r="Q231" s="38"/>
      <c r="R231" s="38"/>
      <c r="S231" s="40"/>
    </row>
    <row r="232" spans="1:19" s="3" customFormat="1" ht="15.6" x14ac:dyDescent="0.25">
      <c r="A232" s="38"/>
      <c r="B232" s="38"/>
      <c r="C232" s="40"/>
      <c r="D232" s="20"/>
      <c r="E232" s="38"/>
      <c r="F232" s="38"/>
      <c r="G232" s="38"/>
      <c r="H232" s="38"/>
      <c r="I232" s="20"/>
      <c r="J232" s="38"/>
      <c r="K232" s="38"/>
      <c r="L232" s="38"/>
      <c r="M232" s="38"/>
      <c r="N232" s="20"/>
      <c r="O232" s="38"/>
      <c r="P232" s="38"/>
      <c r="Q232" s="38"/>
      <c r="R232" s="38"/>
      <c r="S232" s="40"/>
    </row>
    <row r="233" spans="1:19" s="3" customFormat="1" ht="15.6" x14ac:dyDescent="0.25">
      <c r="A233" s="38"/>
      <c r="B233" s="38"/>
      <c r="C233" s="40"/>
      <c r="D233" s="20"/>
      <c r="E233" s="38"/>
      <c r="F233" s="38"/>
      <c r="G233" s="38"/>
      <c r="H233" s="38"/>
      <c r="I233" s="20"/>
      <c r="J233" s="38"/>
      <c r="K233" s="38"/>
      <c r="L233" s="38"/>
      <c r="M233" s="38"/>
      <c r="N233" s="20"/>
      <c r="O233" s="38"/>
      <c r="P233" s="38"/>
      <c r="Q233" s="38"/>
      <c r="R233" s="38"/>
      <c r="S233" s="40"/>
    </row>
    <row r="234" spans="1:19" s="3" customFormat="1" ht="15.6" x14ac:dyDescent="0.25">
      <c r="A234" s="38"/>
      <c r="B234" s="38"/>
      <c r="C234" s="40"/>
      <c r="D234" s="20"/>
      <c r="E234" s="38"/>
      <c r="F234" s="38"/>
      <c r="G234" s="38"/>
      <c r="H234" s="38"/>
      <c r="I234" s="20"/>
      <c r="J234" s="38"/>
      <c r="K234" s="38"/>
      <c r="L234" s="38"/>
      <c r="M234" s="38"/>
      <c r="N234" s="20"/>
      <c r="O234" s="38"/>
      <c r="P234" s="38"/>
      <c r="Q234" s="38"/>
      <c r="R234" s="38"/>
      <c r="S234" s="40"/>
    </row>
    <row r="235" spans="1:19" s="3" customFormat="1" ht="15.6" x14ac:dyDescent="0.25">
      <c r="A235" s="38"/>
      <c r="B235" s="38"/>
      <c r="C235" s="40"/>
      <c r="D235" s="20"/>
      <c r="E235" s="38"/>
      <c r="F235" s="38"/>
      <c r="G235" s="38"/>
      <c r="H235" s="38"/>
      <c r="I235" s="20"/>
      <c r="J235" s="38"/>
      <c r="K235" s="38"/>
      <c r="L235" s="38"/>
      <c r="M235" s="38"/>
      <c r="N235" s="20"/>
      <c r="O235" s="38"/>
      <c r="P235" s="38"/>
      <c r="Q235" s="38"/>
      <c r="R235" s="38"/>
      <c r="S235" s="40"/>
    </row>
    <row r="236" spans="1:19" s="3" customFormat="1" ht="15.6" x14ac:dyDescent="0.25">
      <c r="A236" s="38"/>
      <c r="B236" s="38"/>
      <c r="C236" s="40"/>
      <c r="D236" s="20"/>
      <c r="E236" s="38"/>
      <c r="F236" s="38"/>
      <c r="G236" s="38"/>
      <c r="H236" s="38"/>
      <c r="I236" s="20"/>
      <c r="J236" s="38"/>
      <c r="K236" s="38"/>
      <c r="L236" s="38"/>
      <c r="M236" s="38"/>
      <c r="N236" s="20"/>
      <c r="O236" s="38"/>
      <c r="P236" s="38"/>
      <c r="Q236" s="38"/>
      <c r="R236" s="38"/>
      <c r="S236" s="40"/>
    </row>
    <row r="237" spans="1:19" s="3" customFormat="1" ht="15.6" x14ac:dyDescent="0.25">
      <c r="A237" s="38"/>
      <c r="B237" s="38"/>
      <c r="C237" s="40"/>
      <c r="D237" s="20"/>
      <c r="E237" s="38"/>
      <c r="F237" s="38"/>
      <c r="G237" s="38"/>
      <c r="H237" s="38"/>
      <c r="I237" s="20"/>
      <c r="J237" s="38"/>
      <c r="K237" s="38"/>
      <c r="L237" s="38"/>
      <c r="M237" s="38"/>
      <c r="N237" s="20"/>
      <c r="O237" s="38"/>
      <c r="P237" s="38"/>
      <c r="Q237" s="38"/>
      <c r="R237" s="38"/>
      <c r="S237" s="40"/>
    </row>
    <row r="238" spans="1:19" s="3" customFormat="1" ht="15.6" x14ac:dyDescent="0.25">
      <c r="A238" s="38"/>
      <c r="B238" s="38"/>
      <c r="C238" s="40"/>
      <c r="D238" s="20"/>
      <c r="E238" s="38"/>
      <c r="F238" s="38"/>
      <c r="G238" s="38"/>
      <c r="H238" s="38"/>
      <c r="I238" s="20"/>
      <c r="J238" s="38"/>
      <c r="K238" s="38"/>
      <c r="L238" s="38"/>
      <c r="M238" s="38"/>
      <c r="N238" s="20"/>
      <c r="O238" s="38"/>
      <c r="P238" s="38"/>
      <c r="Q238" s="38"/>
      <c r="R238" s="38"/>
      <c r="S238" s="40"/>
    </row>
    <row r="239" spans="1:19" s="3" customFormat="1" ht="15.6" x14ac:dyDescent="0.25">
      <c r="A239" s="38"/>
      <c r="B239" s="38"/>
      <c r="C239" s="40"/>
      <c r="D239" s="20"/>
      <c r="E239" s="38"/>
      <c r="F239" s="38"/>
      <c r="G239" s="38"/>
      <c r="H239" s="38"/>
      <c r="I239" s="20"/>
      <c r="J239" s="38"/>
      <c r="K239" s="38"/>
      <c r="L239" s="38"/>
      <c r="M239" s="38"/>
      <c r="N239" s="20"/>
      <c r="O239" s="38"/>
      <c r="P239" s="38"/>
      <c r="Q239" s="38"/>
      <c r="R239" s="38"/>
      <c r="S239" s="40"/>
    </row>
    <row r="240" spans="1:19" s="3" customFormat="1" ht="15.6" x14ac:dyDescent="0.25">
      <c r="A240" s="38"/>
      <c r="B240" s="38"/>
      <c r="C240" s="40"/>
      <c r="D240" s="20"/>
      <c r="E240" s="38"/>
      <c r="F240" s="38"/>
      <c r="G240" s="38"/>
      <c r="H240" s="38"/>
      <c r="I240" s="20"/>
      <c r="J240" s="38"/>
      <c r="K240" s="38"/>
      <c r="L240" s="38"/>
      <c r="M240" s="38"/>
      <c r="N240" s="20"/>
      <c r="O240" s="38"/>
      <c r="P240" s="38"/>
      <c r="Q240" s="38"/>
      <c r="R240" s="38"/>
      <c r="S240" s="40"/>
    </row>
    <row r="241" spans="1:19" s="3" customFormat="1" ht="15.6" x14ac:dyDescent="0.25">
      <c r="A241" s="38"/>
      <c r="B241" s="38"/>
      <c r="C241" s="40"/>
      <c r="D241" s="20"/>
      <c r="E241" s="38"/>
      <c r="F241" s="38"/>
      <c r="G241" s="38"/>
      <c r="H241" s="38"/>
      <c r="I241" s="20"/>
      <c r="J241" s="38"/>
      <c r="K241" s="38"/>
      <c r="L241" s="38"/>
      <c r="M241" s="38"/>
      <c r="N241" s="20"/>
      <c r="O241" s="38"/>
      <c r="P241" s="38"/>
      <c r="Q241" s="38"/>
      <c r="R241" s="38"/>
      <c r="S241" s="40"/>
    </row>
    <row r="242" spans="1:19" s="3" customFormat="1" ht="15.6" x14ac:dyDescent="0.25">
      <c r="A242" s="38"/>
      <c r="B242" s="38"/>
      <c r="C242" s="40"/>
      <c r="D242" s="20"/>
      <c r="E242" s="38"/>
      <c r="F242" s="38"/>
      <c r="G242" s="38"/>
      <c r="H242" s="38"/>
      <c r="I242" s="20"/>
      <c r="J242" s="38"/>
      <c r="K242" s="38"/>
      <c r="L242" s="38"/>
      <c r="M242" s="38"/>
      <c r="N242" s="20"/>
      <c r="O242" s="38"/>
      <c r="P242" s="38"/>
      <c r="Q242" s="38"/>
      <c r="R242" s="38"/>
      <c r="S242" s="40"/>
    </row>
    <row r="243" spans="1:19" s="3" customFormat="1" ht="15.6" x14ac:dyDescent="0.25">
      <c r="A243" s="38"/>
      <c r="B243" s="38"/>
      <c r="C243" s="40"/>
      <c r="D243" s="20"/>
      <c r="E243" s="38"/>
      <c r="F243" s="38"/>
      <c r="G243" s="38"/>
      <c r="H243" s="38"/>
      <c r="I243" s="20"/>
      <c r="J243" s="38"/>
      <c r="K243" s="38"/>
      <c r="L243" s="38"/>
      <c r="M243" s="38"/>
      <c r="N243" s="20"/>
      <c r="O243" s="38"/>
      <c r="P243" s="38"/>
      <c r="Q243" s="38"/>
      <c r="R243" s="38"/>
      <c r="S243" s="40"/>
    </row>
    <row r="244" spans="1:19" s="3" customFormat="1" ht="15.6" x14ac:dyDescent="0.25">
      <c r="A244" s="38"/>
      <c r="B244" s="38"/>
      <c r="C244" s="40"/>
      <c r="D244" s="20"/>
      <c r="E244" s="38"/>
      <c r="F244" s="38"/>
      <c r="G244" s="38"/>
      <c r="H244" s="38"/>
      <c r="I244" s="20"/>
      <c r="J244" s="38"/>
      <c r="K244" s="38"/>
      <c r="L244" s="38"/>
      <c r="M244" s="38"/>
      <c r="N244" s="20"/>
      <c r="O244" s="38"/>
      <c r="P244" s="38"/>
      <c r="Q244" s="38"/>
      <c r="R244" s="38"/>
      <c r="S244" s="40"/>
    </row>
    <row r="245" spans="1:19" s="3" customFormat="1" ht="15.6" x14ac:dyDescent="0.25">
      <c r="A245" s="38"/>
      <c r="B245" s="38"/>
      <c r="C245" s="40"/>
      <c r="D245" s="20"/>
      <c r="E245" s="38"/>
      <c r="F245" s="38"/>
      <c r="G245" s="38"/>
      <c r="H245" s="38"/>
      <c r="I245" s="20"/>
      <c r="J245" s="38"/>
      <c r="K245" s="38"/>
      <c r="L245" s="38"/>
      <c r="M245" s="38"/>
      <c r="N245" s="20"/>
      <c r="O245" s="38"/>
      <c r="P245" s="38"/>
      <c r="Q245" s="38"/>
      <c r="R245" s="38"/>
      <c r="S245" s="40"/>
    </row>
    <row r="246" spans="1:19" s="3" customFormat="1" ht="15.6" x14ac:dyDescent="0.25">
      <c r="A246" s="38"/>
      <c r="B246" s="38"/>
      <c r="C246" s="40"/>
      <c r="D246" s="20"/>
      <c r="E246" s="38"/>
      <c r="F246" s="38"/>
      <c r="G246" s="38"/>
      <c r="H246" s="38"/>
      <c r="I246" s="20"/>
      <c r="J246" s="38"/>
      <c r="K246" s="38"/>
      <c r="L246" s="38"/>
      <c r="M246" s="38"/>
      <c r="N246" s="20"/>
      <c r="O246" s="38"/>
      <c r="P246" s="38"/>
      <c r="Q246" s="38"/>
      <c r="R246" s="38"/>
      <c r="S246" s="40"/>
    </row>
    <row r="247" spans="1:19" s="3" customFormat="1" ht="15.6" x14ac:dyDescent="0.25">
      <c r="A247" s="38"/>
      <c r="B247" s="38"/>
      <c r="C247" s="40"/>
      <c r="D247" s="20"/>
      <c r="E247" s="38"/>
      <c r="F247" s="38"/>
      <c r="G247" s="38"/>
      <c r="H247" s="38"/>
      <c r="I247" s="20"/>
      <c r="J247" s="38"/>
      <c r="K247" s="38"/>
      <c r="L247" s="38"/>
      <c r="M247" s="38"/>
      <c r="N247" s="20"/>
      <c r="O247" s="38"/>
      <c r="P247" s="38"/>
      <c r="Q247" s="38"/>
      <c r="R247" s="38"/>
      <c r="S247" s="40"/>
    </row>
    <row r="248" spans="1:19" s="3" customFormat="1" ht="15.6" x14ac:dyDescent="0.25">
      <c r="A248" s="38"/>
      <c r="B248" s="38"/>
      <c r="C248" s="40"/>
      <c r="D248" s="20"/>
      <c r="E248" s="38"/>
      <c r="F248" s="38"/>
      <c r="G248" s="38"/>
      <c r="H248" s="38"/>
      <c r="I248" s="20"/>
      <c r="J248" s="38"/>
      <c r="K248" s="38"/>
      <c r="L248" s="38"/>
      <c r="M248" s="38"/>
      <c r="N248" s="20"/>
      <c r="O248" s="38"/>
      <c r="P248" s="38"/>
      <c r="Q248" s="38"/>
      <c r="R248" s="38"/>
      <c r="S248" s="40"/>
    </row>
    <row r="249" spans="1:19" s="3" customFormat="1" ht="15.6" x14ac:dyDescent="0.25">
      <c r="A249" s="38"/>
      <c r="B249" s="38"/>
      <c r="C249" s="40"/>
      <c r="D249" s="20"/>
      <c r="E249" s="38"/>
      <c r="F249" s="38"/>
      <c r="G249" s="38"/>
      <c r="H249" s="38"/>
      <c r="I249" s="20"/>
      <c r="J249" s="38"/>
      <c r="K249" s="38"/>
      <c r="L249" s="38"/>
      <c r="M249" s="38"/>
      <c r="N249" s="20"/>
      <c r="O249" s="38"/>
      <c r="P249" s="38"/>
      <c r="Q249" s="38"/>
      <c r="R249" s="38"/>
      <c r="S249" s="40"/>
    </row>
    <row r="250" spans="1:19" s="3" customFormat="1" ht="15.6" x14ac:dyDescent="0.25">
      <c r="A250" s="38"/>
      <c r="B250" s="38"/>
      <c r="C250" s="40"/>
      <c r="D250" s="20"/>
      <c r="E250" s="38"/>
      <c r="F250" s="38"/>
      <c r="G250" s="38"/>
      <c r="H250" s="38"/>
      <c r="I250" s="20"/>
      <c r="J250" s="38"/>
      <c r="K250" s="38"/>
      <c r="L250" s="38"/>
      <c r="M250" s="38"/>
      <c r="N250" s="20"/>
      <c r="O250" s="38"/>
      <c r="P250" s="38"/>
      <c r="Q250" s="38"/>
      <c r="R250" s="38"/>
      <c r="S250" s="40"/>
    </row>
    <row r="251" spans="1:19" s="3" customFormat="1" ht="15.6" x14ac:dyDescent="0.25">
      <c r="A251" s="38"/>
      <c r="B251" s="38"/>
      <c r="C251" s="40"/>
      <c r="D251" s="20"/>
      <c r="E251" s="38"/>
      <c r="F251" s="38"/>
      <c r="G251" s="38"/>
      <c r="H251" s="38"/>
      <c r="I251" s="20"/>
      <c r="J251" s="38"/>
      <c r="K251" s="38"/>
      <c r="L251" s="38"/>
      <c r="M251" s="38"/>
      <c r="N251" s="20"/>
      <c r="O251" s="38"/>
      <c r="P251" s="38"/>
      <c r="Q251" s="38"/>
      <c r="R251" s="38"/>
      <c r="S251" s="40"/>
    </row>
    <row r="252" spans="1:19" s="3" customFormat="1" ht="15.6" x14ac:dyDescent="0.25">
      <c r="A252" s="38"/>
      <c r="B252" s="38"/>
      <c r="C252" s="40"/>
      <c r="D252" s="20"/>
      <c r="E252" s="38"/>
      <c r="F252" s="38"/>
      <c r="G252" s="38"/>
      <c r="H252" s="38"/>
      <c r="I252" s="20"/>
      <c r="J252" s="38"/>
      <c r="K252" s="38"/>
      <c r="L252" s="38"/>
      <c r="M252" s="38"/>
      <c r="N252" s="20"/>
      <c r="O252" s="38"/>
      <c r="P252" s="38"/>
      <c r="Q252" s="38"/>
      <c r="R252" s="38"/>
      <c r="S252" s="40"/>
    </row>
    <row r="253" spans="1:19" s="3" customFormat="1" ht="15.6" x14ac:dyDescent="0.25">
      <c r="A253" s="38"/>
      <c r="B253" s="38"/>
      <c r="C253" s="40"/>
      <c r="D253" s="20"/>
      <c r="E253" s="38"/>
      <c r="F253" s="38"/>
      <c r="G253" s="38"/>
      <c r="H253" s="38"/>
      <c r="I253" s="20"/>
      <c r="J253" s="38"/>
      <c r="K253" s="38"/>
      <c r="L253" s="38"/>
      <c r="M253" s="38"/>
      <c r="N253" s="20"/>
      <c r="O253" s="38"/>
      <c r="P253" s="38"/>
      <c r="Q253" s="38"/>
      <c r="R253" s="38"/>
      <c r="S253" s="40"/>
    </row>
    <row r="254" spans="1:19" s="3" customFormat="1" ht="15.6" x14ac:dyDescent="0.25">
      <c r="A254" s="38"/>
      <c r="B254" s="38"/>
      <c r="C254" s="40"/>
      <c r="D254" s="20"/>
      <c r="E254" s="38"/>
      <c r="F254" s="38"/>
      <c r="G254" s="38"/>
      <c r="H254" s="38"/>
      <c r="I254" s="20"/>
      <c r="J254" s="38"/>
      <c r="K254" s="38"/>
      <c r="L254" s="38"/>
      <c r="M254" s="38"/>
      <c r="N254" s="20"/>
      <c r="O254" s="38"/>
      <c r="P254" s="38"/>
      <c r="Q254" s="38"/>
      <c r="R254" s="38"/>
      <c r="S254" s="40"/>
    </row>
    <row r="255" spans="1:19" s="3" customFormat="1" ht="15.6" x14ac:dyDescent="0.25">
      <c r="A255" s="38"/>
      <c r="B255" s="38"/>
      <c r="C255" s="40"/>
      <c r="D255" s="20"/>
      <c r="E255" s="38"/>
      <c r="F255" s="38"/>
      <c r="G255" s="38"/>
      <c r="H255" s="38"/>
      <c r="I255" s="20"/>
      <c r="J255" s="38"/>
      <c r="K255" s="38"/>
      <c r="L255" s="38"/>
      <c r="M255" s="38"/>
      <c r="N255" s="20"/>
      <c r="O255" s="38"/>
      <c r="P255" s="38"/>
      <c r="Q255" s="38"/>
      <c r="R255" s="38"/>
      <c r="S255" s="40"/>
    </row>
    <row r="256" spans="1:19" s="3" customFormat="1" ht="15.6" x14ac:dyDescent="0.25">
      <c r="A256" s="38"/>
      <c r="B256" s="38"/>
      <c r="C256" s="40"/>
      <c r="D256" s="20"/>
      <c r="E256" s="38"/>
      <c r="F256" s="38"/>
      <c r="G256" s="38"/>
      <c r="H256" s="38"/>
      <c r="I256" s="20"/>
      <c r="J256" s="38"/>
      <c r="K256" s="38"/>
      <c r="L256" s="38"/>
      <c r="M256" s="38"/>
      <c r="N256" s="20"/>
      <c r="O256" s="38"/>
      <c r="P256" s="38"/>
      <c r="Q256" s="38"/>
      <c r="R256" s="38"/>
      <c r="S256" s="40"/>
    </row>
    <row r="257" spans="1:19" s="3" customFormat="1" ht="15.6" x14ac:dyDescent="0.25">
      <c r="A257" s="38"/>
      <c r="B257" s="38"/>
      <c r="C257" s="40"/>
      <c r="D257" s="20"/>
      <c r="E257" s="38"/>
      <c r="F257" s="38"/>
      <c r="G257" s="38"/>
      <c r="H257" s="38"/>
      <c r="I257" s="20"/>
      <c r="J257" s="38"/>
      <c r="K257" s="38"/>
      <c r="L257" s="38"/>
      <c r="M257" s="38"/>
      <c r="N257" s="20"/>
      <c r="O257" s="38"/>
      <c r="P257" s="38"/>
      <c r="Q257" s="38"/>
      <c r="R257" s="38"/>
      <c r="S257" s="40"/>
    </row>
    <row r="258" spans="1:19" s="3" customFormat="1" ht="15.6" x14ac:dyDescent="0.25">
      <c r="A258" s="38"/>
      <c r="B258" s="38"/>
      <c r="C258" s="40"/>
      <c r="D258" s="20"/>
      <c r="E258" s="38"/>
      <c r="F258" s="38"/>
      <c r="G258" s="38"/>
      <c r="H258" s="38"/>
      <c r="I258" s="20"/>
      <c r="J258" s="38"/>
      <c r="K258" s="38"/>
      <c r="L258" s="38"/>
      <c r="M258" s="38"/>
      <c r="N258" s="20"/>
      <c r="O258" s="38"/>
      <c r="P258" s="38"/>
      <c r="Q258" s="38"/>
      <c r="R258" s="38"/>
      <c r="S258" s="40"/>
    </row>
    <row r="259" spans="1:19" s="3" customFormat="1" ht="15.6" x14ac:dyDescent="0.25">
      <c r="A259" s="38"/>
      <c r="B259" s="38"/>
      <c r="C259" s="40"/>
      <c r="D259" s="20"/>
      <c r="E259" s="38"/>
      <c r="F259" s="38"/>
      <c r="G259" s="38"/>
      <c r="H259" s="38"/>
      <c r="I259" s="20"/>
      <c r="J259" s="38"/>
      <c r="K259" s="38"/>
      <c r="L259" s="38"/>
      <c r="M259" s="38"/>
      <c r="N259" s="20"/>
      <c r="O259" s="38"/>
      <c r="P259" s="38"/>
      <c r="Q259" s="38"/>
      <c r="R259" s="38"/>
      <c r="S259" s="40"/>
    </row>
    <row r="260" spans="1:19" s="3" customFormat="1" ht="15.6" x14ac:dyDescent="0.25">
      <c r="A260" s="38"/>
      <c r="B260" s="38"/>
      <c r="C260" s="40"/>
      <c r="D260" s="20"/>
      <c r="E260" s="38"/>
      <c r="F260" s="38"/>
      <c r="G260" s="38"/>
      <c r="H260" s="38"/>
      <c r="I260" s="20"/>
      <c r="J260" s="38"/>
      <c r="K260" s="38"/>
      <c r="L260" s="38"/>
      <c r="M260" s="38"/>
      <c r="N260" s="20"/>
      <c r="O260" s="38"/>
      <c r="P260" s="38"/>
      <c r="Q260" s="38"/>
      <c r="R260" s="38"/>
      <c r="S260" s="40"/>
    </row>
    <row r="261" spans="1:19" s="3" customFormat="1" ht="15.6" x14ac:dyDescent="0.25">
      <c r="A261" s="38"/>
      <c r="B261" s="38"/>
      <c r="C261" s="40"/>
      <c r="D261" s="20"/>
      <c r="E261" s="38"/>
      <c r="F261" s="38"/>
      <c r="G261" s="38"/>
      <c r="H261" s="38"/>
      <c r="I261" s="20"/>
      <c r="J261" s="38"/>
      <c r="K261" s="38"/>
      <c r="L261" s="38"/>
      <c r="M261" s="38"/>
      <c r="N261" s="20"/>
      <c r="O261" s="38"/>
      <c r="P261" s="38"/>
      <c r="Q261" s="38"/>
      <c r="R261" s="38"/>
      <c r="S261" s="40"/>
    </row>
    <row r="262" spans="1:19" s="3" customFormat="1" ht="15.6" x14ac:dyDescent="0.25">
      <c r="A262" s="38"/>
      <c r="B262" s="38"/>
      <c r="C262" s="40"/>
      <c r="D262" s="20"/>
      <c r="E262" s="38"/>
      <c r="F262" s="38"/>
      <c r="G262" s="38"/>
      <c r="H262" s="38"/>
      <c r="I262" s="20"/>
      <c r="J262" s="38"/>
      <c r="K262" s="38"/>
      <c r="L262" s="38"/>
      <c r="M262" s="38"/>
      <c r="N262" s="20"/>
      <c r="O262" s="38"/>
      <c r="P262" s="38"/>
      <c r="Q262" s="38"/>
      <c r="R262" s="38"/>
      <c r="S262" s="40"/>
    </row>
    <row r="263" spans="1:19" s="3" customFormat="1" ht="15.6" x14ac:dyDescent="0.25">
      <c r="A263" s="38"/>
      <c r="B263" s="38"/>
      <c r="C263" s="40"/>
      <c r="D263" s="20"/>
      <c r="E263" s="38"/>
      <c r="F263" s="38"/>
      <c r="G263" s="38"/>
      <c r="H263" s="38"/>
      <c r="I263" s="20"/>
      <c r="J263" s="38"/>
      <c r="K263" s="38"/>
      <c r="L263" s="38"/>
      <c r="M263" s="38"/>
      <c r="N263" s="20"/>
      <c r="O263" s="38"/>
      <c r="P263" s="38"/>
      <c r="Q263" s="38"/>
      <c r="R263" s="38"/>
      <c r="S263" s="40"/>
    </row>
    <row r="264" spans="1:19" s="3" customFormat="1" ht="15.6" x14ac:dyDescent="0.25">
      <c r="A264" s="38"/>
      <c r="B264" s="38"/>
      <c r="C264" s="40"/>
      <c r="D264" s="20"/>
      <c r="E264" s="38"/>
      <c r="F264" s="38"/>
      <c r="G264" s="38"/>
      <c r="H264" s="38"/>
      <c r="I264" s="20"/>
      <c r="J264" s="38"/>
      <c r="K264" s="38"/>
      <c r="L264" s="38"/>
      <c r="M264" s="38"/>
      <c r="N264" s="20"/>
      <c r="O264" s="38"/>
      <c r="P264" s="38"/>
      <c r="Q264" s="38"/>
      <c r="R264" s="38"/>
      <c r="S264" s="40"/>
    </row>
    <row r="265" spans="1:19" s="3" customFormat="1" ht="15.6" x14ac:dyDescent="0.25">
      <c r="A265" s="38"/>
      <c r="B265" s="38"/>
      <c r="C265" s="40"/>
      <c r="D265" s="20"/>
      <c r="E265" s="38"/>
      <c r="F265" s="38"/>
      <c r="G265" s="38"/>
      <c r="H265" s="38"/>
      <c r="I265" s="20"/>
      <c r="J265" s="38"/>
      <c r="K265" s="38"/>
      <c r="L265" s="38"/>
      <c r="M265" s="38"/>
      <c r="N265" s="20"/>
      <c r="O265" s="38"/>
      <c r="P265" s="38"/>
      <c r="Q265" s="38"/>
      <c r="R265" s="38"/>
      <c r="S265" s="40"/>
    </row>
    <row r="266" spans="1:19" s="3" customFormat="1" ht="15.6" x14ac:dyDescent="0.25">
      <c r="A266" s="38"/>
      <c r="B266" s="38"/>
      <c r="C266" s="40"/>
      <c r="D266" s="20"/>
      <c r="E266" s="38"/>
      <c r="F266" s="38"/>
      <c r="G266" s="38"/>
      <c r="H266" s="38"/>
      <c r="I266" s="20"/>
      <c r="J266" s="38"/>
      <c r="K266" s="38"/>
      <c r="L266" s="38"/>
      <c r="M266" s="38"/>
      <c r="N266" s="20"/>
      <c r="O266" s="38"/>
      <c r="P266" s="38"/>
      <c r="Q266" s="38"/>
      <c r="R266" s="38"/>
      <c r="S266" s="40"/>
    </row>
    <row r="267" spans="1:19" s="3" customFormat="1" ht="15.6" x14ac:dyDescent="0.25">
      <c r="A267" s="38"/>
      <c r="B267" s="38"/>
      <c r="C267" s="40"/>
      <c r="D267" s="20"/>
      <c r="E267" s="38"/>
      <c r="F267" s="38"/>
      <c r="G267" s="38"/>
      <c r="H267" s="38"/>
      <c r="I267" s="20"/>
      <c r="J267" s="38"/>
      <c r="K267" s="38"/>
      <c r="L267" s="38"/>
      <c r="M267" s="38"/>
      <c r="N267" s="20"/>
      <c r="O267" s="38"/>
      <c r="P267" s="38"/>
      <c r="Q267" s="38"/>
      <c r="R267" s="38"/>
      <c r="S267" s="40"/>
    </row>
    <row r="268" spans="1:19" s="3" customFormat="1" ht="15.6" x14ac:dyDescent="0.25">
      <c r="A268" s="38"/>
      <c r="B268" s="38"/>
      <c r="C268" s="40"/>
      <c r="D268" s="20"/>
      <c r="E268" s="38"/>
      <c r="F268" s="38"/>
      <c r="G268" s="38"/>
      <c r="H268" s="38"/>
      <c r="I268" s="20"/>
      <c r="J268" s="38"/>
      <c r="K268" s="38"/>
      <c r="L268" s="38"/>
      <c r="M268" s="38"/>
      <c r="N268" s="20"/>
      <c r="O268" s="38"/>
      <c r="P268" s="38"/>
      <c r="Q268" s="38"/>
      <c r="R268" s="38"/>
      <c r="S268" s="40"/>
    </row>
    <row r="269" spans="1:19" s="3" customFormat="1" ht="15.6" x14ac:dyDescent="0.25">
      <c r="A269" s="38"/>
      <c r="B269" s="38"/>
      <c r="C269" s="40"/>
      <c r="D269" s="20"/>
      <c r="E269" s="38"/>
      <c r="F269" s="38"/>
      <c r="G269" s="38"/>
      <c r="H269" s="38"/>
      <c r="I269" s="20"/>
      <c r="J269" s="38"/>
      <c r="K269" s="38"/>
      <c r="L269" s="38"/>
      <c r="M269" s="38"/>
      <c r="N269" s="20"/>
      <c r="O269" s="38"/>
      <c r="P269" s="38"/>
      <c r="Q269" s="38"/>
      <c r="R269" s="38"/>
      <c r="S269" s="40"/>
    </row>
    <row r="270" spans="1:19" s="3" customFormat="1" ht="15.6" x14ac:dyDescent="0.25">
      <c r="A270" s="38"/>
      <c r="B270" s="38"/>
      <c r="C270" s="40"/>
      <c r="D270" s="20"/>
      <c r="E270" s="38"/>
      <c r="F270" s="38"/>
      <c r="G270" s="38"/>
      <c r="H270" s="38"/>
      <c r="I270" s="20"/>
      <c r="J270" s="38"/>
      <c r="K270" s="38"/>
      <c r="L270" s="38"/>
      <c r="M270" s="38"/>
      <c r="N270" s="20"/>
      <c r="O270" s="38"/>
      <c r="P270" s="38"/>
      <c r="Q270" s="38"/>
      <c r="R270" s="38"/>
      <c r="S270" s="40"/>
    </row>
    <row r="271" spans="1:19" s="3" customFormat="1" ht="15.6" x14ac:dyDescent="0.25">
      <c r="A271" s="38"/>
      <c r="B271" s="38"/>
      <c r="C271" s="40"/>
      <c r="D271" s="20"/>
      <c r="E271" s="38"/>
      <c r="F271" s="38"/>
      <c r="G271" s="38"/>
      <c r="H271" s="38"/>
      <c r="I271" s="20"/>
      <c r="J271" s="38"/>
      <c r="K271" s="38"/>
      <c r="L271" s="38"/>
      <c r="M271" s="38"/>
      <c r="N271" s="20"/>
      <c r="O271" s="38"/>
      <c r="P271" s="38"/>
      <c r="Q271" s="38"/>
      <c r="R271" s="38"/>
      <c r="S271" s="40"/>
    </row>
    <row r="272" spans="1:19" s="3" customFormat="1" ht="15.6" x14ac:dyDescent="0.25">
      <c r="A272" s="38"/>
      <c r="B272" s="38"/>
      <c r="C272" s="40"/>
      <c r="D272" s="20"/>
      <c r="E272" s="38"/>
      <c r="F272" s="38"/>
      <c r="G272" s="38"/>
      <c r="H272" s="38"/>
      <c r="I272" s="20"/>
      <c r="J272" s="38"/>
      <c r="K272" s="38"/>
      <c r="L272" s="38"/>
      <c r="M272" s="38"/>
      <c r="N272" s="20"/>
      <c r="O272" s="38"/>
      <c r="P272" s="38"/>
      <c r="Q272" s="38"/>
      <c r="R272" s="38"/>
      <c r="S272" s="40"/>
    </row>
    <row r="273" spans="1:19" s="3" customFormat="1" ht="15.6" x14ac:dyDescent="0.25">
      <c r="A273" s="38"/>
      <c r="B273" s="38"/>
      <c r="C273" s="40"/>
      <c r="D273" s="20"/>
      <c r="E273" s="38"/>
      <c r="F273" s="38"/>
      <c r="G273" s="38"/>
      <c r="H273" s="38"/>
      <c r="I273" s="20"/>
      <c r="J273" s="38"/>
      <c r="K273" s="38"/>
      <c r="L273" s="38"/>
      <c r="M273" s="38"/>
      <c r="N273" s="20"/>
      <c r="O273" s="38"/>
      <c r="P273" s="38"/>
      <c r="Q273" s="38"/>
      <c r="R273" s="38"/>
      <c r="S273" s="40"/>
    </row>
    <row r="274" spans="1:19" s="3" customFormat="1" ht="15.6" x14ac:dyDescent="0.25">
      <c r="A274" s="38"/>
      <c r="B274" s="38"/>
      <c r="C274" s="40"/>
      <c r="D274" s="20"/>
      <c r="E274" s="38"/>
      <c r="F274" s="38"/>
      <c r="G274" s="38"/>
      <c r="H274" s="38"/>
      <c r="I274" s="20"/>
      <c r="J274" s="38"/>
      <c r="K274" s="38"/>
      <c r="L274" s="38"/>
      <c r="M274" s="38"/>
      <c r="N274" s="20"/>
      <c r="O274" s="38"/>
      <c r="P274" s="38"/>
      <c r="Q274" s="38"/>
      <c r="R274" s="38"/>
      <c r="S274" s="40"/>
    </row>
    <row r="275" spans="1:19" s="3" customFormat="1" ht="15.6" x14ac:dyDescent="0.25">
      <c r="A275" s="38"/>
      <c r="B275" s="38"/>
      <c r="C275" s="40"/>
      <c r="D275" s="20"/>
      <c r="E275" s="38"/>
      <c r="F275" s="38"/>
      <c r="G275" s="38"/>
      <c r="H275" s="38"/>
      <c r="I275" s="20"/>
      <c r="J275" s="38"/>
      <c r="K275" s="38"/>
      <c r="L275" s="38"/>
      <c r="M275" s="38"/>
      <c r="N275" s="20"/>
      <c r="O275" s="38"/>
      <c r="P275" s="38"/>
      <c r="Q275" s="38"/>
      <c r="R275" s="38"/>
      <c r="S275" s="40"/>
    </row>
    <row r="276" spans="1:19" s="3" customFormat="1" ht="15.6" x14ac:dyDescent="0.25">
      <c r="A276" s="38"/>
      <c r="B276" s="38"/>
      <c r="C276" s="40"/>
      <c r="D276" s="20"/>
      <c r="E276" s="38"/>
      <c r="F276" s="38"/>
      <c r="G276" s="38"/>
      <c r="H276" s="38"/>
      <c r="I276" s="20"/>
      <c r="J276" s="38"/>
      <c r="K276" s="38"/>
      <c r="L276" s="38"/>
      <c r="M276" s="38"/>
      <c r="N276" s="20"/>
      <c r="O276" s="38"/>
      <c r="P276" s="38"/>
      <c r="Q276" s="38"/>
      <c r="R276" s="38"/>
      <c r="S276" s="40"/>
    </row>
    <row r="277" spans="1:19" s="3" customFormat="1" ht="15.6" x14ac:dyDescent="0.25">
      <c r="A277" s="38"/>
      <c r="B277" s="38"/>
      <c r="C277" s="40"/>
      <c r="D277" s="20"/>
      <c r="E277" s="38"/>
      <c r="F277" s="38"/>
      <c r="G277" s="38"/>
      <c r="H277" s="38"/>
      <c r="I277" s="20"/>
      <c r="J277" s="38"/>
      <c r="K277" s="38"/>
      <c r="L277" s="38"/>
      <c r="M277" s="38"/>
      <c r="N277" s="20"/>
      <c r="O277" s="38"/>
      <c r="P277" s="38"/>
      <c r="Q277" s="38"/>
      <c r="R277" s="38"/>
      <c r="S277" s="40"/>
    </row>
    <row r="278" spans="1:19" s="3" customFormat="1" ht="15.6" x14ac:dyDescent="0.25">
      <c r="A278" s="38"/>
      <c r="B278" s="38"/>
      <c r="C278" s="40"/>
      <c r="D278" s="20"/>
      <c r="E278" s="38"/>
      <c r="F278" s="38"/>
      <c r="G278" s="38"/>
      <c r="H278" s="38"/>
      <c r="I278" s="20"/>
      <c r="J278" s="38"/>
      <c r="K278" s="38"/>
      <c r="L278" s="38"/>
      <c r="M278" s="38"/>
      <c r="N278" s="20"/>
      <c r="O278" s="38"/>
      <c r="P278" s="38"/>
      <c r="Q278" s="38"/>
      <c r="R278" s="38"/>
      <c r="S278" s="40"/>
    </row>
    <row r="279" spans="1:19" s="3" customFormat="1" ht="15.6" x14ac:dyDescent="0.25">
      <c r="A279" s="38"/>
      <c r="B279" s="38"/>
      <c r="C279" s="40"/>
      <c r="D279" s="20"/>
      <c r="E279" s="38"/>
      <c r="F279" s="38"/>
      <c r="G279" s="38"/>
      <c r="H279" s="38"/>
      <c r="I279" s="20"/>
      <c r="J279" s="38"/>
      <c r="K279" s="38"/>
      <c r="L279" s="38"/>
      <c r="M279" s="38"/>
      <c r="N279" s="20"/>
      <c r="O279" s="38"/>
      <c r="P279" s="38"/>
      <c r="Q279" s="38"/>
      <c r="R279" s="38"/>
      <c r="S279" s="40"/>
    </row>
    <row r="280" spans="1:19" s="3" customFormat="1" ht="15.6" x14ac:dyDescent="0.25">
      <c r="A280" s="38"/>
      <c r="B280" s="38"/>
      <c r="C280" s="40"/>
      <c r="D280" s="20"/>
      <c r="E280" s="38"/>
      <c r="F280" s="38"/>
      <c r="G280" s="38"/>
      <c r="H280" s="38"/>
      <c r="I280" s="20"/>
      <c r="J280" s="38"/>
      <c r="K280" s="38"/>
      <c r="L280" s="38"/>
      <c r="M280" s="38"/>
      <c r="N280" s="20"/>
      <c r="O280" s="38"/>
      <c r="P280" s="38"/>
      <c r="Q280" s="38"/>
      <c r="R280" s="38"/>
      <c r="S280" s="40"/>
    </row>
    <row r="281" spans="1:19" s="3" customFormat="1" ht="15.6" x14ac:dyDescent="0.25">
      <c r="A281" s="38"/>
      <c r="B281" s="38"/>
      <c r="C281" s="40"/>
      <c r="D281" s="20"/>
      <c r="E281" s="38"/>
      <c r="F281" s="38"/>
      <c r="G281" s="38"/>
      <c r="H281" s="38"/>
      <c r="I281" s="20"/>
      <c r="J281" s="38"/>
      <c r="K281" s="38"/>
      <c r="L281" s="38"/>
      <c r="M281" s="38"/>
      <c r="N281" s="20"/>
      <c r="O281" s="38"/>
      <c r="P281" s="38"/>
      <c r="Q281" s="38"/>
      <c r="R281" s="38"/>
      <c r="S281" s="40"/>
    </row>
    <row r="282" spans="1:19" s="3" customFormat="1" ht="15.6" x14ac:dyDescent="0.25">
      <c r="A282" s="38"/>
      <c r="B282" s="38"/>
      <c r="C282" s="40"/>
      <c r="D282" s="20"/>
      <c r="E282" s="38"/>
      <c r="F282" s="38"/>
      <c r="G282" s="38"/>
      <c r="H282" s="38"/>
      <c r="I282" s="20"/>
      <c r="J282" s="38"/>
      <c r="K282" s="38"/>
      <c r="L282" s="38"/>
      <c r="M282" s="38"/>
      <c r="N282" s="20"/>
      <c r="O282" s="38"/>
      <c r="P282" s="38"/>
      <c r="Q282" s="38"/>
      <c r="R282" s="38"/>
      <c r="S282" s="40"/>
    </row>
    <row r="283" spans="1:19" s="3" customFormat="1" ht="15.6" x14ac:dyDescent="0.25">
      <c r="A283" s="38"/>
      <c r="B283" s="38"/>
      <c r="C283" s="40"/>
      <c r="D283" s="20"/>
      <c r="E283" s="38"/>
      <c r="F283" s="38"/>
      <c r="G283" s="38"/>
      <c r="H283" s="38"/>
      <c r="I283" s="20"/>
      <c r="J283" s="38"/>
      <c r="K283" s="38"/>
      <c r="L283" s="38"/>
      <c r="M283" s="38"/>
      <c r="N283" s="20"/>
      <c r="O283" s="38"/>
      <c r="P283" s="38"/>
      <c r="Q283" s="38"/>
      <c r="R283" s="38"/>
      <c r="S283" s="40"/>
    </row>
    <row r="284" spans="1:19" s="3" customFormat="1" ht="15.6" x14ac:dyDescent="0.25">
      <c r="A284" s="38"/>
      <c r="B284" s="38"/>
      <c r="C284" s="40"/>
      <c r="D284" s="20"/>
      <c r="E284" s="38"/>
      <c r="F284" s="38"/>
      <c r="G284" s="38"/>
      <c r="H284" s="38"/>
      <c r="I284" s="20"/>
      <c r="J284" s="38"/>
      <c r="K284" s="38"/>
      <c r="L284" s="38"/>
      <c r="M284" s="38"/>
      <c r="N284" s="20"/>
      <c r="O284" s="38"/>
      <c r="P284" s="38"/>
      <c r="Q284" s="38"/>
      <c r="R284" s="38"/>
      <c r="S284" s="40"/>
    </row>
    <row r="285" spans="1:19" s="3" customFormat="1" ht="15.6" x14ac:dyDescent="0.25">
      <c r="A285" s="38"/>
      <c r="B285" s="38"/>
      <c r="C285" s="40"/>
      <c r="D285" s="20"/>
      <c r="E285" s="38"/>
      <c r="F285" s="38"/>
      <c r="G285" s="38"/>
      <c r="H285" s="38"/>
      <c r="I285" s="20"/>
      <c r="J285" s="38"/>
      <c r="K285" s="38"/>
      <c r="L285" s="38"/>
      <c r="M285" s="38"/>
      <c r="N285" s="20"/>
      <c r="O285" s="38"/>
      <c r="P285" s="38"/>
      <c r="Q285" s="38"/>
      <c r="R285" s="38"/>
      <c r="S285" s="40"/>
    </row>
    <row r="286" spans="1:19" s="3" customFormat="1" ht="15.6" x14ac:dyDescent="0.25">
      <c r="A286" s="38"/>
      <c r="B286" s="38"/>
      <c r="C286" s="40"/>
      <c r="D286" s="20"/>
      <c r="E286" s="38"/>
      <c r="F286" s="38"/>
      <c r="G286" s="38"/>
      <c r="H286" s="38"/>
      <c r="I286" s="20"/>
      <c r="J286" s="38"/>
      <c r="K286" s="38"/>
      <c r="L286" s="38"/>
      <c r="M286" s="38"/>
      <c r="N286" s="20"/>
      <c r="O286" s="38"/>
      <c r="P286" s="38"/>
      <c r="Q286" s="38"/>
      <c r="R286" s="38"/>
      <c r="S286" s="40"/>
    </row>
    <row r="287" spans="1:19" s="3" customFormat="1" ht="15.6" x14ac:dyDescent="0.25">
      <c r="A287" s="38"/>
      <c r="B287" s="38"/>
      <c r="C287" s="40"/>
      <c r="D287" s="20"/>
      <c r="E287" s="38"/>
      <c r="F287" s="38"/>
      <c r="G287" s="38"/>
      <c r="H287" s="38"/>
      <c r="I287" s="20"/>
      <c r="J287" s="38"/>
      <c r="K287" s="38"/>
      <c r="L287" s="38"/>
      <c r="M287" s="38"/>
      <c r="N287" s="20"/>
      <c r="O287" s="38"/>
      <c r="P287" s="38"/>
      <c r="Q287" s="38"/>
      <c r="R287" s="38"/>
      <c r="S287" s="40"/>
    </row>
    <row r="288" spans="1:19" s="3" customFormat="1" ht="15.6" x14ac:dyDescent="0.25">
      <c r="A288" s="38"/>
      <c r="B288" s="38"/>
      <c r="C288" s="40"/>
      <c r="D288" s="20"/>
      <c r="E288" s="38"/>
      <c r="F288" s="38"/>
      <c r="G288" s="38"/>
      <c r="H288" s="38"/>
      <c r="I288" s="20"/>
      <c r="J288" s="38"/>
      <c r="K288" s="38"/>
      <c r="L288" s="38"/>
      <c r="M288" s="38"/>
      <c r="N288" s="20"/>
      <c r="O288" s="38"/>
      <c r="P288" s="38"/>
      <c r="Q288" s="38"/>
      <c r="R288" s="38"/>
      <c r="S288" s="40"/>
    </row>
    <row r="289" spans="1:19" s="3" customFormat="1" ht="15.6" x14ac:dyDescent="0.25">
      <c r="A289" s="38"/>
      <c r="B289" s="38"/>
      <c r="C289" s="40"/>
      <c r="D289" s="20"/>
      <c r="E289" s="38"/>
      <c r="F289" s="38"/>
      <c r="G289" s="38"/>
      <c r="H289" s="38"/>
      <c r="I289" s="20"/>
      <c r="J289" s="38"/>
      <c r="K289" s="38"/>
      <c r="L289" s="38"/>
      <c r="M289" s="38"/>
      <c r="N289" s="20"/>
      <c r="O289" s="38"/>
      <c r="P289" s="38"/>
      <c r="Q289" s="38"/>
      <c r="R289" s="38"/>
      <c r="S289" s="40"/>
    </row>
    <row r="290" spans="1:19" s="3" customFormat="1" ht="15.6" x14ac:dyDescent="0.25">
      <c r="A290" s="38"/>
      <c r="B290" s="38"/>
      <c r="C290" s="40"/>
      <c r="D290" s="20"/>
      <c r="E290" s="38"/>
      <c r="F290" s="38"/>
      <c r="G290" s="38"/>
      <c r="H290" s="38"/>
      <c r="I290" s="20"/>
      <c r="J290" s="38"/>
      <c r="K290" s="38"/>
      <c r="L290" s="38"/>
      <c r="M290" s="38"/>
      <c r="N290" s="20"/>
      <c r="O290" s="38"/>
      <c r="P290" s="38"/>
      <c r="Q290" s="38"/>
      <c r="R290" s="38"/>
      <c r="S290" s="40"/>
    </row>
    <row r="291" spans="1:19" s="3" customFormat="1" ht="15.6" x14ac:dyDescent="0.25">
      <c r="A291" s="38"/>
      <c r="B291" s="38"/>
      <c r="C291" s="40"/>
      <c r="D291" s="20"/>
      <c r="E291" s="38"/>
      <c r="F291" s="38"/>
      <c r="G291" s="38"/>
      <c r="H291" s="38"/>
      <c r="I291" s="20"/>
      <c r="J291" s="38"/>
      <c r="K291" s="38"/>
      <c r="L291" s="38"/>
      <c r="M291" s="38"/>
      <c r="N291" s="20"/>
      <c r="O291" s="38"/>
      <c r="P291" s="38"/>
      <c r="Q291" s="38"/>
      <c r="R291" s="38"/>
      <c r="S291" s="40"/>
    </row>
    <row r="292" spans="1:19" s="3" customFormat="1" ht="15.6" x14ac:dyDescent="0.25">
      <c r="A292" s="38"/>
      <c r="B292" s="38"/>
      <c r="C292" s="40"/>
      <c r="D292" s="20"/>
      <c r="E292" s="38"/>
      <c r="F292" s="38"/>
      <c r="G292" s="38"/>
      <c r="H292" s="38"/>
      <c r="I292" s="20"/>
      <c r="J292" s="38"/>
      <c r="K292" s="38"/>
      <c r="L292" s="38"/>
      <c r="M292" s="38"/>
      <c r="N292" s="20"/>
      <c r="O292" s="38"/>
      <c r="P292" s="38"/>
      <c r="Q292" s="38"/>
      <c r="R292" s="38"/>
      <c r="S292" s="40"/>
    </row>
    <row r="293" spans="1:19" s="3" customFormat="1" ht="15.6" x14ac:dyDescent="0.25">
      <c r="A293" s="38"/>
      <c r="B293" s="38"/>
      <c r="C293" s="40"/>
      <c r="D293" s="20"/>
      <c r="E293" s="38"/>
      <c r="F293" s="38"/>
      <c r="G293" s="38"/>
      <c r="H293" s="38"/>
      <c r="I293" s="20"/>
      <c r="J293" s="38"/>
      <c r="K293" s="38"/>
      <c r="L293" s="38"/>
      <c r="M293" s="38"/>
      <c r="N293" s="20"/>
      <c r="O293" s="38"/>
      <c r="P293" s="38"/>
      <c r="Q293" s="38"/>
      <c r="R293" s="38"/>
      <c r="S293" s="40"/>
    </row>
    <row r="294" spans="1:19" s="3" customFormat="1" ht="15.6" x14ac:dyDescent="0.25">
      <c r="A294" s="38"/>
      <c r="B294" s="38"/>
      <c r="C294" s="40"/>
      <c r="D294" s="20"/>
      <c r="E294" s="38"/>
      <c r="F294" s="38"/>
      <c r="G294" s="38"/>
      <c r="H294" s="38"/>
      <c r="I294" s="20"/>
      <c r="J294" s="38"/>
      <c r="K294" s="38"/>
      <c r="L294" s="38"/>
      <c r="M294" s="38"/>
      <c r="N294" s="20"/>
      <c r="O294" s="38"/>
      <c r="P294" s="38"/>
      <c r="Q294" s="38"/>
      <c r="R294" s="38"/>
      <c r="S294" s="40"/>
    </row>
    <row r="295" spans="1:19" s="3" customFormat="1" ht="15.6" x14ac:dyDescent="0.25">
      <c r="A295" s="38"/>
      <c r="B295" s="38"/>
      <c r="C295" s="40"/>
      <c r="D295" s="20"/>
      <c r="E295" s="38"/>
      <c r="F295" s="38"/>
      <c r="G295" s="38"/>
      <c r="H295" s="38"/>
      <c r="I295" s="20"/>
      <c r="J295" s="38"/>
      <c r="K295" s="38"/>
      <c r="L295" s="38"/>
      <c r="M295" s="38"/>
      <c r="N295" s="20"/>
      <c r="O295" s="38"/>
      <c r="P295" s="38"/>
      <c r="Q295" s="38"/>
      <c r="R295" s="38"/>
      <c r="S295" s="40"/>
    </row>
    <row r="296" spans="1:19" s="3" customFormat="1" ht="15.6" x14ac:dyDescent="0.25">
      <c r="A296" s="38"/>
      <c r="B296" s="38"/>
      <c r="C296" s="40"/>
      <c r="D296" s="20"/>
      <c r="E296" s="38"/>
      <c r="F296" s="38"/>
      <c r="G296" s="38"/>
      <c r="H296" s="38"/>
      <c r="I296" s="20"/>
      <c r="J296" s="38"/>
      <c r="K296" s="38"/>
      <c r="L296" s="38"/>
      <c r="M296" s="38"/>
      <c r="N296" s="20"/>
      <c r="O296" s="38"/>
      <c r="P296" s="38"/>
      <c r="Q296" s="38"/>
      <c r="R296" s="38"/>
      <c r="S296" s="40"/>
    </row>
    <row r="297" spans="1:19" s="3" customFormat="1" ht="15.6" x14ac:dyDescent="0.25">
      <c r="A297" s="38"/>
      <c r="B297" s="38"/>
      <c r="C297" s="40"/>
      <c r="D297" s="20"/>
      <c r="E297" s="38"/>
      <c r="F297" s="38"/>
      <c r="G297" s="38"/>
      <c r="H297" s="38"/>
      <c r="I297" s="20"/>
      <c r="J297" s="38"/>
      <c r="K297" s="38"/>
      <c r="L297" s="38"/>
      <c r="M297" s="38"/>
      <c r="N297" s="20"/>
      <c r="O297" s="38"/>
      <c r="P297" s="38"/>
      <c r="Q297" s="38"/>
      <c r="R297" s="38"/>
      <c r="S297" s="40"/>
    </row>
    <row r="298" spans="1:19" s="3" customFormat="1" ht="15.6" x14ac:dyDescent="0.25">
      <c r="A298" s="38"/>
      <c r="B298" s="38"/>
      <c r="C298" s="40"/>
      <c r="D298" s="20"/>
      <c r="E298" s="38"/>
      <c r="F298" s="38"/>
      <c r="G298" s="38"/>
      <c r="H298" s="38"/>
      <c r="I298" s="20"/>
      <c r="J298" s="38"/>
      <c r="K298" s="38"/>
      <c r="L298" s="38"/>
      <c r="M298" s="38"/>
      <c r="N298" s="20"/>
      <c r="O298" s="38"/>
      <c r="P298" s="38"/>
      <c r="Q298" s="38"/>
      <c r="R298" s="38"/>
      <c r="S298" s="40"/>
    </row>
    <row r="299" spans="1:19" s="3" customFormat="1" ht="15.6" x14ac:dyDescent="0.25">
      <c r="A299" s="38"/>
      <c r="B299" s="38"/>
      <c r="C299" s="40"/>
      <c r="D299" s="20"/>
      <c r="E299" s="38"/>
      <c r="F299" s="38"/>
      <c r="G299" s="38"/>
      <c r="H299" s="38"/>
      <c r="I299" s="20"/>
      <c r="J299" s="38"/>
      <c r="K299" s="38"/>
      <c r="L299" s="38"/>
      <c r="M299" s="38"/>
      <c r="N299" s="20"/>
      <c r="O299" s="38"/>
      <c r="P299" s="38"/>
      <c r="Q299" s="38"/>
      <c r="R299" s="38"/>
      <c r="S299" s="40"/>
    </row>
    <row r="300" spans="1:19" s="3" customFormat="1" ht="15.6" x14ac:dyDescent="0.25">
      <c r="A300" s="38"/>
      <c r="B300" s="38"/>
      <c r="C300" s="40"/>
      <c r="D300" s="20"/>
      <c r="E300" s="38"/>
      <c r="F300" s="38"/>
      <c r="G300" s="38"/>
      <c r="H300" s="38"/>
      <c r="I300" s="20"/>
      <c r="J300" s="38"/>
      <c r="K300" s="38"/>
      <c r="L300" s="38"/>
      <c r="M300" s="38"/>
      <c r="N300" s="20"/>
      <c r="O300" s="38"/>
      <c r="P300" s="38"/>
      <c r="Q300" s="38"/>
      <c r="R300" s="38"/>
      <c r="S300" s="40"/>
    </row>
    <row r="301" spans="1:19" s="3" customFormat="1" ht="15.6" x14ac:dyDescent="0.25">
      <c r="A301" s="38"/>
      <c r="B301" s="38"/>
      <c r="C301" s="40"/>
      <c r="D301" s="20"/>
      <c r="E301" s="38"/>
      <c r="F301" s="38"/>
      <c r="G301" s="38"/>
      <c r="H301" s="38"/>
      <c r="I301" s="20"/>
      <c r="J301" s="38"/>
      <c r="K301" s="38"/>
      <c r="L301" s="38"/>
      <c r="M301" s="38"/>
      <c r="N301" s="20"/>
      <c r="O301" s="38"/>
      <c r="P301" s="38"/>
      <c r="Q301" s="38"/>
      <c r="R301" s="38"/>
      <c r="S301" s="40"/>
    </row>
    <row r="302" spans="1:19" s="3" customFormat="1" ht="15.6" x14ac:dyDescent="0.25">
      <c r="A302" s="38"/>
      <c r="B302" s="38"/>
      <c r="C302" s="40"/>
      <c r="D302" s="20"/>
      <c r="E302" s="38"/>
      <c r="F302" s="38"/>
      <c r="G302" s="38"/>
      <c r="H302" s="38"/>
      <c r="I302" s="20"/>
      <c r="J302" s="38"/>
      <c r="K302" s="38"/>
      <c r="L302" s="38"/>
      <c r="M302" s="38"/>
      <c r="N302" s="20"/>
      <c r="O302" s="38"/>
      <c r="P302" s="38"/>
      <c r="Q302" s="38"/>
      <c r="R302" s="38"/>
      <c r="S302" s="40"/>
    </row>
    <row r="303" spans="1:19" s="3" customFormat="1" ht="15.6" x14ac:dyDescent="0.25">
      <c r="A303" s="38"/>
      <c r="B303" s="38"/>
      <c r="C303" s="40"/>
      <c r="D303" s="20"/>
      <c r="E303" s="38"/>
      <c r="F303" s="38"/>
      <c r="G303" s="38"/>
      <c r="H303" s="38"/>
      <c r="I303" s="20"/>
      <c r="J303" s="38"/>
      <c r="K303" s="38"/>
      <c r="L303" s="38"/>
      <c r="M303" s="38"/>
      <c r="N303" s="20"/>
      <c r="O303" s="38"/>
      <c r="P303" s="38"/>
      <c r="Q303" s="38"/>
      <c r="R303" s="38"/>
      <c r="S303" s="40"/>
    </row>
    <row r="304" spans="1:19" s="3" customFormat="1" ht="15.6" x14ac:dyDescent="0.25">
      <c r="A304" s="38"/>
      <c r="B304" s="38"/>
      <c r="C304" s="40"/>
      <c r="D304" s="20"/>
      <c r="E304" s="38"/>
      <c r="F304" s="38"/>
      <c r="G304" s="38"/>
      <c r="H304" s="38"/>
      <c r="I304" s="20"/>
      <c r="J304" s="38"/>
      <c r="K304" s="38"/>
      <c r="L304" s="38"/>
      <c r="M304" s="38"/>
      <c r="N304" s="20"/>
      <c r="O304" s="38"/>
      <c r="P304" s="38"/>
      <c r="Q304" s="38"/>
      <c r="R304" s="38"/>
      <c r="S304" s="40"/>
    </row>
    <row r="305" spans="1:19" s="3" customFormat="1" ht="15.6" x14ac:dyDescent="0.25">
      <c r="A305" s="38"/>
      <c r="B305" s="38"/>
      <c r="C305" s="40"/>
      <c r="D305" s="20"/>
      <c r="E305" s="38"/>
      <c r="F305" s="38"/>
      <c r="G305" s="38"/>
      <c r="H305" s="38"/>
      <c r="I305" s="20"/>
      <c r="J305" s="38"/>
      <c r="K305" s="38"/>
      <c r="L305" s="38"/>
      <c r="M305" s="38"/>
      <c r="N305" s="20"/>
      <c r="O305" s="38"/>
      <c r="P305" s="38"/>
      <c r="Q305" s="38"/>
      <c r="R305" s="38"/>
      <c r="S305" s="40"/>
    </row>
    <row r="306" spans="1:19" s="3" customFormat="1" ht="15.6" x14ac:dyDescent="0.25">
      <c r="A306" s="38"/>
      <c r="B306" s="38"/>
      <c r="C306" s="40"/>
      <c r="D306" s="20"/>
      <c r="E306" s="38"/>
      <c r="F306" s="38"/>
      <c r="G306" s="38"/>
      <c r="H306" s="38"/>
      <c r="I306" s="20"/>
      <c r="J306" s="38"/>
      <c r="K306" s="38"/>
      <c r="L306" s="38"/>
      <c r="M306" s="38"/>
      <c r="N306" s="20"/>
      <c r="O306" s="38"/>
      <c r="P306" s="38"/>
      <c r="Q306" s="38"/>
      <c r="R306" s="38"/>
      <c r="S306" s="40"/>
    </row>
    <row r="307" spans="1:19" s="3" customFormat="1" ht="15.6" x14ac:dyDescent="0.25">
      <c r="A307" s="38"/>
      <c r="B307" s="38"/>
      <c r="C307" s="40"/>
      <c r="D307" s="20"/>
      <c r="E307" s="38"/>
      <c r="F307" s="38"/>
      <c r="G307" s="38"/>
      <c r="H307" s="38"/>
      <c r="I307" s="20"/>
      <c r="J307" s="38"/>
      <c r="K307" s="38"/>
      <c r="L307" s="38"/>
      <c r="M307" s="38"/>
      <c r="N307" s="20"/>
      <c r="O307" s="38"/>
      <c r="P307" s="38"/>
      <c r="Q307" s="38"/>
      <c r="R307" s="38"/>
      <c r="S307" s="40"/>
    </row>
    <row r="308" spans="1:19" s="3" customFormat="1" ht="15.6" x14ac:dyDescent="0.25">
      <c r="A308" s="38"/>
      <c r="B308" s="38"/>
      <c r="C308" s="40"/>
      <c r="D308" s="20"/>
      <c r="E308" s="38"/>
      <c r="F308" s="38"/>
      <c r="G308" s="38"/>
      <c r="H308" s="38"/>
      <c r="I308" s="20"/>
      <c r="J308" s="38"/>
      <c r="K308" s="38"/>
      <c r="L308" s="38"/>
      <c r="M308" s="38"/>
      <c r="N308" s="20"/>
      <c r="O308" s="38"/>
      <c r="P308" s="38"/>
      <c r="Q308" s="38"/>
      <c r="R308" s="38"/>
      <c r="S308" s="40"/>
    </row>
    <row r="309" spans="1:19" s="3" customFormat="1" ht="15.6" x14ac:dyDescent="0.25">
      <c r="A309" s="38"/>
      <c r="B309" s="38"/>
      <c r="C309" s="40"/>
      <c r="D309" s="20"/>
      <c r="E309" s="38"/>
      <c r="F309" s="38"/>
      <c r="G309" s="38"/>
      <c r="H309" s="38"/>
      <c r="I309" s="20"/>
      <c r="J309" s="38"/>
      <c r="K309" s="38"/>
      <c r="L309" s="38"/>
      <c r="M309" s="38"/>
      <c r="N309" s="20"/>
      <c r="O309" s="38"/>
      <c r="P309" s="38"/>
      <c r="Q309" s="38"/>
      <c r="R309" s="38"/>
      <c r="S309" s="40"/>
    </row>
    <row r="310" spans="1:19" s="3" customFormat="1" ht="15.6" x14ac:dyDescent="0.25">
      <c r="A310" s="38"/>
      <c r="B310" s="38"/>
      <c r="C310" s="40"/>
      <c r="D310" s="20"/>
      <c r="E310" s="38"/>
      <c r="F310" s="38"/>
      <c r="G310" s="38"/>
      <c r="H310" s="38"/>
      <c r="I310" s="20"/>
      <c r="J310" s="38"/>
      <c r="K310" s="38"/>
      <c r="L310" s="38"/>
      <c r="M310" s="38"/>
      <c r="N310" s="20"/>
      <c r="O310" s="38"/>
      <c r="P310" s="38"/>
      <c r="Q310" s="38"/>
      <c r="R310" s="38"/>
      <c r="S310" s="40"/>
    </row>
    <row r="311" spans="1:19" s="3" customFormat="1" ht="15.6" x14ac:dyDescent="0.25">
      <c r="A311" s="38"/>
      <c r="B311" s="38"/>
      <c r="C311" s="40"/>
      <c r="D311" s="20"/>
      <c r="E311" s="38"/>
      <c r="F311" s="38"/>
      <c r="G311" s="38"/>
      <c r="H311" s="38"/>
      <c r="I311" s="20"/>
      <c r="J311" s="38"/>
      <c r="K311" s="38"/>
      <c r="L311" s="38"/>
      <c r="M311" s="38"/>
      <c r="N311" s="20"/>
      <c r="O311" s="38"/>
      <c r="P311" s="38"/>
      <c r="Q311" s="38"/>
      <c r="R311" s="38"/>
      <c r="S311" s="40"/>
    </row>
    <row r="312" spans="1:19" s="3" customFormat="1" ht="15.6" x14ac:dyDescent="0.25">
      <c r="A312" s="38"/>
      <c r="B312" s="38"/>
      <c r="C312" s="40"/>
      <c r="D312" s="20"/>
      <c r="E312" s="38"/>
      <c r="F312" s="38"/>
      <c r="G312" s="38"/>
      <c r="H312" s="38"/>
      <c r="I312" s="20"/>
      <c r="J312" s="38"/>
      <c r="K312" s="38"/>
      <c r="L312" s="38"/>
      <c r="M312" s="38"/>
      <c r="N312" s="20"/>
      <c r="O312" s="38"/>
      <c r="P312" s="38"/>
      <c r="Q312" s="38"/>
      <c r="R312" s="38"/>
      <c r="S312" s="40"/>
    </row>
    <row r="313" spans="1:19" s="3" customFormat="1" ht="15.6" x14ac:dyDescent="0.25">
      <c r="A313" s="38"/>
      <c r="B313" s="38"/>
      <c r="C313" s="40"/>
      <c r="D313" s="20"/>
      <c r="E313" s="38"/>
      <c r="F313" s="38"/>
      <c r="G313" s="38"/>
      <c r="H313" s="38"/>
      <c r="I313" s="20"/>
      <c r="J313" s="38"/>
      <c r="K313" s="38"/>
      <c r="L313" s="38"/>
      <c r="M313" s="38"/>
      <c r="N313" s="20"/>
      <c r="O313" s="38"/>
      <c r="P313" s="38"/>
      <c r="Q313" s="38"/>
      <c r="R313" s="38"/>
      <c r="S313" s="40"/>
    </row>
    <row r="314" spans="1:19" s="3" customFormat="1" ht="15.6" x14ac:dyDescent="0.25">
      <c r="A314" s="38"/>
      <c r="B314" s="38"/>
      <c r="C314" s="40"/>
      <c r="D314" s="20"/>
      <c r="E314" s="38"/>
      <c r="F314" s="38"/>
      <c r="G314" s="38"/>
      <c r="H314" s="38"/>
      <c r="I314" s="20"/>
      <c r="J314" s="38"/>
      <c r="K314" s="38"/>
      <c r="L314" s="38"/>
      <c r="M314" s="38"/>
      <c r="N314" s="20"/>
      <c r="O314" s="38"/>
      <c r="P314" s="38"/>
      <c r="Q314" s="38"/>
      <c r="R314" s="38"/>
      <c r="S314" s="40"/>
    </row>
    <row r="315" spans="1:19" s="3" customFormat="1" ht="15.6" x14ac:dyDescent="0.25">
      <c r="A315" s="38"/>
      <c r="B315" s="38"/>
      <c r="C315" s="40"/>
      <c r="D315" s="20"/>
      <c r="E315" s="38"/>
      <c r="F315" s="38"/>
      <c r="G315" s="38"/>
      <c r="H315" s="38"/>
      <c r="I315" s="20"/>
      <c r="J315" s="38"/>
      <c r="K315" s="38"/>
      <c r="L315" s="38"/>
      <c r="M315" s="38"/>
      <c r="N315" s="20"/>
      <c r="O315" s="38"/>
      <c r="P315" s="38"/>
      <c r="Q315" s="38"/>
      <c r="R315" s="38"/>
      <c r="S315" s="40"/>
    </row>
    <row r="316" spans="1:19" s="3" customFormat="1" ht="15.6" x14ac:dyDescent="0.25">
      <c r="A316" s="38"/>
      <c r="B316" s="38"/>
      <c r="C316" s="40"/>
      <c r="D316" s="20"/>
      <c r="E316" s="38"/>
      <c r="F316" s="38"/>
      <c r="G316" s="38"/>
      <c r="H316" s="38"/>
      <c r="I316" s="20"/>
      <c r="J316" s="38"/>
      <c r="K316" s="38"/>
      <c r="L316" s="38"/>
      <c r="M316" s="38"/>
      <c r="N316" s="20"/>
      <c r="O316" s="38"/>
      <c r="P316" s="38"/>
      <c r="Q316" s="38"/>
      <c r="R316" s="38"/>
      <c r="S316" s="40"/>
    </row>
    <row r="317" spans="1:19" s="3" customFormat="1" ht="15.6" x14ac:dyDescent="0.25">
      <c r="A317" s="38"/>
      <c r="B317" s="38"/>
      <c r="C317" s="40"/>
      <c r="D317" s="20"/>
      <c r="E317" s="38"/>
      <c r="F317" s="38"/>
      <c r="G317" s="38"/>
      <c r="H317" s="38"/>
      <c r="I317" s="20"/>
      <c r="J317" s="38"/>
      <c r="K317" s="38"/>
      <c r="L317" s="38"/>
      <c r="M317" s="38"/>
      <c r="N317" s="20"/>
      <c r="O317" s="38"/>
      <c r="P317" s="38"/>
      <c r="Q317" s="38"/>
      <c r="R317" s="38"/>
      <c r="S317" s="40"/>
    </row>
    <row r="318" spans="1:19" s="3" customFormat="1" ht="15.6" x14ac:dyDescent="0.25">
      <c r="A318" s="38"/>
      <c r="B318" s="38"/>
      <c r="C318" s="40"/>
      <c r="D318" s="20"/>
      <c r="E318" s="38"/>
      <c r="F318" s="38"/>
      <c r="G318" s="38"/>
      <c r="H318" s="38"/>
      <c r="I318" s="20"/>
      <c r="J318" s="38"/>
      <c r="K318" s="38"/>
      <c r="L318" s="38"/>
      <c r="M318" s="38"/>
      <c r="N318" s="20"/>
      <c r="O318" s="38"/>
      <c r="P318" s="38"/>
      <c r="Q318" s="38"/>
      <c r="R318" s="38"/>
      <c r="S318" s="40"/>
    </row>
    <row r="319" spans="1:19" s="3" customFormat="1" ht="15.6" x14ac:dyDescent="0.25">
      <c r="A319" s="38"/>
      <c r="B319" s="38"/>
      <c r="C319" s="40"/>
      <c r="D319" s="20"/>
      <c r="E319" s="38"/>
      <c r="F319" s="38"/>
      <c r="G319" s="38"/>
      <c r="H319" s="38"/>
      <c r="I319" s="20"/>
      <c r="J319" s="38"/>
      <c r="K319" s="38"/>
      <c r="L319" s="38"/>
      <c r="M319" s="38"/>
      <c r="N319" s="20"/>
      <c r="O319" s="38"/>
      <c r="P319" s="38"/>
      <c r="Q319" s="38"/>
      <c r="R319" s="38"/>
      <c r="S319" s="40"/>
    </row>
    <row r="320" spans="1:19" s="3" customFormat="1" ht="15.6" x14ac:dyDescent="0.25">
      <c r="A320" s="38"/>
      <c r="B320" s="38"/>
      <c r="C320" s="40"/>
      <c r="D320" s="20"/>
      <c r="E320" s="38"/>
      <c r="F320" s="38"/>
      <c r="G320" s="38"/>
      <c r="H320" s="38"/>
      <c r="I320" s="20"/>
      <c r="J320" s="38"/>
      <c r="K320" s="38"/>
      <c r="L320" s="38"/>
      <c r="M320" s="38"/>
      <c r="N320" s="20"/>
      <c r="O320" s="38"/>
      <c r="P320" s="38"/>
      <c r="Q320" s="38"/>
      <c r="R320" s="38"/>
      <c r="S320" s="40"/>
    </row>
    <row r="321" spans="1:19" s="3" customFormat="1" ht="15.6" x14ac:dyDescent="0.25">
      <c r="A321" s="38"/>
      <c r="B321" s="38"/>
      <c r="C321" s="40"/>
      <c r="D321" s="20"/>
      <c r="E321" s="38"/>
      <c r="F321" s="38"/>
      <c r="G321" s="38"/>
      <c r="H321" s="38"/>
      <c r="I321" s="20"/>
      <c r="J321" s="38"/>
      <c r="K321" s="38"/>
      <c r="L321" s="38"/>
      <c r="M321" s="38"/>
      <c r="N321" s="20"/>
      <c r="O321" s="38"/>
      <c r="P321" s="38"/>
      <c r="Q321" s="38"/>
      <c r="R321" s="38"/>
      <c r="S321" s="40"/>
    </row>
    <row r="322" spans="1:19" s="3" customFormat="1" ht="15.6" x14ac:dyDescent="0.25">
      <c r="A322" s="38"/>
      <c r="B322" s="38"/>
      <c r="C322" s="40"/>
      <c r="D322" s="20"/>
      <c r="E322" s="38"/>
      <c r="F322" s="38"/>
      <c r="G322" s="38"/>
      <c r="H322" s="38"/>
      <c r="I322" s="20"/>
      <c r="J322" s="38"/>
      <c r="K322" s="38"/>
      <c r="L322" s="38"/>
      <c r="M322" s="38"/>
      <c r="N322" s="20"/>
      <c r="O322" s="38"/>
      <c r="P322" s="38"/>
      <c r="Q322" s="38"/>
      <c r="R322" s="38"/>
      <c r="S322" s="40"/>
    </row>
    <row r="323" spans="1:19" s="3" customFormat="1" ht="15.6" x14ac:dyDescent="0.25">
      <c r="A323" s="38"/>
      <c r="B323" s="38"/>
      <c r="C323" s="40"/>
      <c r="D323" s="20"/>
      <c r="E323" s="38"/>
      <c r="F323" s="38"/>
      <c r="G323" s="38"/>
      <c r="H323" s="38"/>
      <c r="I323" s="20"/>
      <c r="J323" s="38"/>
      <c r="K323" s="38"/>
      <c r="L323" s="38"/>
      <c r="M323" s="38"/>
      <c r="N323" s="20"/>
      <c r="O323" s="38"/>
      <c r="P323" s="38"/>
      <c r="Q323" s="38"/>
      <c r="R323" s="38"/>
      <c r="S323" s="40"/>
    </row>
    <row r="324" spans="1:19" s="3" customFormat="1" ht="15.6" x14ac:dyDescent="0.25">
      <c r="A324" s="38"/>
      <c r="B324" s="38"/>
      <c r="C324" s="40"/>
      <c r="D324" s="20"/>
      <c r="E324" s="38"/>
      <c r="F324" s="38"/>
      <c r="G324" s="38"/>
      <c r="H324" s="38"/>
      <c r="I324" s="20"/>
      <c r="J324" s="38"/>
      <c r="K324" s="38"/>
      <c r="L324" s="38"/>
      <c r="M324" s="38"/>
      <c r="N324" s="20"/>
      <c r="O324" s="38"/>
      <c r="P324" s="38"/>
      <c r="Q324" s="38"/>
      <c r="R324" s="38"/>
      <c r="S324" s="40"/>
    </row>
    <row r="325" spans="1:19" s="3" customFormat="1" ht="15.6" x14ac:dyDescent="0.25">
      <c r="A325" s="38"/>
      <c r="B325" s="38"/>
      <c r="C325" s="40"/>
      <c r="D325" s="20"/>
      <c r="E325" s="38"/>
      <c r="F325" s="38"/>
      <c r="G325" s="38"/>
      <c r="H325" s="38"/>
      <c r="I325" s="20"/>
      <c r="J325" s="38"/>
      <c r="K325" s="38"/>
      <c r="L325" s="38"/>
      <c r="M325" s="38"/>
      <c r="N325" s="20"/>
      <c r="O325" s="38"/>
      <c r="P325" s="38"/>
      <c r="Q325" s="38"/>
      <c r="R325" s="38"/>
      <c r="S325" s="40"/>
    </row>
    <row r="326" spans="1:19" s="3" customFormat="1" ht="15.6" x14ac:dyDescent="0.25">
      <c r="A326" s="38"/>
      <c r="B326" s="38"/>
      <c r="C326" s="40"/>
      <c r="D326" s="20"/>
      <c r="E326" s="38"/>
      <c r="F326" s="38"/>
      <c r="G326" s="38"/>
      <c r="H326" s="38"/>
      <c r="I326" s="20"/>
      <c r="J326" s="38"/>
      <c r="K326" s="38"/>
      <c r="L326" s="38"/>
      <c r="M326" s="38"/>
      <c r="N326" s="20"/>
      <c r="O326" s="38"/>
      <c r="P326" s="38"/>
      <c r="Q326" s="38"/>
      <c r="R326" s="38"/>
      <c r="S326" s="40"/>
    </row>
    <row r="327" spans="1:19" s="3" customFormat="1" ht="15.6" x14ac:dyDescent="0.25">
      <c r="A327" s="38"/>
      <c r="B327" s="38"/>
      <c r="C327" s="40"/>
      <c r="D327" s="20"/>
      <c r="E327" s="38"/>
      <c r="F327" s="38"/>
      <c r="G327" s="38"/>
      <c r="H327" s="38"/>
      <c r="I327" s="20"/>
      <c r="J327" s="38"/>
      <c r="K327" s="38"/>
      <c r="L327" s="38"/>
      <c r="M327" s="38"/>
      <c r="N327" s="20"/>
      <c r="O327" s="38"/>
      <c r="P327" s="38"/>
      <c r="Q327" s="38"/>
      <c r="R327" s="38"/>
      <c r="S327" s="40"/>
    </row>
    <row r="328" spans="1:19" s="3" customFormat="1" ht="15.6" x14ac:dyDescent="0.25">
      <c r="A328" s="38"/>
      <c r="B328" s="38"/>
      <c r="C328" s="40"/>
      <c r="D328" s="20"/>
      <c r="E328" s="38"/>
      <c r="F328" s="38"/>
      <c r="G328" s="38"/>
      <c r="H328" s="38"/>
      <c r="I328" s="20"/>
      <c r="J328" s="38"/>
      <c r="K328" s="38"/>
      <c r="L328" s="38"/>
      <c r="M328" s="38"/>
      <c r="N328" s="20"/>
      <c r="O328" s="38"/>
      <c r="P328" s="38"/>
      <c r="Q328" s="38"/>
      <c r="R328" s="38"/>
      <c r="S328" s="40"/>
    </row>
    <row r="329" spans="1:19" s="3" customFormat="1" ht="15.6" x14ac:dyDescent="0.25">
      <c r="A329" s="38"/>
      <c r="B329" s="38"/>
      <c r="C329" s="40"/>
      <c r="D329" s="20"/>
      <c r="E329" s="38"/>
      <c r="F329" s="38"/>
      <c r="G329" s="38"/>
      <c r="H329" s="38"/>
      <c r="I329" s="20"/>
      <c r="J329" s="38"/>
      <c r="K329" s="38"/>
      <c r="L329" s="38"/>
      <c r="M329" s="38"/>
      <c r="N329" s="20"/>
      <c r="O329" s="38"/>
      <c r="P329" s="38"/>
      <c r="Q329" s="38"/>
      <c r="R329" s="38"/>
      <c r="S329" s="40"/>
    </row>
    <row r="330" spans="1:19" s="3" customFormat="1" ht="15.6" x14ac:dyDescent="0.25">
      <c r="A330" s="38"/>
      <c r="B330" s="38"/>
      <c r="C330" s="40"/>
      <c r="D330" s="20"/>
      <c r="E330" s="38"/>
      <c r="F330" s="38"/>
      <c r="G330" s="38"/>
      <c r="H330" s="38"/>
      <c r="I330" s="20"/>
      <c r="J330" s="38"/>
      <c r="K330" s="38"/>
      <c r="L330" s="38"/>
      <c r="M330" s="38"/>
      <c r="N330" s="20"/>
      <c r="O330" s="38"/>
      <c r="P330" s="38"/>
      <c r="Q330" s="38"/>
      <c r="R330" s="38"/>
      <c r="S330" s="40"/>
    </row>
    <row r="331" spans="1:19" s="3" customFormat="1" ht="15.6" x14ac:dyDescent="0.25">
      <c r="A331" s="38"/>
      <c r="B331" s="38"/>
      <c r="C331" s="40"/>
      <c r="D331" s="20"/>
      <c r="E331" s="38"/>
      <c r="F331" s="38"/>
      <c r="G331" s="38"/>
      <c r="H331" s="38"/>
      <c r="I331" s="20"/>
      <c r="J331" s="38"/>
      <c r="K331" s="38"/>
      <c r="L331" s="38"/>
      <c r="M331" s="38"/>
      <c r="N331" s="20"/>
      <c r="O331" s="38"/>
      <c r="P331" s="38"/>
      <c r="Q331" s="38"/>
      <c r="R331" s="38"/>
      <c r="S331" s="40"/>
    </row>
    <row r="332" spans="1:19" s="3" customFormat="1" ht="15.6" x14ac:dyDescent="0.25">
      <c r="A332" s="38"/>
      <c r="B332" s="38"/>
      <c r="C332" s="40"/>
      <c r="D332" s="20"/>
      <c r="E332" s="38"/>
      <c r="F332" s="38"/>
      <c r="G332" s="38"/>
      <c r="H332" s="38"/>
      <c r="I332" s="20"/>
      <c r="J332" s="38"/>
      <c r="K332" s="38"/>
      <c r="L332" s="38"/>
      <c r="M332" s="38"/>
      <c r="N332" s="20"/>
      <c r="O332" s="38"/>
      <c r="P332" s="38"/>
      <c r="Q332" s="38"/>
      <c r="R332" s="38"/>
      <c r="S332" s="40"/>
    </row>
    <row r="333" spans="1:19" s="3" customFormat="1" ht="15.6" x14ac:dyDescent="0.25">
      <c r="A333" s="38"/>
      <c r="B333" s="38"/>
      <c r="C333" s="40"/>
      <c r="D333" s="20"/>
      <c r="E333" s="38"/>
      <c r="F333" s="38"/>
      <c r="G333" s="38"/>
      <c r="H333" s="38"/>
      <c r="I333" s="20"/>
      <c r="J333" s="38"/>
      <c r="K333" s="38"/>
      <c r="L333" s="38"/>
      <c r="M333" s="38"/>
      <c r="N333" s="20"/>
      <c r="O333" s="38"/>
      <c r="P333" s="38"/>
      <c r="Q333" s="38"/>
      <c r="R333" s="38"/>
      <c r="S333" s="40"/>
    </row>
    <row r="334" spans="1:19" s="3" customFormat="1" ht="15.6" x14ac:dyDescent="0.25">
      <c r="A334" s="38"/>
      <c r="B334" s="38"/>
      <c r="C334" s="40"/>
      <c r="D334" s="20"/>
      <c r="E334" s="38"/>
      <c r="F334" s="38"/>
      <c r="G334" s="38"/>
      <c r="H334" s="38"/>
      <c r="I334" s="20"/>
      <c r="J334" s="38"/>
      <c r="K334" s="38"/>
      <c r="L334" s="38"/>
      <c r="M334" s="38"/>
      <c r="N334" s="20"/>
      <c r="O334" s="38"/>
      <c r="P334" s="38"/>
      <c r="Q334" s="38"/>
      <c r="R334" s="38"/>
      <c r="S334" s="40"/>
    </row>
    <row r="335" spans="1:19" s="3" customFormat="1" ht="15.6" x14ac:dyDescent="0.25">
      <c r="A335" s="38"/>
      <c r="B335" s="38"/>
      <c r="C335" s="40"/>
      <c r="D335" s="20"/>
      <c r="E335" s="38"/>
      <c r="F335" s="38"/>
      <c r="G335" s="38"/>
      <c r="H335" s="38"/>
      <c r="I335" s="20"/>
      <c r="J335" s="38"/>
      <c r="K335" s="38"/>
      <c r="L335" s="38"/>
      <c r="M335" s="38"/>
      <c r="N335" s="20"/>
      <c r="O335" s="38"/>
      <c r="P335" s="38"/>
      <c r="Q335" s="38"/>
      <c r="R335" s="38"/>
      <c r="S335" s="40"/>
    </row>
    <row r="336" spans="1:19" s="3" customFormat="1" ht="15.6" x14ac:dyDescent="0.25">
      <c r="A336" s="38"/>
      <c r="B336" s="38"/>
      <c r="C336" s="40"/>
      <c r="D336" s="20"/>
      <c r="E336" s="38"/>
      <c r="F336" s="38"/>
      <c r="G336" s="38"/>
      <c r="H336" s="38"/>
      <c r="I336" s="20"/>
      <c r="J336" s="38"/>
      <c r="K336" s="38"/>
      <c r="L336" s="38"/>
      <c r="M336" s="38"/>
      <c r="N336" s="20"/>
      <c r="O336" s="38"/>
      <c r="P336" s="38"/>
      <c r="Q336" s="38"/>
      <c r="R336" s="38"/>
      <c r="S336" s="40"/>
    </row>
    <row r="337" spans="1:19" s="3" customFormat="1" ht="15.6" x14ac:dyDescent="0.25">
      <c r="A337" s="38"/>
      <c r="B337" s="38"/>
      <c r="C337" s="40"/>
      <c r="D337" s="20"/>
      <c r="E337" s="38"/>
      <c r="F337" s="38"/>
      <c r="G337" s="38"/>
      <c r="H337" s="38"/>
      <c r="I337" s="20"/>
      <c r="J337" s="38"/>
      <c r="K337" s="38"/>
      <c r="L337" s="38"/>
      <c r="M337" s="38"/>
      <c r="N337" s="20"/>
      <c r="O337" s="38"/>
      <c r="P337" s="38"/>
      <c r="Q337" s="38"/>
      <c r="R337" s="38"/>
      <c r="S337" s="40"/>
    </row>
    <row r="338" spans="1:19" s="3" customFormat="1" ht="15.6" x14ac:dyDescent="0.25">
      <c r="A338" s="38"/>
      <c r="B338" s="38"/>
      <c r="C338" s="40"/>
      <c r="D338" s="20"/>
      <c r="E338" s="38"/>
      <c r="F338" s="38"/>
      <c r="G338" s="38"/>
      <c r="H338" s="38"/>
      <c r="I338" s="20"/>
      <c r="J338" s="38"/>
      <c r="K338" s="38"/>
      <c r="L338" s="38"/>
      <c r="M338" s="38"/>
      <c r="N338" s="20"/>
      <c r="O338" s="38"/>
      <c r="P338" s="38"/>
      <c r="Q338" s="38"/>
      <c r="R338" s="38"/>
      <c r="S338" s="40"/>
    </row>
    <row r="339" spans="1:19" s="3" customFormat="1" ht="15.6" x14ac:dyDescent="0.25">
      <c r="A339" s="38"/>
      <c r="B339" s="38"/>
      <c r="C339" s="40"/>
      <c r="D339" s="20"/>
      <c r="E339" s="38"/>
      <c r="F339" s="38"/>
      <c r="G339" s="38"/>
      <c r="H339" s="38"/>
      <c r="I339" s="20"/>
      <c r="J339" s="38"/>
      <c r="K339" s="38"/>
      <c r="L339" s="38"/>
      <c r="M339" s="38"/>
      <c r="N339" s="20"/>
      <c r="O339" s="38"/>
      <c r="P339" s="38"/>
      <c r="Q339" s="38"/>
      <c r="R339" s="38"/>
      <c r="S339" s="40"/>
    </row>
    <row r="340" spans="1:19" s="3" customFormat="1" ht="15.6" x14ac:dyDescent="0.25">
      <c r="A340" s="38"/>
      <c r="B340" s="38"/>
      <c r="C340" s="40"/>
      <c r="D340" s="20"/>
      <c r="E340" s="38"/>
      <c r="F340" s="38"/>
      <c r="G340" s="38"/>
      <c r="H340" s="38"/>
      <c r="I340" s="20"/>
      <c r="J340" s="38"/>
      <c r="K340" s="38"/>
      <c r="L340" s="38"/>
      <c r="M340" s="38"/>
      <c r="N340" s="20"/>
      <c r="O340" s="38"/>
      <c r="P340" s="38"/>
      <c r="Q340" s="38"/>
      <c r="R340" s="38"/>
      <c r="S340" s="40"/>
    </row>
    <row r="341" spans="1:19" s="3" customFormat="1" ht="15.6" x14ac:dyDescent="0.25">
      <c r="A341" s="38"/>
      <c r="B341" s="38"/>
      <c r="C341" s="40"/>
      <c r="D341" s="20"/>
      <c r="E341" s="38"/>
      <c r="F341" s="38"/>
      <c r="G341" s="38"/>
      <c r="H341" s="38"/>
      <c r="I341" s="20"/>
      <c r="J341" s="38"/>
      <c r="K341" s="38"/>
      <c r="L341" s="38"/>
      <c r="M341" s="38"/>
      <c r="N341" s="20"/>
      <c r="O341" s="38"/>
      <c r="P341" s="38"/>
      <c r="Q341" s="38"/>
      <c r="R341" s="38"/>
      <c r="S341" s="40"/>
    </row>
    <row r="342" spans="1:19" s="3" customFormat="1" ht="15.6" x14ac:dyDescent="0.25">
      <c r="A342" s="38"/>
      <c r="B342" s="38"/>
      <c r="C342" s="40"/>
      <c r="D342" s="20"/>
      <c r="E342" s="38"/>
      <c r="F342" s="38"/>
      <c r="G342" s="38"/>
      <c r="H342" s="38"/>
      <c r="I342" s="20"/>
      <c r="J342" s="38"/>
      <c r="K342" s="38"/>
      <c r="L342" s="38"/>
      <c r="M342" s="38"/>
      <c r="N342" s="20"/>
      <c r="O342" s="38"/>
      <c r="P342" s="38"/>
      <c r="Q342" s="38"/>
      <c r="R342" s="38"/>
      <c r="S342" s="40"/>
    </row>
    <row r="343" spans="1:19" s="3" customFormat="1" ht="15.6" x14ac:dyDescent="0.25">
      <c r="A343" s="38"/>
      <c r="B343" s="38"/>
      <c r="C343" s="40"/>
      <c r="D343" s="20"/>
      <c r="E343" s="38"/>
      <c r="F343" s="38"/>
      <c r="G343" s="38"/>
      <c r="H343" s="38"/>
      <c r="I343" s="20"/>
      <c r="J343" s="38"/>
      <c r="K343" s="38"/>
      <c r="L343" s="38"/>
      <c r="M343" s="38"/>
      <c r="N343" s="20"/>
      <c r="O343" s="38"/>
      <c r="P343" s="38"/>
      <c r="Q343" s="38"/>
      <c r="R343" s="38"/>
      <c r="S343" s="40"/>
    </row>
    <row r="344" spans="1:19" s="3" customFormat="1" ht="15.6" x14ac:dyDescent="0.25">
      <c r="A344" s="38"/>
      <c r="B344" s="38"/>
      <c r="C344" s="40"/>
      <c r="D344" s="20"/>
      <c r="E344" s="38"/>
      <c r="F344" s="38"/>
      <c r="G344" s="38"/>
      <c r="H344" s="38"/>
      <c r="I344" s="20"/>
      <c r="J344" s="38"/>
      <c r="K344" s="38"/>
      <c r="L344" s="38"/>
      <c r="M344" s="38"/>
      <c r="N344" s="20"/>
      <c r="O344" s="38"/>
      <c r="P344" s="38"/>
      <c r="Q344" s="38"/>
      <c r="R344" s="38"/>
      <c r="S344" s="40"/>
    </row>
    <row r="345" spans="1:19" s="3" customFormat="1" ht="15.6" x14ac:dyDescent="0.25">
      <c r="A345" s="38"/>
      <c r="B345" s="38"/>
      <c r="C345" s="40"/>
      <c r="D345" s="20"/>
      <c r="E345" s="38"/>
      <c r="F345" s="38"/>
      <c r="G345" s="38"/>
      <c r="H345" s="38"/>
      <c r="I345" s="20"/>
      <c r="J345" s="38"/>
      <c r="K345" s="38"/>
      <c r="L345" s="38"/>
      <c r="M345" s="38"/>
      <c r="N345" s="20"/>
      <c r="O345" s="38"/>
      <c r="P345" s="38"/>
      <c r="Q345" s="38"/>
      <c r="R345" s="38"/>
      <c r="S345" s="40"/>
    </row>
    <row r="346" spans="1:19" s="3" customFormat="1" ht="15.6" x14ac:dyDescent="0.25">
      <c r="A346" s="38"/>
      <c r="B346" s="38"/>
      <c r="C346" s="40"/>
      <c r="D346" s="20"/>
      <c r="E346" s="38"/>
      <c r="F346" s="38"/>
      <c r="G346" s="38"/>
      <c r="H346" s="38"/>
      <c r="I346" s="20"/>
      <c r="J346" s="38"/>
      <c r="K346" s="38"/>
      <c r="L346" s="38"/>
      <c r="M346" s="38"/>
      <c r="N346" s="20"/>
      <c r="O346" s="38"/>
      <c r="P346" s="38"/>
      <c r="Q346" s="38"/>
      <c r="R346" s="38"/>
      <c r="S346" s="40"/>
    </row>
    <row r="347" spans="1:19" s="3" customFormat="1" ht="15.6" x14ac:dyDescent="0.25">
      <c r="A347" s="38"/>
      <c r="B347" s="38"/>
      <c r="C347" s="40"/>
      <c r="D347" s="20"/>
      <c r="E347" s="38"/>
      <c r="F347" s="38"/>
      <c r="G347" s="38"/>
      <c r="H347" s="38"/>
      <c r="I347" s="20"/>
      <c r="J347" s="38"/>
      <c r="K347" s="38"/>
      <c r="L347" s="38"/>
      <c r="M347" s="38"/>
      <c r="N347" s="20"/>
      <c r="O347" s="38"/>
      <c r="P347" s="38"/>
      <c r="Q347" s="38"/>
      <c r="R347" s="38"/>
      <c r="S347" s="40"/>
    </row>
    <row r="348" spans="1:19" s="3" customFormat="1" ht="15.6" x14ac:dyDescent="0.25">
      <c r="A348" s="38"/>
      <c r="B348" s="38"/>
      <c r="C348" s="40"/>
      <c r="D348" s="20"/>
      <c r="E348" s="38"/>
      <c r="F348" s="38"/>
      <c r="G348" s="38"/>
      <c r="H348" s="38"/>
      <c r="I348" s="20"/>
      <c r="J348" s="38"/>
      <c r="K348" s="38"/>
      <c r="L348" s="38"/>
      <c r="M348" s="38"/>
      <c r="N348" s="20"/>
      <c r="O348" s="38"/>
      <c r="P348" s="38"/>
      <c r="Q348" s="38"/>
      <c r="R348" s="38"/>
      <c r="S348" s="40"/>
    </row>
    <row r="349" spans="1:19" s="3" customFormat="1" ht="15.6" x14ac:dyDescent="0.25">
      <c r="A349" s="38"/>
      <c r="B349" s="38"/>
      <c r="C349" s="40"/>
      <c r="D349" s="20"/>
      <c r="E349" s="38"/>
      <c r="F349" s="38"/>
      <c r="G349" s="38"/>
      <c r="H349" s="38"/>
      <c r="I349" s="20"/>
      <c r="J349" s="38"/>
      <c r="K349" s="38"/>
      <c r="L349" s="38"/>
      <c r="M349" s="38"/>
      <c r="N349" s="20"/>
      <c r="O349" s="38"/>
      <c r="P349" s="38"/>
      <c r="Q349" s="38"/>
      <c r="R349" s="38"/>
      <c r="S349" s="40"/>
    </row>
    <row r="350" spans="1:19" s="3" customFormat="1" ht="15.6" x14ac:dyDescent="0.25">
      <c r="A350" s="38"/>
      <c r="B350" s="38"/>
      <c r="C350" s="40"/>
      <c r="D350" s="20"/>
      <c r="E350" s="38"/>
      <c r="F350" s="38"/>
      <c r="G350" s="38"/>
      <c r="H350" s="38"/>
      <c r="I350" s="20"/>
      <c r="J350" s="38"/>
      <c r="K350" s="38"/>
      <c r="L350" s="38"/>
      <c r="M350" s="38"/>
      <c r="N350" s="20"/>
      <c r="O350" s="38"/>
      <c r="P350" s="38"/>
      <c r="Q350" s="38"/>
      <c r="R350" s="38"/>
      <c r="S350" s="40"/>
    </row>
    <row r="351" spans="1:19" s="3" customFormat="1" ht="15.6" x14ac:dyDescent="0.25">
      <c r="A351" s="38"/>
      <c r="B351" s="38"/>
      <c r="C351" s="40"/>
      <c r="D351" s="20"/>
      <c r="E351" s="38"/>
      <c r="F351" s="38"/>
      <c r="G351" s="38"/>
      <c r="H351" s="38"/>
      <c r="I351" s="20"/>
      <c r="J351" s="38"/>
      <c r="K351" s="38"/>
      <c r="L351" s="38"/>
      <c r="M351" s="38"/>
      <c r="N351" s="20"/>
      <c r="O351" s="38"/>
      <c r="P351" s="38"/>
      <c r="Q351" s="38"/>
      <c r="R351" s="38"/>
      <c r="S351" s="40"/>
    </row>
    <row r="352" spans="1:19" s="3" customFormat="1" ht="15.6" x14ac:dyDescent="0.25">
      <c r="A352" s="38"/>
      <c r="B352" s="38"/>
      <c r="C352" s="40"/>
      <c r="D352" s="20"/>
      <c r="E352" s="38"/>
      <c r="F352" s="38"/>
      <c r="G352" s="38"/>
      <c r="H352" s="38"/>
      <c r="I352" s="20"/>
      <c r="J352" s="38"/>
      <c r="K352" s="38"/>
      <c r="L352" s="38"/>
      <c r="M352" s="38"/>
      <c r="N352" s="20"/>
      <c r="O352" s="38"/>
      <c r="P352" s="38"/>
      <c r="Q352" s="38"/>
      <c r="R352" s="38"/>
      <c r="S352" s="40"/>
    </row>
    <row r="353" spans="1:19" s="3" customFormat="1" ht="15.6" x14ac:dyDescent="0.25">
      <c r="A353" s="38"/>
      <c r="B353" s="38"/>
      <c r="C353" s="40"/>
      <c r="D353" s="20"/>
      <c r="E353" s="38"/>
      <c r="F353" s="38"/>
      <c r="G353" s="38"/>
      <c r="H353" s="38"/>
      <c r="I353" s="20"/>
      <c r="J353" s="38"/>
      <c r="K353" s="38"/>
      <c r="L353" s="38"/>
      <c r="M353" s="38"/>
      <c r="N353" s="20"/>
      <c r="O353" s="38"/>
      <c r="P353" s="38"/>
      <c r="Q353" s="38"/>
      <c r="R353" s="38"/>
      <c r="S353" s="40"/>
    </row>
    <row r="354" spans="1:19" s="3" customFormat="1" ht="15.6" x14ac:dyDescent="0.25">
      <c r="A354" s="38"/>
      <c r="B354" s="38"/>
      <c r="C354" s="40"/>
      <c r="D354" s="20"/>
      <c r="E354" s="38"/>
      <c r="F354" s="38"/>
      <c r="G354" s="38"/>
      <c r="H354" s="38"/>
      <c r="I354" s="20"/>
      <c r="J354" s="38"/>
      <c r="K354" s="38"/>
      <c r="L354" s="38"/>
      <c r="M354" s="38"/>
      <c r="N354" s="20"/>
      <c r="O354" s="38"/>
      <c r="P354" s="38"/>
      <c r="Q354" s="38"/>
      <c r="R354" s="38"/>
      <c r="S354" s="40"/>
    </row>
    <row r="355" spans="1:19" s="3" customFormat="1" ht="15.6" x14ac:dyDescent="0.25">
      <c r="A355" s="38"/>
      <c r="B355" s="38"/>
      <c r="C355" s="40"/>
      <c r="D355" s="20"/>
      <c r="E355" s="38"/>
      <c r="F355" s="38"/>
      <c r="G355" s="38"/>
      <c r="H355" s="38"/>
      <c r="I355" s="20"/>
      <c r="J355" s="38"/>
      <c r="K355" s="38"/>
      <c r="L355" s="38"/>
      <c r="M355" s="38"/>
      <c r="N355" s="20"/>
      <c r="O355" s="38"/>
      <c r="P355" s="38"/>
      <c r="Q355" s="38"/>
      <c r="R355" s="38"/>
      <c r="S355" s="40"/>
    </row>
    <row r="356" spans="1:19" s="3" customFormat="1" ht="15.6" x14ac:dyDescent="0.25">
      <c r="A356" s="38"/>
      <c r="B356" s="38"/>
      <c r="C356" s="40"/>
      <c r="D356" s="20"/>
      <c r="E356" s="38"/>
      <c r="F356" s="38"/>
      <c r="G356" s="38"/>
      <c r="H356" s="38"/>
      <c r="I356" s="20"/>
      <c r="J356" s="38"/>
      <c r="K356" s="38"/>
      <c r="L356" s="38"/>
      <c r="M356" s="38"/>
      <c r="N356" s="20"/>
      <c r="O356" s="38"/>
      <c r="P356" s="38"/>
      <c r="Q356" s="38"/>
      <c r="R356" s="38"/>
      <c r="S356" s="40"/>
    </row>
    <row r="357" spans="1:19" s="3" customFormat="1" ht="15.6" x14ac:dyDescent="0.25">
      <c r="A357" s="38"/>
      <c r="B357" s="38"/>
      <c r="C357" s="40"/>
      <c r="D357" s="20"/>
      <c r="E357" s="38"/>
      <c r="F357" s="38"/>
      <c r="G357" s="38"/>
      <c r="H357" s="38"/>
      <c r="I357" s="20"/>
      <c r="J357" s="38"/>
      <c r="K357" s="38"/>
      <c r="L357" s="38"/>
      <c r="M357" s="38"/>
      <c r="N357" s="20"/>
      <c r="O357" s="38"/>
      <c r="P357" s="38"/>
      <c r="Q357" s="38"/>
      <c r="R357" s="38"/>
      <c r="S357" s="40"/>
    </row>
    <row r="358" spans="1:19" s="3" customFormat="1" ht="15.6" x14ac:dyDescent="0.25">
      <c r="A358" s="38"/>
      <c r="B358" s="38"/>
      <c r="C358" s="40"/>
      <c r="D358" s="20"/>
      <c r="E358" s="38"/>
      <c r="F358" s="38"/>
      <c r="G358" s="38"/>
      <c r="H358" s="38"/>
      <c r="I358" s="20"/>
      <c r="J358" s="38"/>
      <c r="K358" s="38"/>
      <c r="L358" s="38"/>
      <c r="M358" s="38"/>
      <c r="N358" s="20"/>
      <c r="O358" s="38"/>
      <c r="P358" s="38"/>
      <c r="Q358" s="38"/>
      <c r="R358" s="38"/>
      <c r="S358" s="40"/>
    </row>
    <row r="359" spans="1:19" s="3" customFormat="1" ht="15.6" x14ac:dyDescent="0.25">
      <c r="A359" s="38"/>
      <c r="B359" s="38"/>
      <c r="C359" s="40"/>
      <c r="D359" s="20"/>
      <c r="E359" s="38"/>
      <c r="F359" s="38"/>
      <c r="G359" s="38"/>
      <c r="H359" s="38"/>
      <c r="I359" s="20"/>
      <c r="J359" s="38"/>
      <c r="K359" s="38"/>
      <c r="L359" s="38"/>
      <c r="M359" s="38"/>
      <c r="N359" s="20"/>
      <c r="O359" s="38"/>
      <c r="P359" s="38"/>
      <c r="Q359" s="38"/>
      <c r="R359" s="38"/>
      <c r="S359" s="40"/>
    </row>
    <row r="360" spans="1:19" s="3" customFormat="1" ht="15.6" x14ac:dyDescent="0.25">
      <c r="A360" s="38"/>
      <c r="B360" s="38"/>
      <c r="C360" s="40"/>
      <c r="D360" s="20"/>
      <c r="E360" s="38"/>
      <c r="F360" s="38"/>
      <c r="G360" s="38"/>
      <c r="H360" s="38"/>
      <c r="I360" s="20"/>
      <c r="J360" s="38"/>
      <c r="K360" s="38"/>
      <c r="L360" s="38"/>
      <c r="M360" s="38"/>
      <c r="N360" s="20"/>
      <c r="O360" s="38"/>
      <c r="P360" s="38"/>
      <c r="Q360" s="38"/>
      <c r="R360" s="38"/>
      <c r="S360" s="40"/>
    </row>
    <row r="361" spans="1:19" s="3" customFormat="1" ht="15.6" x14ac:dyDescent="0.25">
      <c r="A361" s="38"/>
      <c r="B361" s="38"/>
      <c r="C361" s="40"/>
      <c r="D361" s="20"/>
      <c r="E361" s="38"/>
      <c r="F361" s="38"/>
      <c r="G361" s="38"/>
      <c r="H361" s="38"/>
      <c r="I361" s="20"/>
      <c r="J361" s="38"/>
      <c r="K361" s="38"/>
      <c r="L361" s="38"/>
      <c r="M361" s="38"/>
      <c r="N361" s="20"/>
      <c r="O361" s="38"/>
      <c r="P361" s="38"/>
      <c r="Q361" s="38"/>
      <c r="R361" s="38"/>
      <c r="S361" s="40"/>
    </row>
    <row r="362" spans="1:19" s="3" customFormat="1" ht="15.6" x14ac:dyDescent="0.25">
      <c r="A362" s="38"/>
      <c r="B362" s="38"/>
      <c r="C362" s="40"/>
      <c r="D362" s="20"/>
      <c r="E362" s="38"/>
      <c r="F362" s="38"/>
      <c r="G362" s="38"/>
      <c r="H362" s="38"/>
      <c r="I362" s="20"/>
      <c r="J362" s="38"/>
      <c r="K362" s="38"/>
      <c r="L362" s="38"/>
      <c r="M362" s="38"/>
      <c r="N362" s="20"/>
      <c r="O362" s="38"/>
      <c r="P362" s="38"/>
      <c r="Q362" s="38"/>
      <c r="R362" s="38"/>
      <c r="S362" s="40"/>
    </row>
    <row r="363" spans="1:19" s="3" customFormat="1" ht="15.6" x14ac:dyDescent="0.25">
      <c r="A363" s="38"/>
      <c r="B363" s="38"/>
      <c r="C363" s="40"/>
      <c r="D363" s="20"/>
      <c r="E363" s="38"/>
      <c r="F363" s="38"/>
      <c r="G363" s="38"/>
      <c r="H363" s="38"/>
      <c r="I363" s="20"/>
      <c r="J363" s="38"/>
      <c r="K363" s="38"/>
      <c r="L363" s="38"/>
      <c r="M363" s="38"/>
      <c r="N363" s="20"/>
      <c r="O363" s="38"/>
      <c r="P363" s="38"/>
      <c r="Q363" s="38"/>
      <c r="R363" s="38"/>
      <c r="S363" s="40"/>
    </row>
    <row r="364" spans="1:19" s="3" customFormat="1" ht="15.6" x14ac:dyDescent="0.25">
      <c r="A364" s="38"/>
      <c r="B364" s="38"/>
      <c r="C364" s="40"/>
      <c r="D364" s="20"/>
      <c r="E364" s="38"/>
      <c r="F364" s="38"/>
      <c r="G364" s="38"/>
      <c r="H364" s="38"/>
      <c r="I364" s="20"/>
      <c r="J364" s="38"/>
      <c r="K364" s="38"/>
      <c r="L364" s="38"/>
      <c r="M364" s="38"/>
      <c r="N364" s="20"/>
      <c r="O364" s="38"/>
      <c r="P364" s="38"/>
      <c r="Q364" s="38"/>
      <c r="R364" s="38"/>
      <c r="S364" s="40"/>
    </row>
    <row r="365" spans="1:19" s="3" customFormat="1" ht="15.6" x14ac:dyDescent="0.25">
      <c r="A365" s="38"/>
      <c r="B365" s="38"/>
      <c r="C365" s="40"/>
      <c r="D365" s="20"/>
      <c r="E365" s="38"/>
      <c r="F365" s="38"/>
      <c r="G365" s="38"/>
      <c r="H365" s="38"/>
      <c r="I365" s="20"/>
      <c r="J365" s="38"/>
      <c r="K365" s="38"/>
      <c r="L365" s="38"/>
      <c r="M365" s="38"/>
      <c r="N365" s="20"/>
      <c r="O365" s="38"/>
      <c r="P365" s="38"/>
      <c r="Q365" s="38"/>
      <c r="R365" s="38"/>
      <c r="S365" s="40"/>
    </row>
    <row r="366" spans="1:19" s="3" customFormat="1" ht="15.6" x14ac:dyDescent="0.25">
      <c r="A366" s="38"/>
      <c r="B366" s="38"/>
      <c r="C366" s="40"/>
      <c r="D366" s="20"/>
      <c r="E366" s="38"/>
      <c r="F366" s="38"/>
      <c r="G366" s="38"/>
      <c r="H366" s="38"/>
      <c r="I366" s="20"/>
      <c r="J366" s="38"/>
      <c r="K366" s="38"/>
      <c r="L366" s="38"/>
      <c r="M366" s="38"/>
      <c r="N366" s="20"/>
      <c r="O366" s="38"/>
      <c r="P366" s="38"/>
      <c r="Q366" s="38"/>
      <c r="R366" s="38"/>
      <c r="S366" s="40"/>
    </row>
    <row r="367" spans="1:19" s="3" customFormat="1" ht="15.6" x14ac:dyDescent="0.25">
      <c r="A367" s="38"/>
      <c r="B367" s="38"/>
      <c r="C367" s="40"/>
      <c r="D367" s="20"/>
      <c r="E367" s="38"/>
      <c r="F367" s="38"/>
      <c r="G367" s="38"/>
      <c r="H367" s="38"/>
      <c r="I367" s="20"/>
      <c r="J367" s="38"/>
      <c r="K367" s="38"/>
      <c r="L367" s="38"/>
      <c r="M367" s="38"/>
      <c r="N367" s="20"/>
      <c r="O367" s="38"/>
      <c r="P367" s="38"/>
      <c r="Q367" s="38"/>
      <c r="R367" s="38"/>
      <c r="S367" s="40"/>
    </row>
    <row r="368" spans="1:19" s="3" customFormat="1" ht="15.6" x14ac:dyDescent="0.25">
      <c r="A368" s="38"/>
      <c r="B368" s="38"/>
      <c r="C368" s="40"/>
      <c r="D368" s="20"/>
      <c r="E368" s="38"/>
      <c r="F368" s="38"/>
      <c r="G368" s="38"/>
      <c r="H368" s="38"/>
      <c r="I368" s="20"/>
      <c r="J368" s="38"/>
      <c r="K368" s="38"/>
      <c r="L368" s="38"/>
      <c r="M368" s="38"/>
      <c r="N368" s="20"/>
      <c r="O368" s="38"/>
      <c r="P368" s="38"/>
      <c r="Q368" s="38"/>
      <c r="R368" s="38"/>
      <c r="S368" s="40"/>
    </row>
    <row r="369" spans="1:19" s="3" customFormat="1" ht="15.6" x14ac:dyDescent="0.25">
      <c r="A369" s="38"/>
      <c r="B369" s="38"/>
      <c r="C369" s="40"/>
      <c r="D369" s="20"/>
      <c r="E369" s="38"/>
      <c r="F369" s="38"/>
      <c r="G369" s="38"/>
      <c r="H369" s="38"/>
      <c r="I369" s="20"/>
      <c r="J369" s="38"/>
      <c r="K369" s="38"/>
      <c r="L369" s="38"/>
      <c r="M369" s="38"/>
      <c r="N369" s="20"/>
      <c r="O369" s="38"/>
      <c r="P369" s="38"/>
      <c r="Q369" s="38"/>
      <c r="R369" s="38"/>
      <c r="S369" s="40"/>
    </row>
    <row r="370" spans="1:19" s="3" customFormat="1" ht="15.6" x14ac:dyDescent="0.25">
      <c r="A370" s="38"/>
      <c r="B370" s="38"/>
      <c r="C370" s="40"/>
      <c r="D370" s="20"/>
      <c r="E370" s="38"/>
      <c r="F370" s="38"/>
      <c r="G370" s="38"/>
      <c r="H370" s="38"/>
      <c r="I370" s="20"/>
      <c r="J370" s="38"/>
      <c r="K370" s="38"/>
      <c r="L370" s="38"/>
      <c r="M370" s="38"/>
      <c r="N370" s="20"/>
      <c r="O370" s="38"/>
      <c r="P370" s="38"/>
      <c r="Q370" s="38"/>
      <c r="R370" s="38"/>
      <c r="S370" s="40"/>
    </row>
    <row r="371" spans="1:19" s="3" customFormat="1" ht="15.6" x14ac:dyDescent="0.25">
      <c r="A371" s="38"/>
      <c r="B371" s="38"/>
      <c r="C371" s="40"/>
      <c r="D371" s="20"/>
      <c r="E371" s="38"/>
      <c r="F371" s="38"/>
      <c r="G371" s="38"/>
      <c r="H371" s="38"/>
      <c r="I371" s="20"/>
      <c r="J371" s="38"/>
      <c r="K371" s="38"/>
      <c r="L371" s="38"/>
      <c r="M371" s="38"/>
      <c r="N371" s="20"/>
      <c r="O371" s="38"/>
      <c r="P371" s="38"/>
      <c r="Q371" s="38"/>
      <c r="R371" s="38"/>
      <c r="S371" s="40"/>
    </row>
    <row r="372" spans="1:19" s="3" customFormat="1" ht="15.6" x14ac:dyDescent="0.25">
      <c r="A372" s="38"/>
      <c r="B372" s="38"/>
      <c r="C372" s="40"/>
      <c r="D372" s="20"/>
      <c r="E372" s="38"/>
      <c r="F372" s="38"/>
      <c r="G372" s="38"/>
      <c r="H372" s="38"/>
      <c r="I372" s="20"/>
      <c r="J372" s="38"/>
      <c r="K372" s="38"/>
      <c r="L372" s="38"/>
      <c r="M372" s="38"/>
      <c r="N372" s="20"/>
      <c r="O372" s="38"/>
      <c r="P372" s="38"/>
      <c r="Q372" s="38"/>
      <c r="R372" s="38"/>
      <c r="S372" s="40"/>
    </row>
    <row r="373" spans="1:19" s="3" customFormat="1" ht="15.6" x14ac:dyDescent="0.25">
      <c r="A373" s="38"/>
      <c r="B373" s="38"/>
      <c r="C373" s="40"/>
      <c r="D373" s="20"/>
      <c r="E373" s="38"/>
      <c r="F373" s="38"/>
      <c r="G373" s="38"/>
      <c r="H373" s="38"/>
      <c r="I373" s="20"/>
      <c r="J373" s="38"/>
      <c r="K373" s="38"/>
      <c r="L373" s="38"/>
      <c r="M373" s="38"/>
      <c r="N373" s="20"/>
      <c r="O373" s="38"/>
      <c r="P373" s="38"/>
      <c r="Q373" s="38"/>
      <c r="R373" s="38"/>
      <c r="S373" s="40"/>
    </row>
    <row r="374" spans="1:19" s="3" customFormat="1" ht="15.6" x14ac:dyDescent="0.25">
      <c r="A374" s="38"/>
      <c r="B374" s="38"/>
      <c r="C374" s="40"/>
      <c r="D374" s="20"/>
      <c r="E374" s="38"/>
      <c r="F374" s="38"/>
      <c r="G374" s="38"/>
      <c r="H374" s="38"/>
      <c r="I374" s="20"/>
      <c r="J374" s="38"/>
      <c r="K374" s="38"/>
      <c r="L374" s="38"/>
      <c r="M374" s="38"/>
      <c r="N374" s="20"/>
      <c r="O374" s="38"/>
      <c r="P374" s="38"/>
      <c r="Q374" s="38"/>
      <c r="R374" s="38"/>
      <c r="S374" s="40"/>
    </row>
    <row r="375" spans="1:19" s="3" customFormat="1" ht="15.6" x14ac:dyDescent="0.25">
      <c r="A375" s="38"/>
      <c r="B375" s="38"/>
      <c r="C375" s="40"/>
      <c r="D375" s="20"/>
      <c r="E375" s="38"/>
      <c r="F375" s="38"/>
      <c r="G375" s="38"/>
      <c r="H375" s="38"/>
      <c r="I375" s="20"/>
      <c r="J375" s="38"/>
      <c r="K375" s="38"/>
      <c r="L375" s="38"/>
      <c r="M375" s="38"/>
      <c r="N375" s="20"/>
      <c r="O375" s="38"/>
      <c r="P375" s="38"/>
      <c r="Q375" s="38"/>
      <c r="R375" s="38"/>
      <c r="S375" s="40"/>
    </row>
    <row r="376" spans="1:19" s="3" customFormat="1" ht="15.6" x14ac:dyDescent="0.25">
      <c r="A376" s="38"/>
      <c r="B376" s="38"/>
      <c r="C376" s="40"/>
      <c r="D376" s="20"/>
      <c r="E376" s="38"/>
      <c r="F376" s="38"/>
      <c r="G376" s="38"/>
      <c r="H376" s="38"/>
      <c r="I376" s="20"/>
      <c r="J376" s="38"/>
      <c r="K376" s="38"/>
      <c r="L376" s="38"/>
      <c r="M376" s="38"/>
      <c r="N376" s="20"/>
      <c r="O376" s="38"/>
      <c r="P376" s="38"/>
      <c r="Q376" s="38"/>
      <c r="R376" s="38"/>
      <c r="S376" s="40"/>
    </row>
    <row r="377" spans="1:19" s="3" customFormat="1" ht="15.6" x14ac:dyDescent="0.25">
      <c r="A377" s="38"/>
      <c r="B377" s="38"/>
      <c r="C377" s="40"/>
      <c r="D377" s="20"/>
      <c r="E377" s="38"/>
      <c r="F377" s="38"/>
      <c r="G377" s="38"/>
      <c r="H377" s="38"/>
      <c r="I377" s="20"/>
      <c r="J377" s="38"/>
      <c r="K377" s="38"/>
      <c r="L377" s="38"/>
      <c r="M377" s="38"/>
      <c r="N377" s="20"/>
      <c r="O377" s="38"/>
      <c r="P377" s="38"/>
      <c r="Q377" s="38"/>
      <c r="R377" s="38"/>
      <c r="S377" s="40"/>
    </row>
    <row r="378" spans="1:19" s="3" customFormat="1" ht="15.6" x14ac:dyDescent="0.25">
      <c r="A378" s="38"/>
      <c r="B378" s="38"/>
      <c r="C378" s="40"/>
      <c r="D378" s="20"/>
      <c r="E378" s="38"/>
      <c r="F378" s="38"/>
      <c r="G378" s="38"/>
      <c r="H378" s="38"/>
      <c r="I378" s="20"/>
      <c r="J378" s="38"/>
      <c r="K378" s="38"/>
      <c r="L378" s="38"/>
      <c r="M378" s="38"/>
      <c r="N378" s="20"/>
      <c r="O378" s="38"/>
      <c r="P378" s="38"/>
      <c r="Q378" s="38"/>
      <c r="R378" s="38"/>
      <c r="S378" s="40"/>
    </row>
    <row r="379" spans="1:19" s="3" customFormat="1" ht="15.6" x14ac:dyDescent="0.25">
      <c r="A379" s="38"/>
      <c r="B379" s="38"/>
      <c r="C379" s="40"/>
      <c r="D379" s="20"/>
      <c r="E379" s="38"/>
      <c r="F379" s="38"/>
      <c r="G379" s="38"/>
      <c r="H379" s="38"/>
      <c r="I379" s="20"/>
      <c r="J379" s="38"/>
      <c r="K379" s="38"/>
      <c r="L379" s="38"/>
      <c r="M379" s="38"/>
      <c r="N379" s="20"/>
      <c r="O379" s="38"/>
      <c r="P379" s="38"/>
      <c r="Q379" s="38"/>
      <c r="R379" s="38"/>
      <c r="S379" s="40"/>
    </row>
    <row r="380" spans="1:19" s="3" customFormat="1" ht="15.6" x14ac:dyDescent="0.25">
      <c r="A380" s="38"/>
      <c r="B380" s="38"/>
      <c r="C380" s="40"/>
      <c r="D380" s="20"/>
      <c r="E380" s="38"/>
      <c r="F380" s="38"/>
      <c r="G380" s="38"/>
      <c r="H380" s="38"/>
      <c r="I380" s="20"/>
      <c r="J380" s="38"/>
      <c r="K380" s="38"/>
      <c r="L380" s="38"/>
      <c r="M380" s="38"/>
      <c r="N380" s="20"/>
      <c r="O380" s="38"/>
      <c r="P380" s="38"/>
      <c r="Q380" s="38"/>
      <c r="R380" s="38"/>
      <c r="S380" s="40"/>
    </row>
    <row r="381" spans="1:19" s="3" customFormat="1" ht="15.6" x14ac:dyDescent="0.25">
      <c r="A381" s="38"/>
      <c r="B381" s="38"/>
      <c r="C381" s="40"/>
      <c r="D381" s="20"/>
      <c r="E381" s="38"/>
      <c r="F381" s="38"/>
      <c r="G381" s="38"/>
      <c r="H381" s="38"/>
      <c r="I381" s="20"/>
      <c r="J381" s="38"/>
      <c r="K381" s="38"/>
      <c r="L381" s="38"/>
      <c r="M381" s="38"/>
      <c r="N381" s="20"/>
      <c r="O381" s="38"/>
      <c r="P381" s="38"/>
      <c r="Q381" s="38"/>
      <c r="R381" s="38"/>
      <c r="S381" s="40"/>
    </row>
    <row r="382" spans="1:19" s="3" customFormat="1" ht="15.6" x14ac:dyDescent="0.25">
      <c r="A382" s="38"/>
      <c r="B382" s="38"/>
      <c r="C382" s="40"/>
      <c r="D382" s="20"/>
      <c r="E382" s="38"/>
      <c r="F382" s="38"/>
      <c r="G382" s="38"/>
      <c r="H382" s="38"/>
      <c r="I382" s="20"/>
      <c r="J382" s="38"/>
      <c r="K382" s="38"/>
      <c r="L382" s="38"/>
      <c r="M382" s="38"/>
      <c r="N382" s="20"/>
      <c r="O382" s="38"/>
      <c r="P382" s="38"/>
      <c r="Q382" s="38"/>
      <c r="R382" s="38"/>
      <c r="S382" s="40"/>
    </row>
  </sheetData>
  <mergeCells count="62">
    <mergeCell ref="A1:S1"/>
    <mergeCell ref="A2:S2"/>
    <mergeCell ref="A3:S3"/>
    <mergeCell ref="A4:S4"/>
    <mergeCell ref="S44:S62"/>
    <mergeCell ref="C44:C62"/>
    <mergeCell ref="B44:B62"/>
    <mergeCell ref="A43:S43"/>
    <mergeCell ref="B39:B41"/>
    <mergeCell ref="C39:C41"/>
    <mergeCell ref="C26:C27"/>
    <mergeCell ref="B34:B36"/>
    <mergeCell ref="S39:S41"/>
    <mergeCell ref="A38:S38"/>
    <mergeCell ref="C34:C36"/>
    <mergeCell ref="C29:C32"/>
    <mergeCell ref="C24:C25"/>
    <mergeCell ref="S24:S25"/>
    <mergeCell ref="A83:S83"/>
    <mergeCell ref="B84:B92"/>
    <mergeCell ref="C84:C92"/>
    <mergeCell ref="S84:S92"/>
    <mergeCell ref="S74:S82"/>
    <mergeCell ref="C74:C82"/>
    <mergeCell ref="B74:B82"/>
    <mergeCell ref="A73:S73"/>
    <mergeCell ref="A63:S63"/>
    <mergeCell ref="S64:S72"/>
    <mergeCell ref="C64:C72"/>
    <mergeCell ref="B64:B72"/>
    <mergeCell ref="Q6:Q8"/>
    <mergeCell ref="A42:S42"/>
    <mergeCell ref="N9:N10"/>
    <mergeCell ref="S9:S10"/>
    <mergeCell ref="C18:C19"/>
    <mergeCell ref="S18:S19"/>
    <mergeCell ref="C11:C15"/>
    <mergeCell ref="B13:B14"/>
    <mergeCell ref="S12:S15"/>
    <mergeCell ref="B9:B10"/>
    <mergeCell ref="C9:C10"/>
    <mergeCell ref="S26:S28"/>
    <mergeCell ref="S29:S32"/>
    <mergeCell ref="S33:S37"/>
    <mergeCell ref="C22:C23"/>
    <mergeCell ref="B24:B25"/>
    <mergeCell ref="R6:R8"/>
    <mergeCell ref="A5:S5"/>
    <mergeCell ref="A6:A8"/>
    <mergeCell ref="B6:B8"/>
    <mergeCell ref="C6:C8"/>
    <mergeCell ref="E6:E8"/>
    <mergeCell ref="J6:J8"/>
    <mergeCell ref="O6:O8"/>
    <mergeCell ref="S6:S8"/>
    <mergeCell ref="F6:F8"/>
    <mergeCell ref="G6:G8"/>
    <mergeCell ref="H6:H8"/>
    <mergeCell ref="K6:K8"/>
    <mergeCell ref="L6:L8"/>
    <mergeCell ref="M6:M8"/>
    <mergeCell ref="P6:P8"/>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CA340"/>
  <sheetViews>
    <sheetView zoomScale="60" zoomScaleNormal="60" workbookViewId="0">
      <selection activeCell="N9" sqref="N9"/>
    </sheetView>
  </sheetViews>
  <sheetFormatPr baseColWidth="10" defaultColWidth="9.33203125" defaultRowHeight="9" customHeight="1" x14ac:dyDescent="0.25"/>
  <cols>
    <col min="1" max="1" width="5.77734375" style="41" customWidth="1"/>
    <col min="2" max="2" width="50.77734375" style="41" customWidth="1"/>
    <col min="3" max="3" width="22.77734375" style="43" customWidth="1"/>
    <col min="4" max="4" width="50.77734375" style="42" customWidth="1"/>
    <col min="5" max="5" width="14.44140625" style="98" customWidth="1"/>
    <col min="6" max="8" width="14.44140625" style="79" hidden="1" customWidth="1"/>
    <col min="9" max="9" width="90.77734375" style="42" customWidth="1"/>
    <col min="10" max="10" width="13.77734375" style="98" customWidth="1"/>
    <col min="11" max="13" width="14.44140625" style="79" hidden="1" customWidth="1"/>
    <col min="14" max="14" width="90.77734375" style="42" customWidth="1"/>
    <col min="15" max="15" width="14.33203125" style="98" bestFit="1" customWidth="1"/>
    <col min="16" max="18" width="14.44140625" style="79" hidden="1" customWidth="1"/>
    <col min="19" max="19" width="41" style="43" customWidth="1"/>
    <col min="20" max="20" width="9.33203125" style="1"/>
    <col min="21" max="21" width="22.77734375" style="1" customWidth="1"/>
    <col min="22" max="16384" width="9.33203125" style="1"/>
  </cols>
  <sheetData>
    <row r="1" spans="1:79"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9"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9" s="13" customFormat="1" ht="59.25" customHeight="1" x14ac:dyDescent="0.25">
      <c r="A3" s="151" t="s">
        <v>288</v>
      </c>
      <c r="B3" s="168"/>
      <c r="C3" s="168"/>
      <c r="D3" s="168"/>
      <c r="E3" s="168"/>
      <c r="F3" s="168"/>
      <c r="G3" s="168"/>
      <c r="H3" s="168"/>
      <c r="I3" s="168"/>
      <c r="J3" s="168"/>
      <c r="K3" s="168"/>
      <c r="L3" s="168"/>
      <c r="M3" s="168"/>
      <c r="N3" s="168"/>
      <c r="O3" s="168"/>
      <c r="P3" s="168"/>
      <c r="Q3" s="168"/>
      <c r="R3" s="168"/>
      <c r="S3" s="152"/>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row>
    <row r="4" spans="1:79"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9" s="2" customFormat="1" ht="19.8" x14ac:dyDescent="0.25">
      <c r="A5" s="174" t="s">
        <v>6</v>
      </c>
      <c r="B5" s="175"/>
      <c r="C5" s="175"/>
      <c r="D5" s="175"/>
      <c r="E5" s="175"/>
      <c r="F5" s="175"/>
      <c r="G5" s="175"/>
      <c r="H5" s="175"/>
      <c r="I5" s="175"/>
      <c r="J5" s="175"/>
      <c r="K5" s="175"/>
      <c r="L5" s="175"/>
      <c r="M5" s="175"/>
      <c r="N5" s="175"/>
      <c r="O5" s="175"/>
      <c r="P5" s="175"/>
      <c r="Q5" s="175"/>
      <c r="R5" s="175"/>
      <c r="S5" s="175"/>
    </row>
    <row r="6" spans="1:79"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9"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9"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9" s="2" customFormat="1" ht="245.25" customHeight="1" x14ac:dyDescent="0.25">
      <c r="A9" s="127">
        <v>1</v>
      </c>
      <c r="B9" s="201" t="s">
        <v>126</v>
      </c>
      <c r="C9" s="156" t="s">
        <v>130</v>
      </c>
      <c r="D9" s="128" t="s">
        <v>1279</v>
      </c>
      <c r="E9" s="105">
        <v>1</v>
      </c>
      <c r="F9" s="82">
        <f t="shared" ref="F9:F14" si="0">IF(E9=G9,H9)</f>
        <v>1</v>
      </c>
      <c r="G9" s="82">
        <f t="shared" ref="G9:G14" si="1">IF(E9="NA","NA",H9)</f>
        <v>1</v>
      </c>
      <c r="H9" s="82">
        <v>1</v>
      </c>
      <c r="I9" s="128" t="s">
        <v>1280</v>
      </c>
      <c r="J9" s="105">
        <v>1</v>
      </c>
      <c r="K9" s="82">
        <f t="shared" ref="K9:K35" si="2">IF(J9=L9,M9)</f>
        <v>1</v>
      </c>
      <c r="L9" s="82">
        <f t="shared" ref="L9:L35" si="3">IF(J9="NA","NA",M9)</f>
        <v>1</v>
      </c>
      <c r="M9" s="82">
        <v>1</v>
      </c>
      <c r="N9" s="128" t="s">
        <v>1281</v>
      </c>
      <c r="O9" s="105">
        <v>1</v>
      </c>
      <c r="P9" s="82">
        <f t="shared" ref="P9:P35" si="4">IF(O9=Q9,R9)</f>
        <v>1</v>
      </c>
      <c r="Q9" s="82">
        <f t="shared" ref="Q9:Q35" si="5">IF(O9="NA","NA",R9)</f>
        <v>1</v>
      </c>
      <c r="R9" s="82">
        <v>1</v>
      </c>
      <c r="S9" s="116" t="s">
        <v>138</v>
      </c>
    </row>
    <row r="10" spans="1:79" s="2" customFormat="1" ht="199.5" customHeight="1" x14ac:dyDescent="0.25">
      <c r="A10" s="127">
        <v>2</v>
      </c>
      <c r="B10" s="201"/>
      <c r="C10" s="156"/>
      <c r="D10" s="128" t="s">
        <v>1282</v>
      </c>
      <c r="E10" s="105">
        <v>1</v>
      </c>
      <c r="F10" s="82">
        <f t="shared" si="0"/>
        <v>1</v>
      </c>
      <c r="G10" s="82">
        <f t="shared" si="1"/>
        <v>1</v>
      </c>
      <c r="H10" s="82">
        <v>1</v>
      </c>
      <c r="I10" s="128" t="s">
        <v>1283</v>
      </c>
      <c r="J10" s="105">
        <v>1</v>
      </c>
      <c r="K10" s="82">
        <f t="shared" si="2"/>
        <v>1</v>
      </c>
      <c r="L10" s="82">
        <f t="shared" si="3"/>
        <v>1</v>
      </c>
      <c r="M10" s="82">
        <v>1</v>
      </c>
      <c r="N10" s="128" t="s">
        <v>1284</v>
      </c>
      <c r="O10" s="105">
        <v>1</v>
      </c>
      <c r="P10" s="82">
        <f t="shared" si="4"/>
        <v>1</v>
      </c>
      <c r="Q10" s="82">
        <f t="shared" si="5"/>
        <v>1</v>
      </c>
      <c r="R10" s="82">
        <v>1</v>
      </c>
      <c r="S10" s="182" t="s">
        <v>61</v>
      </c>
    </row>
    <row r="11" spans="1:79" s="2" customFormat="1" ht="244.5" customHeight="1" x14ac:dyDescent="0.25">
      <c r="A11" s="127">
        <v>3</v>
      </c>
      <c r="B11" s="201"/>
      <c r="C11" s="156"/>
      <c r="D11" s="128" t="s">
        <v>1285</v>
      </c>
      <c r="E11" s="105">
        <v>1</v>
      </c>
      <c r="F11" s="82">
        <f t="shared" si="0"/>
        <v>1</v>
      </c>
      <c r="G11" s="82">
        <f t="shared" si="1"/>
        <v>1</v>
      </c>
      <c r="H11" s="82">
        <v>1</v>
      </c>
      <c r="I11" s="128" t="s">
        <v>1286</v>
      </c>
      <c r="J11" s="105">
        <v>1</v>
      </c>
      <c r="K11" s="82">
        <f t="shared" si="2"/>
        <v>1</v>
      </c>
      <c r="L11" s="82">
        <f t="shared" si="3"/>
        <v>1</v>
      </c>
      <c r="M11" s="82">
        <v>1</v>
      </c>
      <c r="N11" s="128" t="s">
        <v>1287</v>
      </c>
      <c r="O11" s="105">
        <v>1</v>
      </c>
      <c r="P11" s="82">
        <f t="shared" si="4"/>
        <v>1</v>
      </c>
      <c r="Q11" s="82">
        <f t="shared" si="5"/>
        <v>1</v>
      </c>
      <c r="R11" s="82">
        <v>1</v>
      </c>
      <c r="S11" s="182"/>
    </row>
    <row r="12" spans="1:79" s="2" customFormat="1" ht="150.75" customHeight="1" x14ac:dyDescent="0.25">
      <c r="A12" s="127">
        <v>4</v>
      </c>
      <c r="B12" s="128" t="s">
        <v>557</v>
      </c>
      <c r="C12" s="156"/>
      <c r="D12" s="128" t="s">
        <v>1288</v>
      </c>
      <c r="E12" s="105">
        <v>1</v>
      </c>
      <c r="F12" s="82">
        <f t="shared" si="0"/>
        <v>1</v>
      </c>
      <c r="G12" s="82">
        <f t="shared" si="1"/>
        <v>1</v>
      </c>
      <c r="H12" s="82">
        <v>1</v>
      </c>
      <c r="I12" s="128" t="s">
        <v>1289</v>
      </c>
      <c r="J12" s="105">
        <v>1</v>
      </c>
      <c r="K12" s="82">
        <f t="shared" si="2"/>
        <v>1</v>
      </c>
      <c r="L12" s="82">
        <f t="shared" si="3"/>
        <v>1</v>
      </c>
      <c r="M12" s="82">
        <v>1</v>
      </c>
      <c r="N12" s="128" t="s">
        <v>1290</v>
      </c>
      <c r="O12" s="105">
        <v>1</v>
      </c>
      <c r="P12" s="82">
        <f t="shared" si="4"/>
        <v>1</v>
      </c>
      <c r="Q12" s="82">
        <f t="shared" si="5"/>
        <v>1</v>
      </c>
      <c r="R12" s="82">
        <v>1</v>
      </c>
      <c r="S12" s="116" t="s">
        <v>139</v>
      </c>
    </row>
    <row r="13" spans="1:79" s="2" customFormat="1" ht="54.75" customHeight="1" x14ac:dyDescent="0.25">
      <c r="A13" s="127">
        <v>5</v>
      </c>
      <c r="B13" s="128" t="s">
        <v>1291</v>
      </c>
      <c r="C13" s="156"/>
      <c r="D13" s="128" t="s">
        <v>445</v>
      </c>
      <c r="E13" s="105">
        <v>1</v>
      </c>
      <c r="F13" s="82">
        <f t="shared" si="0"/>
        <v>1</v>
      </c>
      <c r="G13" s="82">
        <f t="shared" si="1"/>
        <v>1</v>
      </c>
      <c r="H13" s="82">
        <v>1</v>
      </c>
      <c r="I13" s="128" t="s">
        <v>1292</v>
      </c>
      <c r="J13" s="105">
        <v>1</v>
      </c>
      <c r="K13" s="82">
        <f t="shared" si="2"/>
        <v>1</v>
      </c>
      <c r="L13" s="82">
        <f t="shared" si="3"/>
        <v>1</v>
      </c>
      <c r="M13" s="82">
        <v>1</v>
      </c>
      <c r="N13" s="128" t="s">
        <v>568</v>
      </c>
      <c r="O13" s="96" t="s">
        <v>404</v>
      </c>
      <c r="P13" s="128" t="s">
        <v>404</v>
      </c>
      <c r="Q13" s="128" t="s">
        <v>404</v>
      </c>
      <c r="R13" s="128" t="s">
        <v>404</v>
      </c>
      <c r="S13" s="116" t="s">
        <v>61</v>
      </c>
    </row>
    <row r="14" spans="1:79" s="2" customFormat="1" ht="93.6" x14ac:dyDescent="0.25">
      <c r="A14" s="127">
        <v>6</v>
      </c>
      <c r="B14" s="128" t="s">
        <v>1293</v>
      </c>
      <c r="C14" s="156"/>
      <c r="D14" s="128" t="s">
        <v>1294</v>
      </c>
      <c r="E14" s="105">
        <v>1</v>
      </c>
      <c r="F14" s="82">
        <f t="shared" si="0"/>
        <v>1</v>
      </c>
      <c r="G14" s="82">
        <f t="shared" si="1"/>
        <v>1</v>
      </c>
      <c r="H14" s="82">
        <v>1</v>
      </c>
      <c r="I14" s="128" t="s">
        <v>1014</v>
      </c>
      <c r="J14" s="105">
        <v>1</v>
      </c>
      <c r="K14" s="82">
        <f t="shared" si="2"/>
        <v>1</v>
      </c>
      <c r="L14" s="82">
        <f t="shared" si="3"/>
        <v>1</v>
      </c>
      <c r="M14" s="82">
        <v>1</v>
      </c>
      <c r="N14" s="128" t="s">
        <v>1295</v>
      </c>
      <c r="O14" s="105">
        <v>1</v>
      </c>
      <c r="P14" s="82">
        <f t="shared" si="4"/>
        <v>1</v>
      </c>
      <c r="Q14" s="82">
        <f t="shared" si="5"/>
        <v>1</v>
      </c>
      <c r="R14" s="82">
        <v>1</v>
      </c>
      <c r="S14" s="116" t="s">
        <v>140</v>
      </c>
    </row>
    <row r="15" spans="1:79" s="2" customFormat="1" ht="46.8" x14ac:dyDescent="0.25">
      <c r="A15" s="127">
        <v>7</v>
      </c>
      <c r="B15" s="128" t="s">
        <v>1296</v>
      </c>
      <c r="C15" s="156" t="s">
        <v>131</v>
      </c>
      <c r="D15" s="128" t="s">
        <v>1297</v>
      </c>
      <c r="E15" s="105">
        <v>1</v>
      </c>
      <c r="F15" s="82">
        <f t="shared" ref="F15:F35" si="6">IF(E15=G15,H15)</f>
        <v>1</v>
      </c>
      <c r="G15" s="82">
        <f t="shared" ref="G15:G35" si="7">IF(E15="NA","NA",H15)</f>
        <v>1</v>
      </c>
      <c r="H15" s="82">
        <v>1</v>
      </c>
      <c r="I15" s="128" t="s">
        <v>1298</v>
      </c>
      <c r="J15" s="105">
        <v>1</v>
      </c>
      <c r="K15" s="82">
        <f t="shared" si="2"/>
        <v>1</v>
      </c>
      <c r="L15" s="82">
        <f t="shared" si="3"/>
        <v>1</v>
      </c>
      <c r="M15" s="82">
        <v>1</v>
      </c>
      <c r="N15" s="128" t="s">
        <v>568</v>
      </c>
      <c r="O15" s="96" t="s">
        <v>404</v>
      </c>
      <c r="P15" s="128" t="s">
        <v>404</v>
      </c>
      <c r="Q15" s="128" t="s">
        <v>404</v>
      </c>
      <c r="R15" s="128" t="s">
        <v>404</v>
      </c>
      <c r="S15" s="116" t="s">
        <v>61</v>
      </c>
    </row>
    <row r="16" spans="1:79" s="2" customFormat="1" ht="78" x14ac:dyDescent="0.25">
      <c r="A16" s="127">
        <v>8</v>
      </c>
      <c r="B16" s="128" t="s">
        <v>1299</v>
      </c>
      <c r="C16" s="156"/>
      <c r="D16" s="128" t="s">
        <v>1300</v>
      </c>
      <c r="E16" s="105">
        <v>1</v>
      </c>
      <c r="F16" s="82">
        <f t="shared" si="6"/>
        <v>1</v>
      </c>
      <c r="G16" s="82">
        <f t="shared" si="7"/>
        <v>1</v>
      </c>
      <c r="H16" s="82">
        <v>1</v>
      </c>
      <c r="I16" s="128" t="s">
        <v>1301</v>
      </c>
      <c r="J16" s="105">
        <v>1</v>
      </c>
      <c r="K16" s="82">
        <f t="shared" si="2"/>
        <v>1</v>
      </c>
      <c r="L16" s="82">
        <f t="shared" si="3"/>
        <v>1</v>
      </c>
      <c r="M16" s="82">
        <v>1</v>
      </c>
      <c r="N16" s="128" t="s">
        <v>568</v>
      </c>
      <c r="O16" s="96" t="s">
        <v>404</v>
      </c>
      <c r="P16" s="128" t="s">
        <v>404</v>
      </c>
      <c r="Q16" s="128" t="s">
        <v>404</v>
      </c>
      <c r="R16" s="128" t="s">
        <v>404</v>
      </c>
      <c r="S16" s="116" t="s">
        <v>141</v>
      </c>
    </row>
    <row r="17" spans="1:19" s="2" customFormat="1" ht="58.5" customHeight="1" x14ac:dyDescent="0.25">
      <c r="A17" s="127">
        <v>9</v>
      </c>
      <c r="B17" s="128" t="s">
        <v>1302</v>
      </c>
      <c r="C17" s="156"/>
      <c r="D17" s="128" t="s">
        <v>1303</v>
      </c>
      <c r="E17" s="105">
        <v>1</v>
      </c>
      <c r="F17" s="82">
        <f t="shared" si="6"/>
        <v>1</v>
      </c>
      <c r="G17" s="82">
        <f t="shared" si="7"/>
        <v>1</v>
      </c>
      <c r="H17" s="82">
        <v>1</v>
      </c>
      <c r="I17" s="128" t="s">
        <v>1304</v>
      </c>
      <c r="J17" s="105">
        <v>1</v>
      </c>
      <c r="K17" s="82">
        <f t="shared" si="2"/>
        <v>1</v>
      </c>
      <c r="L17" s="82">
        <f t="shared" si="3"/>
        <v>1</v>
      </c>
      <c r="M17" s="82">
        <v>1</v>
      </c>
      <c r="N17" s="128" t="s">
        <v>568</v>
      </c>
      <c r="O17" s="96" t="s">
        <v>404</v>
      </c>
      <c r="P17" s="128" t="s">
        <v>404</v>
      </c>
      <c r="Q17" s="128" t="s">
        <v>404</v>
      </c>
      <c r="R17" s="128" t="s">
        <v>404</v>
      </c>
      <c r="S17" s="116" t="s">
        <v>142</v>
      </c>
    </row>
    <row r="18" spans="1:19" s="2" customFormat="1" ht="72.75" customHeight="1" x14ac:dyDescent="0.25">
      <c r="A18" s="127">
        <v>10</v>
      </c>
      <c r="B18" s="128" t="s">
        <v>713</v>
      </c>
      <c r="C18" s="156"/>
      <c r="D18" s="128" t="s">
        <v>714</v>
      </c>
      <c r="E18" s="105">
        <v>1</v>
      </c>
      <c r="F18" s="82">
        <f t="shared" si="6"/>
        <v>1</v>
      </c>
      <c r="G18" s="82">
        <f t="shared" si="7"/>
        <v>1</v>
      </c>
      <c r="H18" s="82">
        <v>1</v>
      </c>
      <c r="I18" s="128" t="s">
        <v>715</v>
      </c>
      <c r="J18" s="105">
        <v>1</v>
      </c>
      <c r="K18" s="82">
        <f t="shared" si="2"/>
        <v>1</v>
      </c>
      <c r="L18" s="82">
        <f t="shared" si="3"/>
        <v>1</v>
      </c>
      <c r="M18" s="82">
        <v>1</v>
      </c>
      <c r="N18" s="128" t="s">
        <v>568</v>
      </c>
      <c r="O18" s="96" t="s">
        <v>404</v>
      </c>
      <c r="P18" s="128" t="s">
        <v>404</v>
      </c>
      <c r="Q18" s="128" t="s">
        <v>404</v>
      </c>
      <c r="R18" s="128" t="s">
        <v>404</v>
      </c>
      <c r="S18" s="116" t="s">
        <v>143</v>
      </c>
    </row>
    <row r="19" spans="1:19" s="2" customFormat="1" ht="183.75" customHeight="1" x14ac:dyDescent="0.25">
      <c r="A19" s="127">
        <v>11</v>
      </c>
      <c r="B19" s="128" t="s">
        <v>716</v>
      </c>
      <c r="C19" s="156" t="s">
        <v>132</v>
      </c>
      <c r="D19" s="128" t="s">
        <v>1347</v>
      </c>
      <c r="E19" s="105">
        <v>1</v>
      </c>
      <c r="F19" s="82">
        <f t="shared" si="6"/>
        <v>1</v>
      </c>
      <c r="G19" s="82">
        <f t="shared" si="7"/>
        <v>1</v>
      </c>
      <c r="H19" s="82">
        <v>1</v>
      </c>
      <c r="I19" s="128" t="s">
        <v>717</v>
      </c>
      <c r="J19" s="105">
        <v>1</v>
      </c>
      <c r="K19" s="82">
        <f t="shared" si="2"/>
        <v>1</v>
      </c>
      <c r="L19" s="82">
        <f t="shared" si="3"/>
        <v>1</v>
      </c>
      <c r="M19" s="82">
        <v>1</v>
      </c>
      <c r="N19" s="128" t="s">
        <v>718</v>
      </c>
      <c r="O19" s="105">
        <v>1</v>
      </c>
      <c r="P19" s="82">
        <f t="shared" si="4"/>
        <v>1</v>
      </c>
      <c r="Q19" s="82">
        <f t="shared" si="5"/>
        <v>1</v>
      </c>
      <c r="R19" s="82">
        <v>1</v>
      </c>
      <c r="S19" s="117" t="s">
        <v>140</v>
      </c>
    </row>
    <row r="20" spans="1:19" s="2" customFormat="1" ht="239.25" customHeight="1" x14ac:dyDescent="0.25">
      <c r="A20" s="127">
        <v>12</v>
      </c>
      <c r="B20" s="201" t="s">
        <v>719</v>
      </c>
      <c r="C20" s="156"/>
      <c r="D20" s="128" t="s">
        <v>720</v>
      </c>
      <c r="E20" s="105">
        <v>1</v>
      </c>
      <c r="F20" s="82">
        <f t="shared" si="6"/>
        <v>1</v>
      </c>
      <c r="G20" s="82">
        <f t="shared" si="7"/>
        <v>1</v>
      </c>
      <c r="H20" s="82">
        <v>1</v>
      </c>
      <c r="I20" s="128" t="s">
        <v>721</v>
      </c>
      <c r="J20" s="105">
        <v>1</v>
      </c>
      <c r="K20" s="82">
        <f t="shared" si="2"/>
        <v>1</v>
      </c>
      <c r="L20" s="82">
        <f t="shared" si="3"/>
        <v>1</v>
      </c>
      <c r="M20" s="82">
        <v>1</v>
      </c>
      <c r="N20" s="128" t="s">
        <v>722</v>
      </c>
      <c r="O20" s="106">
        <v>1</v>
      </c>
      <c r="P20" s="82">
        <f t="shared" si="4"/>
        <v>1</v>
      </c>
      <c r="Q20" s="82">
        <f t="shared" si="5"/>
        <v>1</v>
      </c>
      <c r="R20" s="82">
        <v>1</v>
      </c>
      <c r="S20" s="190" t="s">
        <v>129</v>
      </c>
    </row>
    <row r="21" spans="1:19" s="2" customFormat="1" ht="124.8" x14ac:dyDescent="0.25">
      <c r="A21" s="127">
        <v>13</v>
      </c>
      <c r="B21" s="201"/>
      <c r="C21" s="156"/>
      <c r="D21" s="128" t="s">
        <v>723</v>
      </c>
      <c r="E21" s="105">
        <v>1</v>
      </c>
      <c r="F21" s="82">
        <f t="shared" si="6"/>
        <v>1</v>
      </c>
      <c r="G21" s="82">
        <f t="shared" si="7"/>
        <v>1</v>
      </c>
      <c r="H21" s="82">
        <v>1</v>
      </c>
      <c r="I21" s="128" t="s">
        <v>657</v>
      </c>
      <c r="J21" s="105">
        <v>1</v>
      </c>
      <c r="K21" s="82">
        <f t="shared" si="2"/>
        <v>1</v>
      </c>
      <c r="L21" s="82">
        <f t="shared" si="3"/>
        <v>1</v>
      </c>
      <c r="M21" s="82">
        <v>1</v>
      </c>
      <c r="N21" s="128" t="s">
        <v>724</v>
      </c>
      <c r="O21" s="106">
        <v>1</v>
      </c>
      <c r="P21" s="82">
        <f t="shared" si="4"/>
        <v>1</v>
      </c>
      <c r="Q21" s="82">
        <f t="shared" si="5"/>
        <v>1</v>
      </c>
      <c r="R21" s="82">
        <v>1</v>
      </c>
      <c r="S21" s="192"/>
    </row>
    <row r="22" spans="1:19" s="2" customFormat="1" ht="392.25" customHeight="1" x14ac:dyDescent="0.25">
      <c r="A22" s="203">
        <v>14</v>
      </c>
      <c r="B22" s="202" t="s">
        <v>332</v>
      </c>
      <c r="C22" s="156" t="s">
        <v>133</v>
      </c>
      <c r="D22" s="201" t="s">
        <v>725</v>
      </c>
      <c r="E22" s="204">
        <v>1</v>
      </c>
      <c r="F22" s="186">
        <f t="shared" si="6"/>
        <v>1</v>
      </c>
      <c r="G22" s="188">
        <f t="shared" si="7"/>
        <v>1</v>
      </c>
      <c r="H22" s="184">
        <v>1</v>
      </c>
      <c r="I22" s="128" t="s">
        <v>1348</v>
      </c>
      <c r="J22" s="204">
        <v>1</v>
      </c>
      <c r="K22" s="186">
        <f t="shared" si="2"/>
        <v>1</v>
      </c>
      <c r="L22" s="188">
        <f t="shared" si="3"/>
        <v>1</v>
      </c>
      <c r="M22" s="184">
        <v>1</v>
      </c>
      <c r="N22" s="201" t="s">
        <v>726</v>
      </c>
      <c r="O22" s="205">
        <v>1</v>
      </c>
      <c r="P22" s="188">
        <f t="shared" si="4"/>
        <v>1</v>
      </c>
      <c r="Q22" s="188">
        <f t="shared" si="5"/>
        <v>1</v>
      </c>
      <c r="R22" s="184">
        <v>1</v>
      </c>
      <c r="S22" s="192"/>
    </row>
    <row r="23" spans="1:19" s="2" customFormat="1" ht="185.25" customHeight="1" x14ac:dyDescent="0.25">
      <c r="A23" s="203"/>
      <c r="B23" s="202"/>
      <c r="C23" s="156"/>
      <c r="D23" s="201"/>
      <c r="E23" s="204"/>
      <c r="F23" s="187"/>
      <c r="G23" s="189"/>
      <c r="H23" s="185"/>
      <c r="I23" s="128" t="s">
        <v>727</v>
      </c>
      <c r="J23" s="204"/>
      <c r="K23" s="187"/>
      <c r="L23" s="189"/>
      <c r="M23" s="185"/>
      <c r="N23" s="201"/>
      <c r="O23" s="205"/>
      <c r="P23" s="189"/>
      <c r="Q23" s="189"/>
      <c r="R23" s="185"/>
      <c r="S23" s="192"/>
    </row>
    <row r="24" spans="1:19" s="2" customFormat="1" ht="190.5" customHeight="1" x14ac:dyDescent="0.25">
      <c r="A24" s="127">
        <v>15</v>
      </c>
      <c r="B24" s="202"/>
      <c r="C24" s="156"/>
      <c r="D24" s="128" t="s">
        <v>728</v>
      </c>
      <c r="E24" s="105">
        <v>1</v>
      </c>
      <c r="F24" s="82">
        <f t="shared" si="6"/>
        <v>1</v>
      </c>
      <c r="G24" s="82">
        <f t="shared" si="7"/>
        <v>1</v>
      </c>
      <c r="H24" s="82">
        <v>1</v>
      </c>
      <c r="I24" s="128" t="s">
        <v>729</v>
      </c>
      <c r="J24" s="105">
        <v>1</v>
      </c>
      <c r="K24" s="82">
        <f t="shared" si="2"/>
        <v>1</v>
      </c>
      <c r="L24" s="82">
        <f t="shared" si="3"/>
        <v>1</v>
      </c>
      <c r="M24" s="82">
        <v>1</v>
      </c>
      <c r="N24" s="128" t="s">
        <v>730</v>
      </c>
      <c r="O24" s="106">
        <v>1</v>
      </c>
      <c r="P24" s="82">
        <f t="shared" si="4"/>
        <v>1</v>
      </c>
      <c r="Q24" s="82">
        <f t="shared" si="5"/>
        <v>1</v>
      </c>
      <c r="R24" s="82">
        <v>1</v>
      </c>
      <c r="S24" s="192" t="s">
        <v>129</v>
      </c>
    </row>
    <row r="25" spans="1:19" s="2" customFormat="1" ht="171.75" customHeight="1" x14ac:dyDescent="0.25">
      <c r="A25" s="127">
        <v>16</v>
      </c>
      <c r="B25" s="128" t="s">
        <v>731</v>
      </c>
      <c r="C25" s="156" t="s">
        <v>134</v>
      </c>
      <c r="D25" s="128" t="s">
        <v>732</v>
      </c>
      <c r="E25" s="105">
        <v>1</v>
      </c>
      <c r="F25" s="82">
        <f t="shared" si="6"/>
        <v>1</v>
      </c>
      <c r="G25" s="82">
        <f t="shared" si="7"/>
        <v>1</v>
      </c>
      <c r="H25" s="82">
        <v>1</v>
      </c>
      <c r="I25" s="128" t="s">
        <v>733</v>
      </c>
      <c r="J25" s="105">
        <v>1</v>
      </c>
      <c r="K25" s="82">
        <f t="shared" si="2"/>
        <v>1</v>
      </c>
      <c r="L25" s="82">
        <f t="shared" si="3"/>
        <v>1</v>
      </c>
      <c r="M25" s="82">
        <v>1</v>
      </c>
      <c r="N25" s="128" t="s">
        <v>734</v>
      </c>
      <c r="O25" s="106">
        <v>1</v>
      </c>
      <c r="P25" s="82">
        <f t="shared" si="4"/>
        <v>1</v>
      </c>
      <c r="Q25" s="82">
        <f t="shared" si="5"/>
        <v>1</v>
      </c>
      <c r="R25" s="82">
        <v>1</v>
      </c>
      <c r="S25" s="192"/>
    </row>
    <row r="26" spans="1:19" s="2" customFormat="1" ht="213.75" customHeight="1" x14ac:dyDescent="0.25">
      <c r="A26" s="127">
        <v>17</v>
      </c>
      <c r="B26" s="201" t="s">
        <v>735</v>
      </c>
      <c r="C26" s="156"/>
      <c r="D26" s="128" t="s">
        <v>1349</v>
      </c>
      <c r="E26" s="105">
        <v>1</v>
      </c>
      <c r="F26" s="82">
        <f t="shared" si="6"/>
        <v>1</v>
      </c>
      <c r="G26" s="82">
        <f t="shared" si="7"/>
        <v>1</v>
      </c>
      <c r="H26" s="82">
        <v>1</v>
      </c>
      <c r="I26" s="128" t="s">
        <v>736</v>
      </c>
      <c r="J26" s="105">
        <v>1</v>
      </c>
      <c r="K26" s="82">
        <f t="shared" si="2"/>
        <v>1</v>
      </c>
      <c r="L26" s="82">
        <f t="shared" si="3"/>
        <v>1</v>
      </c>
      <c r="M26" s="82">
        <v>1</v>
      </c>
      <c r="N26" s="128" t="s">
        <v>737</v>
      </c>
      <c r="O26" s="106">
        <v>1</v>
      </c>
      <c r="P26" s="82">
        <f t="shared" si="4"/>
        <v>1</v>
      </c>
      <c r="Q26" s="82">
        <f t="shared" si="5"/>
        <v>1</v>
      </c>
      <c r="R26" s="82">
        <v>1</v>
      </c>
      <c r="S26" s="192"/>
    </row>
    <row r="27" spans="1:19" s="2" customFormat="1" ht="226.5" customHeight="1" x14ac:dyDescent="0.25">
      <c r="A27" s="127">
        <v>18</v>
      </c>
      <c r="B27" s="201"/>
      <c r="C27" s="156"/>
      <c r="D27" s="128" t="s">
        <v>738</v>
      </c>
      <c r="E27" s="105">
        <v>1</v>
      </c>
      <c r="F27" s="82">
        <f t="shared" si="6"/>
        <v>1</v>
      </c>
      <c r="G27" s="82">
        <f t="shared" si="7"/>
        <v>1</v>
      </c>
      <c r="H27" s="82">
        <v>1</v>
      </c>
      <c r="I27" s="128" t="s">
        <v>739</v>
      </c>
      <c r="J27" s="105">
        <v>1</v>
      </c>
      <c r="K27" s="82">
        <f t="shared" si="2"/>
        <v>1</v>
      </c>
      <c r="L27" s="82">
        <f t="shared" si="3"/>
        <v>1</v>
      </c>
      <c r="M27" s="82">
        <v>1</v>
      </c>
      <c r="N27" s="128" t="s">
        <v>740</v>
      </c>
      <c r="O27" s="106">
        <v>1</v>
      </c>
      <c r="P27" s="82">
        <f t="shared" si="4"/>
        <v>1</v>
      </c>
      <c r="Q27" s="82">
        <f t="shared" si="5"/>
        <v>1</v>
      </c>
      <c r="R27" s="82">
        <v>1</v>
      </c>
      <c r="S27" s="192"/>
    </row>
    <row r="28" spans="1:19" s="2" customFormat="1" ht="102.75" customHeight="1" x14ac:dyDescent="0.25">
      <c r="A28" s="127">
        <v>19</v>
      </c>
      <c r="B28" s="128" t="s">
        <v>735</v>
      </c>
      <c r="C28" s="92" t="s">
        <v>134</v>
      </c>
      <c r="D28" s="128" t="s">
        <v>741</v>
      </c>
      <c r="E28" s="105">
        <v>1</v>
      </c>
      <c r="F28" s="82">
        <f t="shared" si="6"/>
        <v>1</v>
      </c>
      <c r="G28" s="82">
        <f t="shared" si="7"/>
        <v>1</v>
      </c>
      <c r="H28" s="82">
        <v>1</v>
      </c>
      <c r="I28" s="128" t="s">
        <v>742</v>
      </c>
      <c r="J28" s="105">
        <v>1</v>
      </c>
      <c r="K28" s="82">
        <f t="shared" si="2"/>
        <v>1</v>
      </c>
      <c r="L28" s="82">
        <f t="shared" si="3"/>
        <v>1</v>
      </c>
      <c r="M28" s="82">
        <v>1</v>
      </c>
      <c r="N28" s="128" t="s">
        <v>743</v>
      </c>
      <c r="O28" s="106">
        <v>1</v>
      </c>
      <c r="P28" s="82">
        <f t="shared" si="4"/>
        <v>1</v>
      </c>
      <c r="Q28" s="82">
        <f t="shared" si="5"/>
        <v>1</v>
      </c>
      <c r="R28" s="82">
        <v>1</v>
      </c>
      <c r="S28" s="192" t="s">
        <v>129</v>
      </c>
    </row>
    <row r="29" spans="1:19" s="2" customFormat="1" ht="243.75" customHeight="1" x14ac:dyDescent="0.25">
      <c r="A29" s="127">
        <v>20</v>
      </c>
      <c r="B29" s="201" t="s">
        <v>744</v>
      </c>
      <c r="C29" s="156" t="s">
        <v>135</v>
      </c>
      <c r="D29" s="128" t="s">
        <v>745</v>
      </c>
      <c r="E29" s="105">
        <v>1</v>
      </c>
      <c r="F29" s="82">
        <f t="shared" si="6"/>
        <v>1</v>
      </c>
      <c r="G29" s="82">
        <f t="shared" si="7"/>
        <v>1</v>
      </c>
      <c r="H29" s="82">
        <v>1</v>
      </c>
      <c r="I29" s="128" t="s">
        <v>746</v>
      </c>
      <c r="J29" s="105">
        <v>1</v>
      </c>
      <c r="K29" s="82">
        <f t="shared" si="2"/>
        <v>1</v>
      </c>
      <c r="L29" s="82">
        <f t="shared" si="3"/>
        <v>1</v>
      </c>
      <c r="M29" s="82">
        <v>1</v>
      </c>
      <c r="N29" s="128" t="s">
        <v>747</v>
      </c>
      <c r="O29" s="106">
        <v>1</v>
      </c>
      <c r="P29" s="82">
        <f t="shared" si="4"/>
        <v>1</v>
      </c>
      <c r="Q29" s="82">
        <f t="shared" si="5"/>
        <v>1</v>
      </c>
      <c r="R29" s="82">
        <v>1</v>
      </c>
      <c r="S29" s="192"/>
    </row>
    <row r="30" spans="1:19" s="2" customFormat="1" ht="197.25" customHeight="1" x14ac:dyDescent="0.25">
      <c r="A30" s="127">
        <v>21</v>
      </c>
      <c r="B30" s="201"/>
      <c r="C30" s="156"/>
      <c r="D30" s="128" t="s">
        <v>748</v>
      </c>
      <c r="E30" s="105">
        <v>1</v>
      </c>
      <c r="F30" s="82">
        <f t="shared" si="6"/>
        <v>1</v>
      </c>
      <c r="G30" s="82">
        <f t="shared" si="7"/>
        <v>1</v>
      </c>
      <c r="H30" s="82">
        <v>1</v>
      </c>
      <c r="I30" s="128" t="s">
        <v>749</v>
      </c>
      <c r="J30" s="105">
        <v>1</v>
      </c>
      <c r="K30" s="82">
        <f t="shared" si="2"/>
        <v>1</v>
      </c>
      <c r="L30" s="82">
        <f t="shared" si="3"/>
        <v>1</v>
      </c>
      <c r="M30" s="82">
        <v>1</v>
      </c>
      <c r="N30" s="128" t="s">
        <v>750</v>
      </c>
      <c r="O30" s="106">
        <v>1</v>
      </c>
      <c r="P30" s="82">
        <f t="shared" si="4"/>
        <v>1</v>
      </c>
      <c r="Q30" s="82">
        <f t="shared" si="5"/>
        <v>1</v>
      </c>
      <c r="R30" s="82">
        <v>1</v>
      </c>
      <c r="S30" s="192"/>
    </row>
    <row r="31" spans="1:19" s="2" customFormat="1" ht="156" customHeight="1" x14ac:dyDescent="0.25">
      <c r="A31" s="127">
        <v>22</v>
      </c>
      <c r="B31" s="128" t="s">
        <v>744</v>
      </c>
      <c r="C31" s="92" t="s">
        <v>135</v>
      </c>
      <c r="D31" s="128" t="s">
        <v>751</v>
      </c>
      <c r="E31" s="105">
        <v>1</v>
      </c>
      <c r="F31" s="82">
        <f t="shared" si="6"/>
        <v>1</v>
      </c>
      <c r="G31" s="82">
        <f t="shared" si="7"/>
        <v>1</v>
      </c>
      <c r="H31" s="82">
        <v>1</v>
      </c>
      <c r="I31" s="128" t="s">
        <v>752</v>
      </c>
      <c r="J31" s="105">
        <v>1</v>
      </c>
      <c r="K31" s="82">
        <f t="shared" si="2"/>
        <v>1</v>
      </c>
      <c r="L31" s="82">
        <f t="shared" si="3"/>
        <v>1</v>
      </c>
      <c r="M31" s="82">
        <v>1</v>
      </c>
      <c r="N31" s="128" t="s">
        <v>12</v>
      </c>
      <c r="O31" s="106">
        <v>1</v>
      </c>
      <c r="P31" s="82">
        <f t="shared" si="4"/>
        <v>1</v>
      </c>
      <c r="Q31" s="82">
        <f t="shared" si="5"/>
        <v>1</v>
      </c>
      <c r="R31" s="82">
        <v>1</v>
      </c>
      <c r="S31" s="192"/>
    </row>
    <row r="32" spans="1:19" s="2" customFormat="1" ht="153.75" customHeight="1" x14ac:dyDescent="0.25">
      <c r="A32" s="127">
        <v>23</v>
      </c>
      <c r="B32" s="201" t="s">
        <v>127</v>
      </c>
      <c r="C32" s="156" t="s">
        <v>136</v>
      </c>
      <c r="D32" s="128" t="s">
        <v>753</v>
      </c>
      <c r="E32" s="105">
        <v>1</v>
      </c>
      <c r="F32" s="82">
        <f t="shared" si="6"/>
        <v>1</v>
      </c>
      <c r="G32" s="82">
        <f t="shared" si="7"/>
        <v>1</v>
      </c>
      <c r="H32" s="82">
        <v>1</v>
      </c>
      <c r="I32" s="128" t="s">
        <v>736</v>
      </c>
      <c r="J32" s="105">
        <v>1</v>
      </c>
      <c r="K32" s="82">
        <f t="shared" si="2"/>
        <v>1</v>
      </c>
      <c r="L32" s="82">
        <f t="shared" si="3"/>
        <v>1</v>
      </c>
      <c r="M32" s="82">
        <v>1</v>
      </c>
      <c r="N32" s="128" t="s">
        <v>754</v>
      </c>
      <c r="O32" s="106">
        <v>1</v>
      </c>
      <c r="P32" s="82">
        <f t="shared" si="4"/>
        <v>1</v>
      </c>
      <c r="Q32" s="82">
        <f t="shared" si="5"/>
        <v>1</v>
      </c>
      <c r="R32" s="82">
        <v>1</v>
      </c>
      <c r="S32" s="192" t="s">
        <v>129</v>
      </c>
    </row>
    <row r="33" spans="1:19" s="2" customFormat="1" ht="308.25" customHeight="1" x14ac:dyDescent="0.25">
      <c r="A33" s="127">
        <v>24</v>
      </c>
      <c r="B33" s="201"/>
      <c r="C33" s="156"/>
      <c r="D33" s="128" t="s">
        <v>755</v>
      </c>
      <c r="E33" s="105">
        <v>1</v>
      </c>
      <c r="F33" s="82">
        <f t="shared" si="6"/>
        <v>1</v>
      </c>
      <c r="G33" s="82">
        <f t="shared" si="7"/>
        <v>1</v>
      </c>
      <c r="H33" s="82">
        <v>1</v>
      </c>
      <c r="I33" s="128" t="s">
        <v>729</v>
      </c>
      <c r="J33" s="105">
        <v>1</v>
      </c>
      <c r="K33" s="82">
        <f t="shared" si="2"/>
        <v>1</v>
      </c>
      <c r="L33" s="82">
        <f t="shared" si="3"/>
        <v>1</v>
      </c>
      <c r="M33" s="82">
        <v>1</v>
      </c>
      <c r="N33" s="128" t="s">
        <v>1350</v>
      </c>
      <c r="O33" s="106">
        <v>1</v>
      </c>
      <c r="P33" s="82">
        <f t="shared" si="4"/>
        <v>1</v>
      </c>
      <c r="Q33" s="82">
        <f t="shared" si="5"/>
        <v>1</v>
      </c>
      <c r="R33" s="82">
        <v>1</v>
      </c>
      <c r="S33" s="192"/>
    </row>
    <row r="34" spans="1:19" s="2" customFormat="1" ht="161.25" customHeight="1" x14ac:dyDescent="0.25">
      <c r="A34" s="127">
        <v>25</v>
      </c>
      <c r="B34" s="128" t="s">
        <v>756</v>
      </c>
      <c r="C34" s="92" t="s">
        <v>136</v>
      </c>
      <c r="D34" s="128" t="s">
        <v>757</v>
      </c>
      <c r="E34" s="105">
        <v>1</v>
      </c>
      <c r="F34" s="82">
        <f t="shared" si="6"/>
        <v>1</v>
      </c>
      <c r="G34" s="82">
        <f t="shared" si="7"/>
        <v>1</v>
      </c>
      <c r="H34" s="82">
        <v>1</v>
      </c>
      <c r="I34" s="128" t="s">
        <v>758</v>
      </c>
      <c r="J34" s="105">
        <v>1</v>
      </c>
      <c r="K34" s="82">
        <f t="shared" si="2"/>
        <v>1</v>
      </c>
      <c r="L34" s="82">
        <f t="shared" si="3"/>
        <v>1</v>
      </c>
      <c r="M34" s="82">
        <v>1</v>
      </c>
      <c r="N34" s="128" t="s">
        <v>743</v>
      </c>
      <c r="O34" s="106">
        <v>1</v>
      </c>
      <c r="P34" s="82">
        <f t="shared" si="4"/>
        <v>1</v>
      </c>
      <c r="Q34" s="82">
        <f t="shared" si="5"/>
        <v>1</v>
      </c>
      <c r="R34" s="82">
        <v>1</v>
      </c>
      <c r="S34" s="192"/>
    </row>
    <row r="35" spans="1:19" s="2" customFormat="1" ht="212.25" customHeight="1" x14ac:dyDescent="0.25">
      <c r="A35" s="127">
        <v>26</v>
      </c>
      <c r="B35" s="128" t="s">
        <v>759</v>
      </c>
      <c r="C35" s="92" t="s">
        <v>137</v>
      </c>
      <c r="D35" s="128" t="s">
        <v>1351</v>
      </c>
      <c r="E35" s="105">
        <v>1</v>
      </c>
      <c r="F35" s="82">
        <f t="shared" si="6"/>
        <v>1</v>
      </c>
      <c r="G35" s="82">
        <f t="shared" si="7"/>
        <v>1</v>
      </c>
      <c r="H35" s="82">
        <v>1</v>
      </c>
      <c r="I35" s="128" t="s">
        <v>760</v>
      </c>
      <c r="J35" s="105">
        <v>1</v>
      </c>
      <c r="K35" s="82">
        <f t="shared" si="2"/>
        <v>1</v>
      </c>
      <c r="L35" s="82">
        <f t="shared" si="3"/>
        <v>1</v>
      </c>
      <c r="M35" s="82">
        <v>1</v>
      </c>
      <c r="N35" s="128" t="s">
        <v>761</v>
      </c>
      <c r="O35" s="106">
        <v>1</v>
      </c>
      <c r="P35" s="82">
        <f t="shared" si="4"/>
        <v>1</v>
      </c>
      <c r="Q35" s="82">
        <f t="shared" si="5"/>
        <v>1</v>
      </c>
      <c r="R35" s="82">
        <v>1</v>
      </c>
      <c r="S35" s="191"/>
    </row>
    <row r="36" spans="1:19" s="2" customFormat="1" ht="16.8" x14ac:dyDescent="0.25">
      <c r="A36" s="194" t="s">
        <v>128</v>
      </c>
      <c r="B36" s="194"/>
      <c r="C36" s="194"/>
      <c r="D36" s="194"/>
      <c r="E36" s="194"/>
      <c r="F36" s="194"/>
      <c r="G36" s="194"/>
      <c r="H36" s="194"/>
      <c r="I36" s="194"/>
      <c r="J36" s="194"/>
      <c r="K36" s="194"/>
      <c r="L36" s="194"/>
      <c r="M36" s="194"/>
      <c r="N36" s="194"/>
      <c r="O36" s="194"/>
      <c r="P36" s="194"/>
      <c r="Q36" s="194"/>
      <c r="R36" s="194"/>
      <c r="S36" s="194"/>
    </row>
    <row r="37" spans="1:19" s="2" customFormat="1" ht="206.25" customHeight="1" x14ac:dyDescent="0.25">
      <c r="A37" s="127">
        <v>27</v>
      </c>
      <c r="B37" s="201" t="s">
        <v>762</v>
      </c>
      <c r="C37" s="156" t="s">
        <v>146</v>
      </c>
      <c r="D37" s="128" t="s">
        <v>763</v>
      </c>
      <c r="E37" s="105">
        <v>1</v>
      </c>
      <c r="F37" s="82">
        <f t="shared" ref="F37:F38" si="8">IF(E37=G37,H37)</f>
        <v>1</v>
      </c>
      <c r="G37" s="82">
        <f t="shared" ref="G37:G38" si="9">IF(E37="NA","NA",H37)</f>
        <v>1</v>
      </c>
      <c r="H37" s="82">
        <v>1</v>
      </c>
      <c r="I37" s="128" t="s">
        <v>764</v>
      </c>
      <c r="J37" s="105">
        <v>1</v>
      </c>
      <c r="K37" s="82">
        <f t="shared" ref="K37:K43" si="10">IF(J37=L37,M37)</f>
        <v>1</v>
      </c>
      <c r="L37" s="82">
        <f t="shared" ref="L37:L43" si="11">IF(J37="NA","NA",M37)</f>
        <v>1</v>
      </c>
      <c r="M37" s="82">
        <v>1</v>
      </c>
      <c r="N37" s="128" t="s">
        <v>765</v>
      </c>
      <c r="O37" s="105">
        <v>1</v>
      </c>
      <c r="P37" s="82">
        <f t="shared" ref="P37:P43" si="12">IF(O37=Q37,R37)</f>
        <v>1</v>
      </c>
      <c r="Q37" s="82">
        <f t="shared" ref="Q37:Q43" si="13">IF(O37="NA","NA",R37)</f>
        <v>1</v>
      </c>
      <c r="R37" s="82">
        <v>1</v>
      </c>
      <c r="S37" s="116" t="s">
        <v>144</v>
      </c>
    </row>
    <row r="38" spans="1:19" s="2" customFormat="1" ht="351" customHeight="1" x14ac:dyDescent="0.25">
      <c r="A38" s="127">
        <v>28</v>
      </c>
      <c r="B38" s="201"/>
      <c r="C38" s="156"/>
      <c r="D38" s="128" t="s">
        <v>1352</v>
      </c>
      <c r="E38" s="105">
        <v>1</v>
      </c>
      <c r="F38" s="82">
        <f t="shared" si="8"/>
        <v>1</v>
      </c>
      <c r="G38" s="82">
        <f t="shared" si="9"/>
        <v>1</v>
      </c>
      <c r="H38" s="82">
        <v>1</v>
      </c>
      <c r="I38" s="128" t="s">
        <v>766</v>
      </c>
      <c r="J38" s="105">
        <v>1</v>
      </c>
      <c r="K38" s="82">
        <f t="shared" si="10"/>
        <v>1</v>
      </c>
      <c r="L38" s="82">
        <f t="shared" si="11"/>
        <v>1</v>
      </c>
      <c r="M38" s="82">
        <v>1</v>
      </c>
      <c r="N38" s="128" t="s">
        <v>767</v>
      </c>
      <c r="O38" s="105">
        <v>1</v>
      </c>
      <c r="P38" s="82">
        <f t="shared" si="12"/>
        <v>1</v>
      </c>
      <c r="Q38" s="82">
        <f t="shared" si="13"/>
        <v>1</v>
      </c>
      <c r="R38" s="82">
        <v>1</v>
      </c>
      <c r="S38" s="116" t="s">
        <v>150</v>
      </c>
    </row>
    <row r="39" spans="1:19" s="2" customFormat="1" ht="257.25" customHeight="1" x14ac:dyDescent="0.25">
      <c r="A39" s="127">
        <v>29</v>
      </c>
      <c r="B39" s="201" t="s">
        <v>341</v>
      </c>
      <c r="C39" s="156" t="s">
        <v>147</v>
      </c>
      <c r="D39" s="128" t="s">
        <v>768</v>
      </c>
      <c r="E39" s="105">
        <v>1</v>
      </c>
      <c r="F39" s="82">
        <f t="shared" ref="F39:F43" si="14">IF(E39=G39,H39)</f>
        <v>1</v>
      </c>
      <c r="G39" s="82">
        <f t="shared" ref="G39:G43" si="15">IF(E39="NA","NA",H39)</f>
        <v>1</v>
      </c>
      <c r="H39" s="82">
        <v>1</v>
      </c>
      <c r="I39" s="128" t="s">
        <v>769</v>
      </c>
      <c r="J39" s="105">
        <v>1</v>
      </c>
      <c r="K39" s="82">
        <f t="shared" si="10"/>
        <v>1</v>
      </c>
      <c r="L39" s="82">
        <f t="shared" si="11"/>
        <v>1</v>
      </c>
      <c r="M39" s="82">
        <v>1</v>
      </c>
      <c r="N39" s="128" t="s">
        <v>770</v>
      </c>
      <c r="O39" s="105">
        <v>1</v>
      </c>
      <c r="P39" s="82">
        <f t="shared" si="12"/>
        <v>1</v>
      </c>
      <c r="Q39" s="82">
        <f t="shared" si="13"/>
        <v>1</v>
      </c>
      <c r="R39" s="82">
        <v>1</v>
      </c>
      <c r="S39" s="182" t="s">
        <v>151</v>
      </c>
    </row>
    <row r="40" spans="1:19" s="2" customFormat="1" ht="128.25" customHeight="1" x14ac:dyDescent="0.25">
      <c r="A40" s="127">
        <v>30</v>
      </c>
      <c r="B40" s="201"/>
      <c r="C40" s="156"/>
      <c r="D40" s="128" t="s">
        <v>771</v>
      </c>
      <c r="E40" s="105">
        <v>1</v>
      </c>
      <c r="F40" s="82">
        <f t="shared" si="14"/>
        <v>1</v>
      </c>
      <c r="G40" s="82">
        <f t="shared" si="15"/>
        <v>1</v>
      </c>
      <c r="H40" s="82">
        <v>1</v>
      </c>
      <c r="I40" s="128" t="s">
        <v>772</v>
      </c>
      <c r="J40" s="105">
        <v>1</v>
      </c>
      <c r="K40" s="82">
        <f t="shared" si="10"/>
        <v>1</v>
      </c>
      <c r="L40" s="82">
        <f t="shared" si="11"/>
        <v>1</v>
      </c>
      <c r="M40" s="82">
        <v>1</v>
      </c>
      <c r="N40" s="128" t="s">
        <v>773</v>
      </c>
      <c r="O40" s="105">
        <v>1</v>
      </c>
      <c r="P40" s="82">
        <f t="shared" si="12"/>
        <v>1</v>
      </c>
      <c r="Q40" s="82">
        <f t="shared" si="13"/>
        <v>1</v>
      </c>
      <c r="R40" s="82">
        <v>1</v>
      </c>
      <c r="S40" s="182"/>
    </row>
    <row r="41" spans="1:19" s="2" customFormat="1" ht="222" customHeight="1" x14ac:dyDescent="0.25">
      <c r="A41" s="127">
        <v>31</v>
      </c>
      <c r="B41" s="201"/>
      <c r="C41" s="156"/>
      <c r="D41" s="128" t="s">
        <v>381</v>
      </c>
      <c r="E41" s="105">
        <v>1</v>
      </c>
      <c r="F41" s="82">
        <f t="shared" si="14"/>
        <v>1</v>
      </c>
      <c r="G41" s="82">
        <f t="shared" si="15"/>
        <v>1</v>
      </c>
      <c r="H41" s="82">
        <v>1</v>
      </c>
      <c r="I41" s="128" t="s">
        <v>774</v>
      </c>
      <c r="J41" s="105">
        <v>1</v>
      </c>
      <c r="K41" s="82">
        <f t="shared" si="10"/>
        <v>1</v>
      </c>
      <c r="L41" s="82">
        <f t="shared" si="11"/>
        <v>1</v>
      </c>
      <c r="M41" s="82">
        <v>1</v>
      </c>
      <c r="N41" s="128" t="s">
        <v>775</v>
      </c>
      <c r="O41" s="105">
        <v>1</v>
      </c>
      <c r="P41" s="82">
        <f t="shared" si="12"/>
        <v>1</v>
      </c>
      <c r="Q41" s="82">
        <f t="shared" si="13"/>
        <v>1</v>
      </c>
      <c r="R41" s="82">
        <v>1</v>
      </c>
      <c r="S41" s="182"/>
    </row>
    <row r="42" spans="1:19" s="2" customFormat="1" ht="112.5" customHeight="1" x14ac:dyDescent="0.25">
      <c r="A42" s="127">
        <v>32</v>
      </c>
      <c r="B42" s="201"/>
      <c r="C42" s="156"/>
      <c r="D42" s="128" t="s">
        <v>776</v>
      </c>
      <c r="E42" s="105">
        <v>1</v>
      </c>
      <c r="F42" s="82">
        <f t="shared" si="14"/>
        <v>1</v>
      </c>
      <c r="G42" s="82">
        <f t="shared" si="15"/>
        <v>1</v>
      </c>
      <c r="H42" s="82">
        <v>1</v>
      </c>
      <c r="I42" s="128" t="s">
        <v>777</v>
      </c>
      <c r="J42" s="105">
        <v>1</v>
      </c>
      <c r="K42" s="82">
        <f t="shared" si="10"/>
        <v>1</v>
      </c>
      <c r="L42" s="82">
        <f t="shared" si="11"/>
        <v>1</v>
      </c>
      <c r="M42" s="82">
        <v>1</v>
      </c>
      <c r="N42" s="128" t="s">
        <v>383</v>
      </c>
      <c r="O42" s="105">
        <v>1</v>
      </c>
      <c r="P42" s="82">
        <f t="shared" si="12"/>
        <v>1</v>
      </c>
      <c r="Q42" s="82">
        <f t="shared" si="13"/>
        <v>1</v>
      </c>
      <c r="R42" s="82">
        <v>1</v>
      </c>
      <c r="S42" s="182"/>
    </row>
    <row r="43" spans="1:19" s="2" customFormat="1" ht="171.6" x14ac:dyDescent="0.25">
      <c r="A43" s="127">
        <v>33</v>
      </c>
      <c r="B43" s="128" t="s">
        <v>778</v>
      </c>
      <c r="C43" s="92" t="s">
        <v>148</v>
      </c>
      <c r="D43" s="128" t="s">
        <v>13</v>
      </c>
      <c r="E43" s="105">
        <v>1</v>
      </c>
      <c r="F43" s="82">
        <f t="shared" si="14"/>
        <v>1</v>
      </c>
      <c r="G43" s="82">
        <f t="shared" si="15"/>
        <v>1</v>
      </c>
      <c r="H43" s="82">
        <v>1</v>
      </c>
      <c r="I43" s="128" t="s">
        <v>779</v>
      </c>
      <c r="J43" s="105">
        <v>1</v>
      </c>
      <c r="K43" s="82">
        <f t="shared" si="10"/>
        <v>1</v>
      </c>
      <c r="L43" s="82">
        <f t="shared" si="11"/>
        <v>1</v>
      </c>
      <c r="M43" s="82">
        <v>1</v>
      </c>
      <c r="N43" s="128" t="s">
        <v>780</v>
      </c>
      <c r="O43" s="105">
        <v>1</v>
      </c>
      <c r="P43" s="82">
        <f t="shared" si="12"/>
        <v>1</v>
      </c>
      <c r="Q43" s="82">
        <f t="shared" si="13"/>
        <v>1</v>
      </c>
      <c r="R43" s="82">
        <v>1</v>
      </c>
      <c r="S43" s="116" t="s">
        <v>149</v>
      </c>
    </row>
    <row r="44" spans="1:19" s="2" customFormat="1" ht="15.6" x14ac:dyDescent="0.25">
      <c r="A44" s="182" t="s">
        <v>145</v>
      </c>
      <c r="B44" s="182"/>
      <c r="C44" s="182"/>
      <c r="D44" s="182"/>
      <c r="E44" s="182"/>
      <c r="F44" s="182"/>
      <c r="G44" s="182"/>
      <c r="H44" s="182"/>
      <c r="I44" s="182"/>
      <c r="J44" s="182"/>
      <c r="K44" s="182"/>
      <c r="L44" s="182"/>
      <c r="M44" s="182"/>
      <c r="N44" s="182"/>
      <c r="O44" s="182"/>
      <c r="P44" s="182"/>
      <c r="Q44" s="182"/>
      <c r="R44" s="182"/>
      <c r="S44" s="182"/>
    </row>
    <row r="45" spans="1:19" s="2" customFormat="1" ht="46.8" x14ac:dyDescent="0.25">
      <c r="A45" s="127">
        <v>34</v>
      </c>
      <c r="B45" s="201" t="s">
        <v>778</v>
      </c>
      <c r="C45" s="156" t="s">
        <v>148</v>
      </c>
      <c r="D45" s="128" t="s">
        <v>781</v>
      </c>
      <c r="E45" s="105">
        <v>1</v>
      </c>
      <c r="F45" s="82">
        <f t="shared" ref="F45:F47" si="16">IF(E45=G45,H45)</f>
        <v>1</v>
      </c>
      <c r="G45" s="82">
        <f t="shared" ref="G45:G47" si="17">IF(E45="NA","NA",H45)</f>
        <v>1</v>
      </c>
      <c r="H45" s="82">
        <v>1</v>
      </c>
      <c r="I45" s="128" t="s">
        <v>657</v>
      </c>
      <c r="J45" s="105">
        <v>1</v>
      </c>
      <c r="K45" s="82">
        <f t="shared" ref="K45:K47" si="18">IF(J45=L45,M45)</f>
        <v>1</v>
      </c>
      <c r="L45" s="82">
        <f t="shared" ref="L45:L47" si="19">IF(J45="NA","NA",M45)</f>
        <v>1</v>
      </c>
      <c r="M45" s="82">
        <v>1</v>
      </c>
      <c r="N45" s="128" t="s">
        <v>782</v>
      </c>
      <c r="O45" s="105">
        <v>1</v>
      </c>
      <c r="P45" s="82">
        <f t="shared" ref="P45:P47" si="20">IF(O45=Q45,R45)</f>
        <v>1</v>
      </c>
      <c r="Q45" s="82">
        <f t="shared" ref="Q45:Q47" si="21">IF(O45="NA","NA",R45)</f>
        <v>1</v>
      </c>
      <c r="R45" s="82">
        <v>1</v>
      </c>
      <c r="S45" s="182" t="s">
        <v>149</v>
      </c>
    </row>
    <row r="46" spans="1:19" s="2" customFormat="1" ht="31.2" x14ac:dyDescent="0.25">
      <c r="A46" s="127">
        <v>35</v>
      </c>
      <c r="B46" s="201"/>
      <c r="C46" s="156"/>
      <c r="D46" s="128" t="s">
        <v>659</v>
      </c>
      <c r="E46" s="105">
        <v>1</v>
      </c>
      <c r="F46" s="82">
        <f t="shared" si="16"/>
        <v>1</v>
      </c>
      <c r="G46" s="82">
        <f t="shared" si="17"/>
        <v>1</v>
      </c>
      <c r="H46" s="82">
        <v>1</v>
      </c>
      <c r="I46" s="128" t="s">
        <v>660</v>
      </c>
      <c r="J46" s="105">
        <v>1</v>
      </c>
      <c r="K46" s="82">
        <f t="shared" si="18"/>
        <v>1</v>
      </c>
      <c r="L46" s="82">
        <f t="shared" si="19"/>
        <v>1</v>
      </c>
      <c r="M46" s="82">
        <v>1</v>
      </c>
      <c r="N46" s="128" t="s">
        <v>661</v>
      </c>
      <c r="O46" s="105">
        <v>1</v>
      </c>
      <c r="P46" s="82">
        <f t="shared" si="20"/>
        <v>1</v>
      </c>
      <c r="Q46" s="82">
        <f t="shared" si="21"/>
        <v>1</v>
      </c>
      <c r="R46" s="82">
        <v>1</v>
      </c>
      <c r="S46" s="182"/>
    </row>
    <row r="47" spans="1:19" s="2" customFormat="1" ht="31.2" x14ac:dyDescent="0.25">
      <c r="A47" s="127">
        <v>36</v>
      </c>
      <c r="B47" s="201"/>
      <c r="C47" s="156"/>
      <c r="D47" s="128" t="s">
        <v>662</v>
      </c>
      <c r="E47" s="105">
        <v>1</v>
      </c>
      <c r="F47" s="82">
        <f t="shared" si="16"/>
        <v>1</v>
      </c>
      <c r="G47" s="82">
        <f t="shared" si="17"/>
        <v>1</v>
      </c>
      <c r="H47" s="82">
        <v>1</v>
      </c>
      <c r="I47" s="128" t="s">
        <v>663</v>
      </c>
      <c r="J47" s="105">
        <v>1</v>
      </c>
      <c r="K47" s="82">
        <f t="shared" si="18"/>
        <v>1</v>
      </c>
      <c r="L47" s="82">
        <f t="shared" si="19"/>
        <v>1</v>
      </c>
      <c r="M47" s="82">
        <v>1</v>
      </c>
      <c r="N47" s="128" t="s">
        <v>664</v>
      </c>
      <c r="O47" s="105">
        <v>1</v>
      </c>
      <c r="P47" s="82">
        <f t="shared" si="20"/>
        <v>1</v>
      </c>
      <c r="Q47" s="82">
        <f t="shared" si="21"/>
        <v>1</v>
      </c>
      <c r="R47" s="82">
        <v>1</v>
      </c>
      <c r="S47" s="182"/>
    </row>
    <row r="48" spans="1:19" s="2" customFormat="1" ht="15.6" x14ac:dyDescent="0.25">
      <c r="A48" s="182" t="s">
        <v>119</v>
      </c>
      <c r="B48" s="182"/>
      <c r="C48" s="182"/>
      <c r="D48" s="182"/>
      <c r="E48" s="182"/>
      <c r="F48" s="182"/>
      <c r="G48" s="182"/>
      <c r="H48" s="182"/>
      <c r="I48" s="182"/>
      <c r="J48" s="182"/>
      <c r="K48" s="182"/>
      <c r="L48" s="182"/>
      <c r="M48" s="182"/>
      <c r="N48" s="182"/>
      <c r="O48" s="182"/>
      <c r="P48" s="182"/>
      <c r="Q48" s="182"/>
      <c r="R48" s="182"/>
      <c r="S48" s="182"/>
    </row>
    <row r="49" spans="1:19" s="2" customFormat="1" ht="15.6" x14ac:dyDescent="0.25">
      <c r="A49" s="182" t="s">
        <v>120</v>
      </c>
      <c r="B49" s="182"/>
      <c r="C49" s="182"/>
      <c r="D49" s="182"/>
      <c r="E49" s="182"/>
      <c r="F49" s="182"/>
      <c r="G49" s="182"/>
      <c r="H49" s="182"/>
      <c r="I49" s="182"/>
      <c r="J49" s="182"/>
      <c r="K49" s="182"/>
      <c r="L49" s="182"/>
      <c r="M49" s="182"/>
      <c r="N49" s="182"/>
      <c r="O49" s="182"/>
      <c r="P49" s="182"/>
      <c r="Q49" s="182"/>
      <c r="R49" s="182"/>
      <c r="S49" s="182"/>
    </row>
    <row r="50" spans="1:19" s="2" customFormat="1" ht="16.2" x14ac:dyDescent="0.25">
      <c r="A50" s="127">
        <v>37</v>
      </c>
      <c r="B50" s="201" t="s">
        <v>778</v>
      </c>
      <c r="C50" s="156" t="s">
        <v>148</v>
      </c>
      <c r="D50" s="128" t="s">
        <v>665</v>
      </c>
      <c r="E50" s="105">
        <v>1</v>
      </c>
      <c r="F50" s="82">
        <f t="shared" ref="F50:F52" si="22">IF(E50=G50,H50)</f>
        <v>1</v>
      </c>
      <c r="G50" s="82">
        <f t="shared" ref="G50:G52" si="23">IF(E50="NA","NA",H50)</f>
        <v>1</v>
      </c>
      <c r="H50" s="82">
        <v>1</v>
      </c>
      <c r="I50" s="128" t="s">
        <v>668</v>
      </c>
      <c r="J50" s="105">
        <v>1</v>
      </c>
      <c r="K50" s="82">
        <f t="shared" ref="K50:K68" si="24">IF(J50=L50,M50)</f>
        <v>1</v>
      </c>
      <c r="L50" s="82">
        <f t="shared" ref="L50:L68" si="25">IF(J50="NA","NA",M50)</f>
        <v>1</v>
      </c>
      <c r="M50" s="82">
        <v>1</v>
      </c>
      <c r="N50" s="128" t="s">
        <v>666</v>
      </c>
      <c r="O50" s="105">
        <v>1</v>
      </c>
      <c r="P50" s="82">
        <f t="shared" ref="P50:P68" si="26">IF(O50=Q50,R50)</f>
        <v>1</v>
      </c>
      <c r="Q50" s="82">
        <f t="shared" ref="Q50:Q68" si="27">IF(O50="NA","NA",R50)</f>
        <v>1</v>
      </c>
      <c r="R50" s="82">
        <v>1</v>
      </c>
      <c r="S50" s="182" t="s">
        <v>149</v>
      </c>
    </row>
    <row r="51" spans="1:19" s="2" customFormat="1" ht="16.2" x14ac:dyDescent="0.25">
      <c r="A51" s="127">
        <v>38</v>
      </c>
      <c r="B51" s="201"/>
      <c r="C51" s="156"/>
      <c r="D51" s="128" t="s">
        <v>667</v>
      </c>
      <c r="E51" s="105">
        <v>1</v>
      </c>
      <c r="F51" s="82">
        <f t="shared" si="22"/>
        <v>1</v>
      </c>
      <c r="G51" s="82">
        <f t="shared" si="23"/>
        <v>1</v>
      </c>
      <c r="H51" s="82">
        <v>1</v>
      </c>
      <c r="I51" s="128" t="s">
        <v>783</v>
      </c>
      <c r="J51" s="105">
        <v>1</v>
      </c>
      <c r="K51" s="82">
        <f t="shared" si="24"/>
        <v>1</v>
      </c>
      <c r="L51" s="82">
        <f t="shared" si="25"/>
        <v>1</v>
      </c>
      <c r="M51" s="82">
        <v>1</v>
      </c>
      <c r="N51" s="128" t="s">
        <v>666</v>
      </c>
      <c r="O51" s="105">
        <v>1</v>
      </c>
      <c r="P51" s="82">
        <f t="shared" si="26"/>
        <v>1</v>
      </c>
      <c r="Q51" s="82">
        <f t="shared" si="27"/>
        <v>1</v>
      </c>
      <c r="R51" s="82">
        <v>1</v>
      </c>
      <c r="S51" s="182"/>
    </row>
    <row r="52" spans="1:19" s="2" customFormat="1" ht="31.2" x14ac:dyDescent="0.25">
      <c r="A52" s="127">
        <v>39</v>
      </c>
      <c r="B52" s="201"/>
      <c r="C52" s="156"/>
      <c r="D52" s="128" t="s">
        <v>784</v>
      </c>
      <c r="E52" s="105">
        <v>1</v>
      </c>
      <c r="F52" s="82">
        <f t="shared" si="22"/>
        <v>1</v>
      </c>
      <c r="G52" s="82">
        <f t="shared" si="23"/>
        <v>1</v>
      </c>
      <c r="H52" s="82">
        <v>1</v>
      </c>
      <c r="I52" s="128" t="s">
        <v>783</v>
      </c>
      <c r="J52" s="105">
        <v>1</v>
      </c>
      <c r="K52" s="82">
        <f t="shared" si="24"/>
        <v>1</v>
      </c>
      <c r="L52" s="82">
        <f t="shared" si="25"/>
        <v>1</v>
      </c>
      <c r="M52" s="82">
        <v>1</v>
      </c>
      <c r="N52" s="128" t="s">
        <v>666</v>
      </c>
      <c r="O52" s="105">
        <v>1</v>
      </c>
      <c r="P52" s="82">
        <f t="shared" si="26"/>
        <v>1</v>
      </c>
      <c r="Q52" s="82">
        <f t="shared" si="27"/>
        <v>1</v>
      </c>
      <c r="R52" s="82">
        <v>1</v>
      </c>
      <c r="S52" s="182"/>
    </row>
    <row r="53" spans="1:19" s="2" customFormat="1" ht="31.2" x14ac:dyDescent="0.25">
      <c r="A53" s="127">
        <v>40</v>
      </c>
      <c r="B53" s="201"/>
      <c r="C53" s="156"/>
      <c r="D53" s="128" t="s">
        <v>785</v>
      </c>
      <c r="E53" s="105">
        <v>1</v>
      </c>
      <c r="F53" s="82">
        <f t="shared" ref="F53:F68" si="28">IF(E53=G53,H53)</f>
        <v>1</v>
      </c>
      <c r="G53" s="82">
        <f t="shared" ref="G53:G68" si="29">IF(E53="NA","NA",H53)</f>
        <v>1</v>
      </c>
      <c r="H53" s="82">
        <v>1</v>
      </c>
      <c r="I53" s="128" t="s">
        <v>783</v>
      </c>
      <c r="J53" s="105">
        <v>1</v>
      </c>
      <c r="K53" s="82">
        <f t="shared" si="24"/>
        <v>1</v>
      </c>
      <c r="L53" s="82">
        <f t="shared" si="25"/>
        <v>1</v>
      </c>
      <c r="M53" s="82">
        <v>1</v>
      </c>
      <c r="N53" s="128" t="s">
        <v>666</v>
      </c>
      <c r="O53" s="105">
        <v>1</v>
      </c>
      <c r="P53" s="82">
        <f t="shared" si="26"/>
        <v>1</v>
      </c>
      <c r="Q53" s="82">
        <f t="shared" si="27"/>
        <v>1</v>
      </c>
      <c r="R53" s="82">
        <v>1</v>
      </c>
      <c r="S53" s="182"/>
    </row>
    <row r="54" spans="1:19" s="2" customFormat="1" ht="16.2" x14ac:dyDescent="0.25">
      <c r="A54" s="127">
        <v>41</v>
      </c>
      <c r="B54" s="201"/>
      <c r="C54" s="156"/>
      <c r="D54" s="128" t="s">
        <v>671</v>
      </c>
      <c r="E54" s="105">
        <v>1</v>
      </c>
      <c r="F54" s="82">
        <f t="shared" si="28"/>
        <v>1</v>
      </c>
      <c r="G54" s="82">
        <f t="shared" si="29"/>
        <v>1</v>
      </c>
      <c r="H54" s="82">
        <v>1</v>
      </c>
      <c r="I54" s="128" t="s">
        <v>783</v>
      </c>
      <c r="J54" s="105">
        <v>1</v>
      </c>
      <c r="K54" s="82">
        <f t="shared" si="24"/>
        <v>1</v>
      </c>
      <c r="L54" s="82">
        <f t="shared" si="25"/>
        <v>1</v>
      </c>
      <c r="M54" s="82">
        <v>1</v>
      </c>
      <c r="N54" s="128" t="s">
        <v>666</v>
      </c>
      <c r="O54" s="105">
        <v>1</v>
      </c>
      <c r="P54" s="82">
        <f t="shared" si="26"/>
        <v>1</v>
      </c>
      <c r="Q54" s="82">
        <f t="shared" si="27"/>
        <v>1</v>
      </c>
      <c r="R54" s="82">
        <v>1</v>
      </c>
      <c r="S54" s="182"/>
    </row>
    <row r="55" spans="1:19" s="2" customFormat="1" ht="31.2" x14ac:dyDescent="0.25">
      <c r="A55" s="127">
        <v>42</v>
      </c>
      <c r="B55" s="201"/>
      <c r="C55" s="156"/>
      <c r="D55" s="128" t="s">
        <v>786</v>
      </c>
      <c r="E55" s="105">
        <v>1</v>
      </c>
      <c r="F55" s="82">
        <f t="shared" si="28"/>
        <v>1</v>
      </c>
      <c r="G55" s="82">
        <f t="shared" si="29"/>
        <v>1</v>
      </c>
      <c r="H55" s="82">
        <v>1</v>
      </c>
      <c r="I55" s="128" t="s">
        <v>783</v>
      </c>
      <c r="J55" s="105">
        <v>1</v>
      </c>
      <c r="K55" s="82">
        <f t="shared" si="24"/>
        <v>1</v>
      </c>
      <c r="L55" s="82">
        <f t="shared" si="25"/>
        <v>1</v>
      </c>
      <c r="M55" s="82">
        <v>1</v>
      </c>
      <c r="N55" s="128" t="s">
        <v>666</v>
      </c>
      <c r="O55" s="105">
        <v>1</v>
      </c>
      <c r="P55" s="82">
        <f t="shared" si="26"/>
        <v>1</v>
      </c>
      <c r="Q55" s="82">
        <f t="shared" si="27"/>
        <v>1</v>
      </c>
      <c r="R55" s="82">
        <v>1</v>
      </c>
      <c r="S55" s="182"/>
    </row>
    <row r="56" spans="1:19" s="2" customFormat="1" ht="31.2" x14ac:dyDescent="0.25">
      <c r="A56" s="127">
        <v>43</v>
      </c>
      <c r="B56" s="201"/>
      <c r="C56" s="156"/>
      <c r="D56" s="128" t="s">
        <v>787</v>
      </c>
      <c r="E56" s="105">
        <v>1</v>
      </c>
      <c r="F56" s="82">
        <f t="shared" si="28"/>
        <v>1</v>
      </c>
      <c r="G56" s="82">
        <f t="shared" si="29"/>
        <v>1</v>
      </c>
      <c r="H56" s="82">
        <v>1</v>
      </c>
      <c r="I56" s="128" t="s">
        <v>783</v>
      </c>
      <c r="J56" s="105">
        <v>1</v>
      </c>
      <c r="K56" s="82">
        <f t="shared" si="24"/>
        <v>1</v>
      </c>
      <c r="L56" s="82">
        <f t="shared" si="25"/>
        <v>1</v>
      </c>
      <c r="M56" s="82">
        <v>1</v>
      </c>
      <c r="N56" s="128" t="s">
        <v>666</v>
      </c>
      <c r="O56" s="105">
        <v>1</v>
      </c>
      <c r="P56" s="82">
        <f t="shared" si="26"/>
        <v>1</v>
      </c>
      <c r="Q56" s="82">
        <f t="shared" si="27"/>
        <v>1</v>
      </c>
      <c r="R56" s="82">
        <v>1</v>
      </c>
      <c r="S56" s="182"/>
    </row>
    <row r="57" spans="1:19" s="2" customFormat="1" ht="16.2" x14ac:dyDescent="0.25">
      <c r="A57" s="127">
        <v>44</v>
      </c>
      <c r="B57" s="201"/>
      <c r="C57" s="156"/>
      <c r="D57" s="128" t="s">
        <v>674</v>
      </c>
      <c r="E57" s="105">
        <v>1</v>
      </c>
      <c r="F57" s="82">
        <f t="shared" si="28"/>
        <v>1</v>
      </c>
      <c r="G57" s="82">
        <f t="shared" si="29"/>
        <v>1</v>
      </c>
      <c r="H57" s="82">
        <v>1</v>
      </c>
      <c r="I57" s="128" t="s">
        <v>783</v>
      </c>
      <c r="J57" s="105">
        <v>1</v>
      </c>
      <c r="K57" s="82">
        <f t="shared" si="24"/>
        <v>1</v>
      </c>
      <c r="L57" s="82">
        <f t="shared" si="25"/>
        <v>1</v>
      </c>
      <c r="M57" s="82">
        <v>1</v>
      </c>
      <c r="N57" s="128" t="s">
        <v>666</v>
      </c>
      <c r="O57" s="105">
        <v>1</v>
      </c>
      <c r="P57" s="82">
        <f t="shared" si="26"/>
        <v>1</v>
      </c>
      <c r="Q57" s="82">
        <f t="shared" si="27"/>
        <v>1</v>
      </c>
      <c r="R57" s="82">
        <v>1</v>
      </c>
      <c r="S57" s="182"/>
    </row>
    <row r="58" spans="1:19" s="2" customFormat="1" ht="31.2" x14ac:dyDescent="0.25">
      <c r="A58" s="127">
        <v>45</v>
      </c>
      <c r="B58" s="201"/>
      <c r="C58" s="156"/>
      <c r="D58" s="128" t="s">
        <v>788</v>
      </c>
      <c r="E58" s="105">
        <v>1</v>
      </c>
      <c r="F58" s="82">
        <f t="shared" si="28"/>
        <v>1</v>
      </c>
      <c r="G58" s="82">
        <f t="shared" si="29"/>
        <v>1</v>
      </c>
      <c r="H58" s="82">
        <v>1</v>
      </c>
      <c r="I58" s="128" t="s">
        <v>783</v>
      </c>
      <c r="J58" s="105">
        <v>1</v>
      </c>
      <c r="K58" s="82">
        <f t="shared" si="24"/>
        <v>1</v>
      </c>
      <c r="L58" s="82">
        <f t="shared" si="25"/>
        <v>1</v>
      </c>
      <c r="M58" s="82">
        <v>1</v>
      </c>
      <c r="N58" s="128" t="s">
        <v>666</v>
      </c>
      <c r="O58" s="105">
        <v>1</v>
      </c>
      <c r="P58" s="82">
        <f t="shared" si="26"/>
        <v>1</v>
      </c>
      <c r="Q58" s="82">
        <f t="shared" si="27"/>
        <v>1</v>
      </c>
      <c r="R58" s="82">
        <v>1</v>
      </c>
      <c r="S58" s="182"/>
    </row>
    <row r="59" spans="1:19" s="2" customFormat="1" ht="16.2" x14ac:dyDescent="0.25">
      <c r="A59" s="127">
        <v>46</v>
      </c>
      <c r="B59" s="201"/>
      <c r="C59" s="156"/>
      <c r="D59" s="128" t="s">
        <v>789</v>
      </c>
      <c r="E59" s="105">
        <v>1</v>
      </c>
      <c r="F59" s="82">
        <f t="shared" si="28"/>
        <v>1</v>
      </c>
      <c r="G59" s="82">
        <f t="shared" si="29"/>
        <v>1</v>
      </c>
      <c r="H59" s="82">
        <v>1</v>
      </c>
      <c r="I59" s="128" t="s">
        <v>783</v>
      </c>
      <c r="J59" s="105">
        <v>1</v>
      </c>
      <c r="K59" s="82">
        <f t="shared" si="24"/>
        <v>1</v>
      </c>
      <c r="L59" s="82">
        <f t="shared" si="25"/>
        <v>1</v>
      </c>
      <c r="M59" s="82">
        <v>1</v>
      </c>
      <c r="N59" s="128" t="s">
        <v>666</v>
      </c>
      <c r="O59" s="105">
        <v>1</v>
      </c>
      <c r="P59" s="82">
        <f t="shared" si="26"/>
        <v>1</v>
      </c>
      <c r="Q59" s="82">
        <f t="shared" si="27"/>
        <v>1</v>
      </c>
      <c r="R59" s="82">
        <v>1</v>
      </c>
      <c r="S59" s="182"/>
    </row>
    <row r="60" spans="1:19" s="2" customFormat="1" ht="31.2" x14ac:dyDescent="0.25">
      <c r="A60" s="127">
        <v>47</v>
      </c>
      <c r="B60" s="201"/>
      <c r="C60" s="156"/>
      <c r="D60" s="128" t="s">
        <v>677</v>
      </c>
      <c r="E60" s="105">
        <v>1</v>
      </c>
      <c r="F60" s="82">
        <f t="shared" si="28"/>
        <v>1</v>
      </c>
      <c r="G60" s="82">
        <f t="shared" si="29"/>
        <v>1</v>
      </c>
      <c r="H60" s="82">
        <v>1</v>
      </c>
      <c r="I60" s="128" t="s">
        <v>783</v>
      </c>
      <c r="J60" s="105">
        <v>1</v>
      </c>
      <c r="K60" s="82">
        <f t="shared" si="24"/>
        <v>1</v>
      </c>
      <c r="L60" s="82">
        <f t="shared" si="25"/>
        <v>1</v>
      </c>
      <c r="M60" s="82">
        <v>1</v>
      </c>
      <c r="N60" s="128" t="s">
        <v>666</v>
      </c>
      <c r="O60" s="105">
        <v>1</v>
      </c>
      <c r="P60" s="82">
        <f t="shared" si="26"/>
        <v>1</v>
      </c>
      <c r="Q60" s="82">
        <f t="shared" si="27"/>
        <v>1</v>
      </c>
      <c r="R60" s="82">
        <v>1</v>
      </c>
      <c r="S60" s="182"/>
    </row>
    <row r="61" spans="1:19" s="2" customFormat="1" ht="31.2" x14ac:dyDescent="0.25">
      <c r="A61" s="127">
        <v>48</v>
      </c>
      <c r="B61" s="201"/>
      <c r="C61" s="156"/>
      <c r="D61" s="128" t="s">
        <v>678</v>
      </c>
      <c r="E61" s="105">
        <v>1</v>
      </c>
      <c r="F61" s="82">
        <f t="shared" si="28"/>
        <v>1</v>
      </c>
      <c r="G61" s="82">
        <f t="shared" si="29"/>
        <v>1</v>
      </c>
      <c r="H61" s="82">
        <v>1</v>
      </c>
      <c r="I61" s="128" t="s">
        <v>783</v>
      </c>
      <c r="J61" s="105">
        <v>1</v>
      </c>
      <c r="K61" s="82">
        <f t="shared" si="24"/>
        <v>1</v>
      </c>
      <c r="L61" s="82">
        <f t="shared" si="25"/>
        <v>1</v>
      </c>
      <c r="M61" s="82">
        <v>1</v>
      </c>
      <c r="N61" s="128" t="s">
        <v>666</v>
      </c>
      <c r="O61" s="105">
        <v>1</v>
      </c>
      <c r="P61" s="82">
        <f t="shared" si="26"/>
        <v>1</v>
      </c>
      <c r="Q61" s="82">
        <f t="shared" si="27"/>
        <v>1</v>
      </c>
      <c r="R61" s="82">
        <v>1</v>
      </c>
      <c r="S61" s="182"/>
    </row>
    <row r="62" spans="1:19" s="2" customFormat="1" ht="31.2" x14ac:dyDescent="0.25">
      <c r="A62" s="127">
        <v>49</v>
      </c>
      <c r="B62" s="201"/>
      <c r="C62" s="156"/>
      <c r="D62" s="128" t="s">
        <v>679</v>
      </c>
      <c r="E62" s="105">
        <v>1</v>
      </c>
      <c r="F62" s="82">
        <f t="shared" si="28"/>
        <v>1</v>
      </c>
      <c r="G62" s="82">
        <f t="shared" si="29"/>
        <v>1</v>
      </c>
      <c r="H62" s="82">
        <v>1</v>
      </c>
      <c r="I62" s="128" t="s">
        <v>783</v>
      </c>
      <c r="J62" s="105">
        <v>1</v>
      </c>
      <c r="K62" s="82">
        <f t="shared" si="24"/>
        <v>1</v>
      </c>
      <c r="L62" s="82">
        <f t="shared" si="25"/>
        <v>1</v>
      </c>
      <c r="M62" s="82">
        <v>1</v>
      </c>
      <c r="N62" s="128" t="s">
        <v>666</v>
      </c>
      <c r="O62" s="105">
        <v>1</v>
      </c>
      <c r="P62" s="82">
        <f t="shared" si="26"/>
        <v>1</v>
      </c>
      <c r="Q62" s="82">
        <f t="shared" si="27"/>
        <v>1</v>
      </c>
      <c r="R62" s="82">
        <v>1</v>
      </c>
      <c r="S62" s="182"/>
    </row>
    <row r="63" spans="1:19" s="2" customFormat="1" ht="16.2" x14ac:dyDescent="0.25">
      <c r="A63" s="127">
        <v>50</v>
      </c>
      <c r="B63" s="201"/>
      <c r="C63" s="156"/>
      <c r="D63" s="128" t="s">
        <v>680</v>
      </c>
      <c r="E63" s="105">
        <v>1</v>
      </c>
      <c r="F63" s="82">
        <f t="shared" si="28"/>
        <v>1</v>
      </c>
      <c r="G63" s="82">
        <f t="shared" si="29"/>
        <v>1</v>
      </c>
      <c r="H63" s="82">
        <v>1</v>
      </c>
      <c r="I63" s="128" t="s">
        <v>783</v>
      </c>
      <c r="J63" s="105">
        <v>1</v>
      </c>
      <c r="K63" s="82">
        <f t="shared" si="24"/>
        <v>1</v>
      </c>
      <c r="L63" s="82">
        <f t="shared" si="25"/>
        <v>1</v>
      </c>
      <c r="M63" s="82">
        <v>1</v>
      </c>
      <c r="N63" s="128" t="s">
        <v>666</v>
      </c>
      <c r="O63" s="105">
        <v>1</v>
      </c>
      <c r="P63" s="82">
        <f t="shared" si="26"/>
        <v>1</v>
      </c>
      <c r="Q63" s="82">
        <f t="shared" si="27"/>
        <v>1</v>
      </c>
      <c r="R63" s="82">
        <v>1</v>
      </c>
      <c r="S63" s="182"/>
    </row>
    <row r="64" spans="1:19" s="2" customFormat="1" ht="31.2" x14ac:dyDescent="0.25">
      <c r="A64" s="127">
        <v>51</v>
      </c>
      <c r="B64" s="201"/>
      <c r="C64" s="156"/>
      <c r="D64" s="128" t="s">
        <v>681</v>
      </c>
      <c r="E64" s="105">
        <v>1</v>
      </c>
      <c r="F64" s="82">
        <f t="shared" si="28"/>
        <v>1</v>
      </c>
      <c r="G64" s="82">
        <f t="shared" si="29"/>
        <v>1</v>
      </c>
      <c r="H64" s="82">
        <v>1</v>
      </c>
      <c r="I64" s="128" t="s">
        <v>783</v>
      </c>
      <c r="J64" s="105">
        <v>1</v>
      </c>
      <c r="K64" s="82">
        <f t="shared" si="24"/>
        <v>1</v>
      </c>
      <c r="L64" s="82">
        <f t="shared" si="25"/>
        <v>1</v>
      </c>
      <c r="M64" s="82">
        <v>1</v>
      </c>
      <c r="N64" s="128" t="s">
        <v>666</v>
      </c>
      <c r="O64" s="105">
        <v>1</v>
      </c>
      <c r="P64" s="82">
        <f t="shared" si="26"/>
        <v>1</v>
      </c>
      <c r="Q64" s="82">
        <f t="shared" si="27"/>
        <v>1</v>
      </c>
      <c r="R64" s="82">
        <v>1</v>
      </c>
      <c r="S64" s="182"/>
    </row>
    <row r="65" spans="1:19" s="2" customFormat="1" ht="31.2" x14ac:dyDescent="0.25">
      <c r="A65" s="127">
        <v>52</v>
      </c>
      <c r="B65" s="201"/>
      <c r="C65" s="156"/>
      <c r="D65" s="128" t="s">
        <v>790</v>
      </c>
      <c r="E65" s="105">
        <v>1</v>
      </c>
      <c r="F65" s="82">
        <f t="shared" si="28"/>
        <v>1</v>
      </c>
      <c r="G65" s="82">
        <f t="shared" si="29"/>
        <v>1</v>
      </c>
      <c r="H65" s="82">
        <v>1</v>
      </c>
      <c r="I65" s="128" t="s">
        <v>668</v>
      </c>
      <c r="J65" s="105">
        <v>1</v>
      </c>
      <c r="K65" s="82">
        <f t="shared" si="24"/>
        <v>1</v>
      </c>
      <c r="L65" s="82">
        <f t="shared" si="25"/>
        <v>1</v>
      </c>
      <c r="M65" s="82">
        <v>1</v>
      </c>
      <c r="N65" s="128" t="s">
        <v>666</v>
      </c>
      <c r="O65" s="105">
        <v>1</v>
      </c>
      <c r="P65" s="82">
        <f t="shared" si="26"/>
        <v>1</v>
      </c>
      <c r="Q65" s="82">
        <f t="shared" si="27"/>
        <v>1</v>
      </c>
      <c r="R65" s="82">
        <v>1</v>
      </c>
      <c r="S65" s="182"/>
    </row>
    <row r="66" spans="1:19" s="2" customFormat="1" ht="31.2" x14ac:dyDescent="0.25">
      <c r="A66" s="127">
        <v>53</v>
      </c>
      <c r="B66" s="201"/>
      <c r="C66" s="156"/>
      <c r="D66" s="128" t="s">
        <v>14</v>
      </c>
      <c r="E66" s="105">
        <v>1</v>
      </c>
      <c r="F66" s="82">
        <f t="shared" si="28"/>
        <v>1</v>
      </c>
      <c r="G66" s="82">
        <f t="shared" si="29"/>
        <v>1</v>
      </c>
      <c r="H66" s="82">
        <v>1</v>
      </c>
      <c r="I66" s="128" t="s">
        <v>668</v>
      </c>
      <c r="J66" s="105">
        <v>1</v>
      </c>
      <c r="K66" s="82">
        <f t="shared" si="24"/>
        <v>1</v>
      </c>
      <c r="L66" s="82">
        <f t="shared" si="25"/>
        <v>1</v>
      </c>
      <c r="M66" s="82">
        <v>1</v>
      </c>
      <c r="N66" s="128" t="s">
        <v>666</v>
      </c>
      <c r="O66" s="105">
        <v>1</v>
      </c>
      <c r="P66" s="82">
        <f t="shared" si="26"/>
        <v>1</v>
      </c>
      <c r="Q66" s="82">
        <f t="shared" si="27"/>
        <v>1</v>
      </c>
      <c r="R66" s="82">
        <v>1</v>
      </c>
      <c r="S66" s="182"/>
    </row>
    <row r="67" spans="1:19" s="2" customFormat="1" ht="31.2" x14ac:dyDescent="0.25">
      <c r="A67" s="127">
        <v>54</v>
      </c>
      <c r="B67" s="201"/>
      <c r="C67" s="156"/>
      <c r="D67" s="128" t="s">
        <v>791</v>
      </c>
      <c r="E67" s="105">
        <v>1</v>
      </c>
      <c r="F67" s="82">
        <f t="shared" si="28"/>
        <v>1</v>
      </c>
      <c r="G67" s="82">
        <f t="shared" si="29"/>
        <v>1</v>
      </c>
      <c r="H67" s="82">
        <v>1</v>
      </c>
      <c r="I67" s="128" t="s">
        <v>668</v>
      </c>
      <c r="J67" s="105">
        <v>1</v>
      </c>
      <c r="K67" s="82">
        <f t="shared" si="24"/>
        <v>1</v>
      </c>
      <c r="L67" s="82">
        <f t="shared" si="25"/>
        <v>1</v>
      </c>
      <c r="M67" s="82">
        <v>1</v>
      </c>
      <c r="N67" s="128" t="s">
        <v>666</v>
      </c>
      <c r="O67" s="105">
        <v>1</v>
      </c>
      <c r="P67" s="82">
        <f t="shared" si="26"/>
        <v>1</v>
      </c>
      <c r="Q67" s="82">
        <f t="shared" si="27"/>
        <v>1</v>
      </c>
      <c r="R67" s="82">
        <v>1</v>
      </c>
      <c r="S67" s="182"/>
    </row>
    <row r="68" spans="1:19" s="2" customFormat="1" ht="16.2" x14ac:dyDescent="0.25">
      <c r="A68" s="127">
        <v>55</v>
      </c>
      <c r="B68" s="201"/>
      <c r="C68" s="156"/>
      <c r="D68" s="128" t="s">
        <v>684</v>
      </c>
      <c r="E68" s="105">
        <v>1</v>
      </c>
      <c r="F68" s="82">
        <f t="shared" si="28"/>
        <v>1</v>
      </c>
      <c r="G68" s="82">
        <f t="shared" si="29"/>
        <v>1</v>
      </c>
      <c r="H68" s="82">
        <v>1</v>
      </c>
      <c r="I68" s="128" t="s">
        <v>668</v>
      </c>
      <c r="J68" s="105">
        <v>1</v>
      </c>
      <c r="K68" s="82">
        <f t="shared" si="24"/>
        <v>1</v>
      </c>
      <c r="L68" s="82">
        <f t="shared" si="25"/>
        <v>1</v>
      </c>
      <c r="M68" s="82">
        <v>1</v>
      </c>
      <c r="N68" s="128" t="s">
        <v>666</v>
      </c>
      <c r="O68" s="105">
        <v>1</v>
      </c>
      <c r="P68" s="82">
        <f t="shared" si="26"/>
        <v>1</v>
      </c>
      <c r="Q68" s="82">
        <f t="shared" si="27"/>
        <v>1</v>
      </c>
      <c r="R68" s="82">
        <v>1</v>
      </c>
      <c r="S68" s="182"/>
    </row>
    <row r="69" spans="1:19" s="2" customFormat="1" ht="15.6" x14ac:dyDescent="0.25">
      <c r="A69" s="182" t="s">
        <v>122</v>
      </c>
      <c r="B69" s="182"/>
      <c r="C69" s="182"/>
      <c r="D69" s="182"/>
      <c r="E69" s="182"/>
      <c r="F69" s="182"/>
      <c r="G69" s="182"/>
      <c r="H69" s="182"/>
      <c r="I69" s="182"/>
      <c r="J69" s="182"/>
      <c r="K69" s="182"/>
      <c r="L69" s="182"/>
      <c r="M69" s="182"/>
      <c r="N69" s="182"/>
      <c r="O69" s="182"/>
      <c r="P69" s="182"/>
      <c r="Q69" s="182"/>
      <c r="R69" s="182"/>
      <c r="S69" s="182"/>
    </row>
    <row r="70" spans="1:19" s="2" customFormat="1" ht="16.2" x14ac:dyDescent="0.25">
      <c r="A70" s="127">
        <v>56</v>
      </c>
      <c r="B70" s="201" t="s">
        <v>778</v>
      </c>
      <c r="C70" s="156" t="s">
        <v>148</v>
      </c>
      <c r="D70" s="128" t="s">
        <v>686</v>
      </c>
      <c r="E70" s="105">
        <v>1</v>
      </c>
      <c r="F70" s="82">
        <f t="shared" ref="F70:F72" si="30">IF(E70=G70,H70)</f>
        <v>1</v>
      </c>
      <c r="G70" s="82">
        <f t="shared" ref="G70:G72" si="31">IF(E70="NA","NA",H70)</f>
        <v>1</v>
      </c>
      <c r="H70" s="82">
        <v>1</v>
      </c>
      <c r="I70" s="128" t="s">
        <v>668</v>
      </c>
      <c r="J70" s="105">
        <v>1</v>
      </c>
      <c r="K70" s="82">
        <f t="shared" ref="K70:K78" si="32">IF(J70=L70,M70)</f>
        <v>1</v>
      </c>
      <c r="L70" s="82">
        <f t="shared" ref="L70:L78" si="33">IF(J70="NA","NA",M70)</f>
        <v>1</v>
      </c>
      <c r="M70" s="82">
        <v>1</v>
      </c>
      <c r="N70" s="128" t="s">
        <v>666</v>
      </c>
      <c r="O70" s="105">
        <v>1</v>
      </c>
      <c r="P70" s="82">
        <f t="shared" ref="P70:P78" si="34">IF(O70=Q70,R70)</f>
        <v>1</v>
      </c>
      <c r="Q70" s="82">
        <f t="shared" ref="Q70:Q78" si="35">IF(O70="NA","NA",R70)</f>
        <v>1</v>
      </c>
      <c r="R70" s="82">
        <v>1</v>
      </c>
      <c r="S70" s="182" t="s">
        <v>149</v>
      </c>
    </row>
    <row r="71" spans="1:19" s="2" customFormat="1" ht="16.2" x14ac:dyDescent="0.25">
      <c r="A71" s="127">
        <v>57</v>
      </c>
      <c r="B71" s="201"/>
      <c r="C71" s="156"/>
      <c r="D71" s="128" t="s">
        <v>792</v>
      </c>
      <c r="E71" s="105">
        <v>1</v>
      </c>
      <c r="F71" s="82">
        <f t="shared" si="30"/>
        <v>1</v>
      </c>
      <c r="G71" s="82">
        <f t="shared" si="31"/>
        <v>1</v>
      </c>
      <c r="H71" s="82">
        <v>1</v>
      </c>
      <c r="I71" s="128" t="s">
        <v>668</v>
      </c>
      <c r="J71" s="105">
        <v>1</v>
      </c>
      <c r="K71" s="82">
        <f t="shared" si="32"/>
        <v>1</v>
      </c>
      <c r="L71" s="82">
        <f t="shared" si="33"/>
        <v>1</v>
      </c>
      <c r="M71" s="82">
        <v>1</v>
      </c>
      <c r="N71" s="128" t="s">
        <v>666</v>
      </c>
      <c r="O71" s="105">
        <v>1</v>
      </c>
      <c r="P71" s="82">
        <f t="shared" si="34"/>
        <v>1</v>
      </c>
      <c r="Q71" s="82">
        <f t="shared" si="35"/>
        <v>1</v>
      </c>
      <c r="R71" s="82">
        <v>1</v>
      </c>
      <c r="S71" s="182"/>
    </row>
    <row r="72" spans="1:19" s="2" customFormat="1" ht="16.2" x14ac:dyDescent="0.25">
      <c r="A72" s="127">
        <v>58</v>
      </c>
      <c r="B72" s="201"/>
      <c r="C72" s="156"/>
      <c r="D72" s="128" t="s">
        <v>688</v>
      </c>
      <c r="E72" s="105">
        <v>1</v>
      </c>
      <c r="F72" s="82">
        <f t="shared" si="30"/>
        <v>1</v>
      </c>
      <c r="G72" s="82">
        <f t="shared" si="31"/>
        <v>1</v>
      </c>
      <c r="H72" s="82">
        <v>1</v>
      </c>
      <c r="I72" s="128" t="s">
        <v>668</v>
      </c>
      <c r="J72" s="105">
        <v>1</v>
      </c>
      <c r="K72" s="82">
        <f t="shared" si="32"/>
        <v>1</v>
      </c>
      <c r="L72" s="82">
        <f t="shared" si="33"/>
        <v>1</v>
      </c>
      <c r="M72" s="82">
        <v>1</v>
      </c>
      <c r="N72" s="128" t="s">
        <v>666</v>
      </c>
      <c r="O72" s="105">
        <v>1</v>
      </c>
      <c r="P72" s="82">
        <f t="shared" si="34"/>
        <v>1</v>
      </c>
      <c r="Q72" s="82">
        <f t="shared" si="35"/>
        <v>1</v>
      </c>
      <c r="R72" s="82">
        <v>1</v>
      </c>
      <c r="S72" s="182"/>
    </row>
    <row r="73" spans="1:19" s="2" customFormat="1" ht="16.2" x14ac:dyDescent="0.25">
      <c r="A73" s="127">
        <v>59</v>
      </c>
      <c r="B73" s="201"/>
      <c r="C73" s="156"/>
      <c r="D73" s="128" t="s">
        <v>793</v>
      </c>
      <c r="E73" s="105">
        <v>1</v>
      </c>
      <c r="F73" s="82">
        <f t="shared" ref="F73:F78" si="36">IF(E73=G73,H73)</f>
        <v>1</v>
      </c>
      <c r="G73" s="82">
        <f t="shared" ref="G73:G78" si="37">IF(E73="NA","NA",H73)</f>
        <v>1</v>
      </c>
      <c r="H73" s="82">
        <v>1</v>
      </c>
      <c r="I73" s="128" t="s">
        <v>668</v>
      </c>
      <c r="J73" s="105">
        <v>1</v>
      </c>
      <c r="K73" s="82">
        <f t="shared" si="32"/>
        <v>1</v>
      </c>
      <c r="L73" s="82">
        <f t="shared" si="33"/>
        <v>1</v>
      </c>
      <c r="M73" s="82">
        <v>1</v>
      </c>
      <c r="N73" s="128" t="s">
        <v>666</v>
      </c>
      <c r="O73" s="105">
        <v>1</v>
      </c>
      <c r="P73" s="82">
        <f t="shared" si="34"/>
        <v>1</v>
      </c>
      <c r="Q73" s="82">
        <f t="shared" si="35"/>
        <v>1</v>
      </c>
      <c r="R73" s="82">
        <v>1</v>
      </c>
      <c r="S73" s="182"/>
    </row>
    <row r="74" spans="1:19" s="2" customFormat="1" ht="16.2" x14ac:dyDescent="0.25">
      <c r="A74" s="127">
        <v>60</v>
      </c>
      <c r="B74" s="201"/>
      <c r="C74" s="156"/>
      <c r="D74" s="128" t="s">
        <v>690</v>
      </c>
      <c r="E74" s="105">
        <v>1</v>
      </c>
      <c r="F74" s="82">
        <f t="shared" si="36"/>
        <v>1</v>
      </c>
      <c r="G74" s="82">
        <f t="shared" si="37"/>
        <v>1</v>
      </c>
      <c r="H74" s="82">
        <v>1</v>
      </c>
      <c r="I74" s="128" t="s">
        <v>668</v>
      </c>
      <c r="J74" s="105">
        <v>1</v>
      </c>
      <c r="K74" s="82">
        <f t="shared" si="32"/>
        <v>1</v>
      </c>
      <c r="L74" s="82">
        <f t="shared" si="33"/>
        <v>1</v>
      </c>
      <c r="M74" s="82">
        <v>1</v>
      </c>
      <c r="N74" s="128" t="s">
        <v>666</v>
      </c>
      <c r="O74" s="105">
        <v>1</v>
      </c>
      <c r="P74" s="82">
        <f t="shared" si="34"/>
        <v>1</v>
      </c>
      <c r="Q74" s="82">
        <f t="shared" si="35"/>
        <v>1</v>
      </c>
      <c r="R74" s="82">
        <v>1</v>
      </c>
      <c r="S74" s="182"/>
    </row>
    <row r="75" spans="1:19" s="2" customFormat="1" ht="16.2" x14ac:dyDescent="0.25">
      <c r="A75" s="127">
        <v>61</v>
      </c>
      <c r="B75" s="201"/>
      <c r="C75" s="156"/>
      <c r="D75" s="128" t="s">
        <v>691</v>
      </c>
      <c r="E75" s="105">
        <v>1</v>
      </c>
      <c r="F75" s="82">
        <f t="shared" si="36"/>
        <v>1</v>
      </c>
      <c r="G75" s="82">
        <f t="shared" si="37"/>
        <v>1</v>
      </c>
      <c r="H75" s="82">
        <v>1</v>
      </c>
      <c r="I75" s="128" t="s">
        <v>668</v>
      </c>
      <c r="J75" s="105">
        <v>1</v>
      </c>
      <c r="K75" s="82">
        <f t="shared" si="32"/>
        <v>1</v>
      </c>
      <c r="L75" s="82">
        <f t="shared" si="33"/>
        <v>1</v>
      </c>
      <c r="M75" s="82">
        <v>1</v>
      </c>
      <c r="N75" s="128" t="s">
        <v>666</v>
      </c>
      <c r="O75" s="105">
        <v>1</v>
      </c>
      <c r="P75" s="82">
        <f t="shared" si="34"/>
        <v>1</v>
      </c>
      <c r="Q75" s="82">
        <f t="shared" si="35"/>
        <v>1</v>
      </c>
      <c r="R75" s="82">
        <v>1</v>
      </c>
      <c r="S75" s="182"/>
    </row>
    <row r="76" spans="1:19" s="2" customFormat="1" ht="16.2" x14ac:dyDescent="0.25">
      <c r="A76" s="127">
        <v>62</v>
      </c>
      <c r="B76" s="201"/>
      <c r="C76" s="156"/>
      <c r="D76" s="128" t="s">
        <v>692</v>
      </c>
      <c r="E76" s="105">
        <v>1</v>
      </c>
      <c r="F76" s="82">
        <f t="shared" si="36"/>
        <v>1</v>
      </c>
      <c r="G76" s="82">
        <f t="shared" si="37"/>
        <v>1</v>
      </c>
      <c r="H76" s="82">
        <v>1</v>
      </c>
      <c r="I76" s="128" t="s">
        <v>668</v>
      </c>
      <c r="J76" s="105">
        <v>1</v>
      </c>
      <c r="K76" s="82">
        <f t="shared" si="32"/>
        <v>1</v>
      </c>
      <c r="L76" s="82">
        <f t="shared" si="33"/>
        <v>1</v>
      </c>
      <c r="M76" s="82">
        <v>1</v>
      </c>
      <c r="N76" s="128" t="s">
        <v>666</v>
      </c>
      <c r="O76" s="105">
        <v>1</v>
      </c>
      <c r="P76" s="82">
        <f t="shared" si="34"/>
        <v>1</v>
      </c>
      <c r="Q76" s="82">
        <f t="shared" si="35"/>
        <v>1</v>
      </c>
      <c r="R76" s="82">
        <v>1</v>
      </c>
      <c r="S76" s="182"/>
    </row>
    <row r="77" spans="1:19" s="2" customFormat="1" ht="16.2" x14ac:dyDescent="0.25">
      <c r="A77" s="127">
        <v>63</v>
      </c>
      <c r="B77" s="201"/>
      <c r="C77" s="156"/>
      <c r="D77" s="128" t="s">
        <v>693</v>
      </c>
      <c r="E77" s="105">
        <v>1</v>
      </c>
      <c r="F77" s="82">
        <f t="shared" si="36"/>
        <v>1</v>
      </c>
      <c r="G77" s="82">
        <f t="shared" si="37"/>
        <v>1</v>
      </c>
      <c r="H77" s="82">
        <v>1</v>
      </c>
      <c r="I77" s="128" t="s">
        <v>668</v>
      </c>
      <c r="J77" s="105">
        <v>1</v>
      </c>
      <c r="K77" s="82">
        <f t="shared" si="32"/>
        <v>1</v>
      </c>
      <c r="L77" s="82">
        <f t="shared" si="33"/>
        <v>1</v>
      </c>
      <c r="M77" s="82">
        <v>1</v>
      </c>
      <c r="N77" s="128" t="s">
        <v>666</v>
      </c>
      <c r="O77" s="105">
        <v>1</v>
      </c>
      <c r="P77" s="82">
        <f t="shared" si="34"/>
        <v>1</v>
      </c>
      <c r="Q77" s="82">
        <f t="shared" si="35"/>
        <v>1</v>
      </c>
      <c r="R77" s="82">
        <v>1</v>
      </c>
      <c r="S77" s="182"/>
    </row>
    <row r="78" spans="1:19" s="2" customFormat="1" ht="31.2" x14ac:dyDescent="0.25">
      <c r="A78" s="127">
        <v>64</v>
      </c>
      <c r="B78" s="201"/>
      <c r="C78" s="156"/>
      <c r="D78" s="128" t="s">
        <v>794</v>
      </c>
      <c r="E78" s="105">
        <v>1</v>
      </c>
      <c r="F78" s="82">
        <f t="shared" si="36"/>
        <v>1</v>
      </c>
      <c r="G78" s="82">
        <f t="shared" si="37"/>
        <v>1</v>
      </c>
      <c r="H78" s="82">
        <v>1</v>
      </c>
      <c r="I78" s="128" t="s">
        <v>668</v>
      </c>
      <c r="J78" s="105">
        <v>1</v>
      </c>
      <c r="K78" s="82">
        <f t="shared" si="32"/>
        <v>1</v>
      </c>
      <c r="L78" s="82">
        <f t="shared" si="33"/>
        <v>1</v>
      </c>
      <c r="M78" s="82">
        <v>1</v>
      </c>
      <c r="N78" s="128" t="s">
        <v>666</v>
      </c>
      <c r="O78" s="105">
        <v>1</v>
      </c>
      <c r="P78" s="82">
        <f t="shared" si="34"/>
        <v>1</v>
      </c>
      <c r="Q78" s="82">
        <f t="shared" si="35"/>
        <v>1</v>
      </c>
      <c r="R78" s="82">
        <v>1</v>
      </c>
      <c r="S78" s="182"/>
    </row>
    <row r="79" spans="1:19" s="2" customFormat="1" ht="15.6" x14ac:dyDescent="0.25">
      <c r="A79" s="182" t="s">
        <v>123</v>
      </c>
      <c r="B79" s="182"/>
      <c r="C79" s="182"/>
      <c r="D79" s="182"/>
      <c r="E79" s="182"/>
      <c r="F79" s="182"/>
      <c r="G79" s="182"/>
      <c r="H79" s="182"/>
      <c r="I79" s="182"/>
      <c r="J79" s="182"/>
      <c r="K79" s="182"/>
      <c r="L79" s="182"/>
      <c r="M79" s="182"/>
      <c r="N79" s="182"/>
      <c r="O79" s="182"/>
      <c r="P79" s="182"/>
      <c r="Q79" s="182"/>
      <c r="R79" s="182"/>
      <c r="S79" s="182"/>
    </row>
    <row r="80" spans="1:19" s="2" customFormat="1" ht="16.2" x14ac:dyDescent="0.25">
      <c r="A80" s="127">
        <v>65</v>
      </c>
      <c r="B80" s="201" t="s">
        <v>778</v>
      </c>
      <c r="C80" s="156" t="s">
        <v>148</v>
      </c>
      <c r="D80" s="128" t="s">
        <v>694</v>
      </c>
      <c r="E80" s="105">
        <v>1</v>
      </c>
      <c r="F80" s="82">
        <f t="shared" ref="F80:F82" si="38">IF(E80=G80,H80)</f>
        <v>1</v>
      </c>
      <c r="G80" s="82">
        <f t="shared" ref="G80:G82" si="39">IF(E80="NA","NA",H80)</f>
        <v>1</v>
      </c>
      <c r="H80" s="82">
        <v>1</v>
      </c>
      <c r="I80" s="128" t="s">
        <v>668</v>
      </c>
      <c r="J80" s="105">
        <v>1</v>
      </c>
      <c r="K80" s="82">
        <f t="shared" ref="K80:K88" si="40">IF(J80=L80,M80)</f>
        <v>1</v>
      </c>
      <c r="L80" s="82">
        <f t="shared" ref="L80:L88" si="41">IF(J80="NA","NA",M80)</f>
        <v>1</v>
      </c>
      <c r="M80" s="82">
        <v>1</v>
      </c>
      <c r="N80" s="128" t="s">
        <v>666</v>
      </c>
      <c r="O80" s="105">
        <v>1</v>
      </c>
      <c r="P80" s="82">
        <f t="shared" ref="P80:P88" si="42">IF(O80=Q80,R80)</f>
        <v>1</v>
      </c>
      <c r="Q80" s="82">
        <f t="shared" ref="Q80:Q88" si="43">IF(O80="NA","NA",R80)</f>
        <v>1</v>
      </c>
      <c r="R80" s="82">
        <v>1</v>
      </c>
      <c r="S80" s="182" t="s">
        <v>149</v>
      </c>
    </row>
    <row r="81" spans="1:19" s="2" customFormat="1" ht="16.2" x14ac:dyDescent="0.25">
      <c r="A81" s="127">
        <v>66</v>
      </c>
      <c r="B81" s="201"/>
      <c r="C81" s="156"/>
      <c r="D81" s="128" t="s">
        <v>695</v>
      </c>
      <c r="E81" s="105">
        <v>1</v>
      </c>
      <c r="F81" s="82">
        <f t="shared" si="38"/>
        <v>1</v>
      </c>
      <c r="G81" s="82">
        <f t="shared" si="39"/>
        <v>1</v>
      </c>
      <c r="H81" s="82">
        <v>1</v>
      </c>
      <c r="I81" s="128" t="s">
        <v>783</v>
      </c>
      <c r="J81" s="105">
        <v>1</v>
      </c>
      <c r="K81" s="82">
        <f t="shared" si="40"/>
        <v>1</v>
      </c>
      <c r="L81" s="82">
        <f t="shared" si="41"/>
        <v>1</v>
      </c>
      <c r="M81" s="82">
        <v>1</v>
      </c>
      <c r="N81" s="128" t="s">
        <v>666</v>
      </c>
      <c r="O81" s="105">
        <v>1</v>
      </c>
      <c r="P81" s="82">
        <f t="shared" si="42"/>
        <v>1</v>
      </c>
      <c r="Q81" s="82">
        <f t="shared" si="43"/>
        <v>1</v>
      </c>
      <c r="R81" s="82">
        <v>1</v>
      </c>
      <c r="S81" s="182"/>
    </row>
    <row r="82" spans="1:19" s="2" customFormat="1" ht="31.2" x14ac:dyDescent="0.25">
      <c r="A82" s="127">
        <v>67</v>
      </c>
      <c r="B82" s="201"/>
      <c r="C82" s="156"/>
      <c r="D82" s="128" t="s">
        <v>15</v>
      </c>
      <c r="E82" s="105">
        <v>1</v>
      </c>
      <c r="F82" s="82">
        <f t="shared" si="38"/>
        <v>1</v>
      </c>
      <c r="G82" s="82">
        <f t="shared" si="39"/>
        <v>1</v>
      </c>
      <c r="H82" s="82">
        <v>1</v>
      </c>
      <c r="I82" s="128" t="s">
        <v>783</v>
      </c>
      <c r="J82" s="105">
        <v>1</v>
      </c>
      <c r="K82" s="82">
        <f t="shared" si="40"/>
        <v>1</v>
      </c>
      <c r="L82" s="82">
        <f t="shared" si="41"/>
        <v>1</v>
      </c>
      <c r="M82" s="82">
        <v>1</v>
      </c>
      <c r="N82" s="128" t="s">
        <v>666</v>
      </c>
      <c r="O82" s="105">
        <v>1</v>
      </c>
      <c r="P82" s="82">
        <f t="shared" si="42"/>
        <v>1</v>
      </c>
      <c r="Q82" s="82">
        <f t="shared" si="43"/>
        <v>1</v>
      </c>
      <c r="R82" s="82">
        <v>1</v>
      </c>
      <c r="S82" s="182"/>
    </row>
    <row r="83" spans="1:19" s="2" customFormat="1" ht="16.2" x14ac:dyDescent="0.25">
      <c r="A83" s="127">
        <v>68</v>
      </c>
      <c r="B83" s="201"/>
      <c r="C83" s="156"/>
      <c r="D83" s="128" t="s">
        <v>697</v>
      </c>
      <c r="E83" s="105">
        <v>1</v>
      </c>
      <c r="F83" s="82">
        <f t="shared" ref="F83:F88" si="44">IF(E83=G83,H83)</f>
        <v>1</v>
      </c>
      <c r="G83" s="82">
        <f t="shared" ref="G83:G88" si="45">IF(E83="NA","NA",H83)</f>
        <v>1</v>
      </c>
      <c r="H83" s="82">
        <v>1</v>
      </c>
      <c r="I83" s="128" t="s">
        <v>783</v>
      </c>
      <c r="J83" s="105">
        <v>1</v>
      </c>
      <c r="K83" s="82">
        <f t="shared" si="40"/>
        <v>1</v>
      </c>
      <c r="L83" s="82">
        <f t="shared" si="41"/>
        <v>1</v>
      </c>
      <c r="M83" s="82">
        <v>1</v>
      </c>
      <c r="N83" s="128" t="s">
        <v>666</v>
      </c>
      <c r="O83" s="105">
        <v>1</v>
      </c>
      <c r="P83" s="82">
        <f t="shared" si="42"/>
        <v>1</v>
      </c>
      <c r="Q83" s="82">
        <f t="shared" si="43"/>
        <v>1</v>
      </c>
      <c r="R83" s="82">
        <v>1</v>
      </c>
      <c r="S83" s="182"/>
    </row>
    <row r="84" spans="1:19" s="2" customFormat="1" ht="16.2" x14ac:dyDescent="0.25">
      <c r="A84" s="127">
        <v>69</v>
      </c>
      <c r="B84" s="201"/>
      <c r="C84" s="156"/>
      <c r="D84" s="128" t="s">
        <v>698</v>
      </c>
      <c r="E84" s="105">
        <v>1</v>
      </c>
      <c r="F84" s="82">
        <f t="shared" si="44"/>
        <v>1</v>
      </c>
      <c r="G84" s="82">
        <f t="shared" si="45"/>
        <v>1</v>
      </c>
      <c r="H84" s="82">
        <v>1</v>
      </c>
      <c r="I84" s="128" t="s">
        <v>783</v>
      </c>
      <c r="J84" s="105">
        <v>1</v>
      </c>
      <c r="K84" s="82">
        <f t="shared" si="40"/>
        <v>1</v>
      </c>
      <c r="L84" s="82">
        <f t="shared" si="41"/>
        <v>1</v>
      </c>
      <c r="M84" s="82">
        <v>1</v>
      </c>
      <c r="N84" s="128" t="s">
        <v>666</v>
      </c>
      <c r="O84" s="105">
        <v>1</v>
      </c>
      <c r="P84" s="82">
        <f t="shared" si="42"/>
        <v>1</v>
      </c>
      <c r="Q84" s="82">
        <f t="shared" si="43"/>
        <v>1</v>
      </c>
      <c r="R84" s="82">
        <v>1</v>
      </c>
      <c r="S84" s="182"/>
    </row>
    <row r="85" spans="1:19" s="2" customFormat="1" ht="31.2" x14ac:dyDescent="0.25">
      <c r="A85" s="127">
        <v>70</v>
      </c>
      <c r="B85" s="201"/>
      <c r="C85" s="156"/>
      <c r="D85" s="128" t="s">
        <v>699</v>
      </c>
      <c r="E85" s="105">
        <v>1</v>
      </c>
      <c r="F85" s="82">
        <f t="shared" si="44"/>
        <v>1</v>
      </c>
      <c r="G85" s="82">
        <f t="shared" si="45"/>
        <v>1</v>
      </c>
      <c r="H85" s="82">
        <v>1</v>
      </c>
      <c r="I85" s="128" t="s">
        <v>783</v>
      </c>
      <c r="J85" s="105">
        <v>1</v>
      </c>
      <c r="K85" s="82">
        <f t="shared" si="40"/>
        <v>1</v>
      </c>
      <c r="L85" s="82">
        <f t="shared" si="41"/>
        <v>1</v>
      </c>
      <c r="M85" s="82">
        <v>1</v>
      </c>
      <c r="N85" s="128" t="s">
        <v>666</v>
      </c>
      <c r="O85" s="105">
        <v>1</v>
      </c>
      <c r="P85" s="82">
        <f t="shared" si="42"/>
        <v>1</v>
      </c>
      <c r="Q85" s="82">
        <f t="shared" si="43"/>
        <v>1</v>
      </c>
      <c r="R85" s="82">
        <v>1</v>
      </c>
      <c r="S85" s="182"/>
    </row>
    <row r="86" spans="1:19" s="2" customFormat="1" ht="16.2" x14ac:dyDescent="0.25">
      <c r="A86" s="127">
        <v>71</v>
      </c>
      <c r="B86" s="201"/>
      <c r="C86" s="156"/>
      <c r="D86" s="128" t="s">
        <v>700</v>
      </c>
      <c r="E86" s="105">
        <v>1</v>
      </c>
      <c r="F86" s="82">
        <f t="shared" si="44"/>
        <v>1</v>
      </c>
      <c r="G86" s="82">
        <f t="shared" si="45"/>
        <v>1</v>
      </c>
      <c r="H86" s="82">
        <v>1</v>
      </c>
      <c r="I86" s="128" t="s">
        <v>783</v>
      </c>
      <c r="J86" s="105">
        <v>1</v>
      </c>
      <c r="K86" s="82">
        <f t="shared" si="40"/>
        <v>1</v>
      </c>
      <c r="L86" s="82">
        <f t="shared" si="41"/>
        <v>1</v>
      </c>
      <c r="M86" s="82">
        <v>1</v>
      </c>
      <c r="N86" s="128" t="s">
        <v>666</v>
      </c>
      <c r="O86" s="105">
        <v>1</v>
      </c>
      <c r="P86" s="82">
        <f t="shared" si="42"/>
        <v>1</v>
      </c>
      <c r="Q86" s="82">
        <f t="shared" si="43"/>
        <v>1</v>
      </c>
      <c r="R86" s="82">
        <v>1</v>
      </c>
      <c r="S86" s="182"/>
    </row>
    <row r="87" spans="1:19" s="2" customFormat="1" ht="16.2" x14ac:dyDescent="0.25">
      <c r="A87" s="127">
        <v>72</v>
      </c>
      <c r="B87" s="201"/>
      <c r="C87" s="156"/>
      <c r="D87" s="128" t="s">
        <v>701</v>
      </c>
      <c r="E87" s="105">
        <v>1</v>
      </c>
      <c r="F87" s="82">
        <f t="shared" si="44"/>
        <v>1</v>
      </c>
      <c r="G87" s="82">
        <f t="shared" si="45"/>
        <v>1</v>
      </c>
      <c r="H87" s="82">
        <v>1</v>
      </c>
      <c r="I87" s="128" t="s">
        <v>783</v>
      </c>
      <c r="J87" s="105">
        <v>1</v>
      </c>
      <c r="K87" s="82">
        <f t="shared" si="40"/>
        <v>1</v>
      </c>
      <c r="L87" s="82">
        <f t="shared" si="41"/>
        <v>1</v>
      </c>
      <c r="M87" s="82">
        <v>1</v>
      </c>
      <c r="N87" s="128" t="s">
        <v>666</v>
      </c>
      <c r="O87" s="105">
        <v>1</v>
      </c>
      <c r="P87" s="82">
        <f t="shared" si="42"/>
        <v>1</v>
      </c>
      <c r="Q87" s="82">
        <f t="shared" si="43"/>
        <v>1</v>
      </c>
      <c r="R87" s="82">
        <v>1</v>
      </c>
      <c r="S87" s="182"/>
    </row>
    <row r="88" spans="1:19" s="2" customFormat="1" ht="16.2" x14ac:dyDescent="0.25">
      <c r="A88" s="127">
        <v>73</v>
      </c>
      <c r="B88" s="201"/>
      <c r="C88" s="156"/>
      <c r="D88" s="128" t="s">
        <v>702</v>
      </c>
      <c r="E88" s="105">
        <v>1</v>
      </c>
      <c r="F88" s="82">
        <f t="shared" si="44"/>
        <v>1</v>
      </c>
      <c r="G88" s="82">
        <f t="shared" si="45"/>
        <v>1</v>
      </c>
      <c r="H88" s="82">
        <v>1</v>
      </c>
      <c r="I88" s="128" t="s">
        <v>783</v>
      </c>
      <c r="J88" s="105">
        <v>1</v>
      </c>
      <c r="K88" s="82">
        <f t="shared" si="40"/>
        <v>1</v>
      </c>
      <c r="L88" s="82">
        <f t="shared" si="41"/>
        <v>1</v>
      </c>
      <c r="M88" s="82">
        <v>1</v>
      </c>
      <c r="N88" s="128" t="s">
        <v>666</v>
      </c>
      <c r="O88" s="105">
        <v>1</v>
      </c>
      <c r="P88" s="82">
        <f t="shared" si="42"/>
        <v>1</v>
      </c>
      <c r="Q88" s="82">
        <f t="shared" si="43"/>
        <v>1</v>
      </c>
      <c r="R88" s="82">
        <v>1</v>
      </c>
      <c r="S88" s="182"/>
    </row>
    <row r="89" spans="1:19" s="2" customFormat="1" ht="15.6" x14ac:dyDescent="0.25">
      <c r="A89" s="182" t="s">
        <v>124</v>
      </c>
      <c r="B89" s="182"/>
      <c r="C89" s="182"/>
      <c r="D89" s="182"/>
      <c r="E89" s="182"/>
      <c r="F89" s="182"/>
      <c r="G89" s="182"/>
      <c r="H89" s="182"/>
      <c r="I89" s="182"/>
      <c r="J89" s="182"/>
      <c r="K89" s="182"/>
      <c r="L89" s="182"/>
      <c r="M89" s="182"/>
      <c r="N89" s="182"/>
      <c r="O89" s="182"/>
      <c r="P89" s="182"/>
      <c r="Q89" s="182"/>
      <c r="R89" s="182"/>
      <c r="S89" s="182"/>
    </row>
    <row r="90" spans="1:19" s="2" customFormat="1" ht="54" customHeight="1" x14ac:dyDescent="0.25">
      <c r="A90" s="127">
        <v>74</v>
      </c>
      <c r="B90" s="201" t="s">
        <v>778</v>
      </c>
      <c r="C90" s="156" t="s">
        <v>148</v>
      </c>
      <c r="D90" s="128" t="s">
        <v>795</v>
      </c>
      <c r="E90" s="105">
        <v>1</v>
      </c>
      <c r="F90" s="82">
        <f t="shared" ref="F90:F91" si="46">IF(E90=G90,H90)</f>
        <v>1</v>
      </c>
      <c r="G90" s="82">
        <f t="shared" ref="G90:G91" si="47">IF(E90="NA","NA",H90)</f>
        <v>1</v>
      </c>
      <c r="H90" s="82">
        <v>1</v>
      </c>
      <c r="I90" s="128" t="s">
        <v>783</v>
      </c>
      <c r="J90" s="105">
        <v>1</v>
      </c>
      <c r="K90" s="82">
        <f t="shared" ref="K90:K96" si="48">IF(J90=L90,M90)</f>
        <v>1</v>
      </c>
      <c r="L90" s="82">
        <f t="shared" ref="L90:L96" si="49">IF(J90="NA","NA",M90)</f>
        <v>1</v>
      </c>
      <c r="M90" s="82">
        <v>1</v>
      </c>
      <c r="N90" s="128" t="s">
        <v>666</v>
      </c>
      <c r="O90" s="105">
        <v>1</v>
      </c>
      <c r="P90" s="82">
        <f t="shared" ref="P90:P96" si="50">IF(O90=Q90,R90)</f>
        <v>1</v>
      </c>
      <c r="Q90" s="82">
        <f t="shared" ref="Q90:Q96" si="51">IF(O90="NA","NA",R90)</f>
        <v>1</v>
      </c>
      <c r="R90" s="82">
        <v>1</v>
      </c>
      <c r="S90" s="182" t="s">
        <v>149</v>
      </c>
    </row>
    <row r="91" spans="1:19" s="2" customFormat="1" ht="54" customHeight="1" x14ac:dyDescent="0.25">
      <c r="A91" s="127">
        <v>75</v>
      </c>
      <c r="B91" s="201"/>
      <c r="C91" s="156"/>
      <c r="D91" s="128" t="s">
        <v>704</v>
      </c>
      <c r="E91" s="105">
        <v>1</v>
      </c>
      <c r="F91" s="82">
        <f t="shared" si="46"/>
        <v>1</v>
      </c>
      <c r="G91" s="82">
        <f t="shared" si="47"/>
        <v>1</v>
      </c>
      <c r="H91" s="82">
        <v>1</v>
      </c>
      <c r="I91" s="128" t="s">
        <v>783</v>
      </c>
      <c r="J91" s="105">
        <v>1</v>
      </c>
      <c r="K91" s="82">
        <f t="shared" si="48"/>
        <v>1</v>
      </c>
      <c r="L91" s="82">
        <f t="shared" si="49"/>
        <v>1</v>
      </c>
      <c r="M91" s="82">
        <v>1</v>
      </c>
      <c r="N91" s="128" t="s">
        <v>666</v>
      </c>
      <c r="O91" s="105">
        <v>1</v>
      </c>
      <c r="P91" s="82">
        <f t="shared" si="50"/>
        <v>1</v>
      </c>
      <c r="Q91" s="82">
        <f t="shared" si="51"/>
        <v>1</v>
      </c>
      <c r="R91" s="82">
        <v>1</v>
      </c>
      <c r="S91" s="182"/>
    </row>
    <row r="92" spans="1:19" s="2" customFormat="1" ht="54" customHeight="1" x14ac:dyDescent="0.25">
      <c r="A92" s="127">
        <v>76</v>
      </c>
      <c r="B92" s="201"/>
      <c r="C92" s="156"/>
      <c r="D92" s="128" t="s">
        <v>705</v>
      </c>
      <c r="E92" s="105">
        <v>1</v>
      </c>
      <c r="F92" s="82">
        <f t="shared" ref="F92:F96" si="52">IF(E92=G92,H92)</f>
        <v>1</v>
      </c>
      <c r="G92" s="82">
        <f t="shared" ref="G92:G96" si="53">IF(E92="NA","NA",H92)</f>
        <v>1</v>
      </c>
      <c r="H92" s="82">
        <v>1</v>
      </c>
      <c r="I92" s="128" t="s">
        <v>783</v>
      </c>
      <c r="J92" s="105">
        <v>1</v>
      </c>
      <c r="K92" s="82">
        <f t="shared" si="48"/>
        <v>1</v>
      </c>
      <c r="L92" s="82">
        <f t="shared" si="49"/>
        <v>1</v>
      </c>
      <c r="M92" s="82">
        <v>1</v>
      </c>
      <c r="N92" s="128" t="s">
        <v>666</v>
      </c>
      <c r="O92" s="105">
        <v>1</v>
      </c>
      <c r="P92" s="82">
        <f t="shared" si="50"/>
        <v>1</v>
      </c>
      <c r="Q92" s="82">
        <f t="shared" si="51"/>
        <v>1</v>
      </c>
      <c r="R92" s="82">
        <v>1</v>
      </c>
      <c r="S92" s="182"/>
    </row>
    <row r="93" spans="1:19" s="2" customFormat="1" ht="54" customHeight="1" x14ac:dyDescent="0.25">
      <c r="A93" s="127">
        <v>77</v>
      </c>
      <c r="B93" s="201"/>
      <c r="C93" s="156"/>
      <c r="D93" s="128" t="s">
        <v>706</v>
      </c>
      <c r="E93" s="105">
        <v>1</v>
      </c>
      <c r="F93" s="82">
        <f t="shared" si="52"/>
        <v>1</v>
      </c>
      <c r="G93" s="82">
        <f t="shared" si="53"/>
        <v>1</v>
      </c>
      <c r="H93" s="82">
        <v>1</v>
      </c>
      <c r="I93" s="128" t="s">
        <v>783</v>
      </c>
      <c r="J93" s="105">
        <v>1</v>
      </c>
      <c r="K93" s="82">
        <f t="shared" si="48"/>
        <v>1</v>
      </c>
      <c r="L93" s="82">
        <f t="shared" si="49"/>
        <v>1</v>
      </c>
      <c r="M93" s="82">
        <v>1</v>
      </c>
      <c r="N93" s="128" t="s">
        <v>666</v>
      </c>
      <c r="O93" s="105">
        <v>1</v>
      </c>
      <c r="P93" s="82">
        <f t="shared" si="50"/>
        <v>1</v>
      </c>
      <c r="Q93" s="82">
        <f t="shared" si="51"/>
        <v>1</v>
      </c>
      <c r="R93" s="82">
        <v>1</v>
      </c>
      <c r="S93" s="182"/>
    </row>
    <row r="94" spans="1:19" s="2" customFormat="1" ht="54" customHeight="1" x14ac:dyDescent="0.25">
      <c r="A94" s="127">
        <v>78</v>
      </c>
      <c r="B94" s="201"/>
      <c r="C94" s="156"/>
      <c r="D94" s="128" t="s">
        <v>707</v>
      </c>
      <c r="E94" s="105">
        <v>1</v>
      </c>
      <c r="F94" s="82">
        <f t="shared" si="52"/>
        <v>1</v>
      </c>
      <c r="G94" s="82">
        <f t="shared" si="53"/>
        <v>1</v>
      </c>
      <c r="H94" s="82">
        <v>1</v>
      </c>
      <c r="I94" s="128" t="s">
        <v>783</v>
      </c>
      <c r="J94" s="105">
        <v>1</v>
      </c>
      <c r="K94" s="82">
        <f t="shared" si="48"/>
        <v>1</v>
      </c>
      <c r="L94" s="82">
        <f t="shared" si="49"/>
        <v>1</v>
      </c>
      <c r="M94" s="82">
        <v>1</v>
      </c>
      <c r="N94" s="128" t="s">
        <v>666</v>
      </c>
      <c r="O94" s="105">
        <v>1</v>
      </c>
      <c r="P94" s="82">
        <f t="shared" si="50"/>
        <v>1</v>
      </c>
      <c r="Q94" s="82">
        <f t="shared" si="51"/>
        <v>1</v>
      </c>
      <c r="R94" s="82">
        <v>1</v>
      </c>
      <c r="S94" s="182"/>
    </row>
    <row r="95" spans="1:19" s="2" customFormat="1" ht="54" customHeight="1" x14ac:dyDescent="0.25">
      <c r="A95" s="127">
        <v>79</v>
      </c>
      <c r="B95" s="201"/>
      <c r="C95" s="156"/>
      <c r="D95" s="128" t="s">
        <v>708</v>
      </c>
      <c r="E95" s="105">
        <v>1</v>
      </c>
      <c r="F95" s="82">
        <f t="shared" si="52"/>
        <v>1</v>
      </c>
      <c r="G95" s="82">
        <f t="shared" si="53"/>
        <v>1</v>
      </c>
      <c r="H95" s="82">
        <v>1</v>
      </c>
      <c r="I95" s="128" t="s">
        <v>783</v>
      </c>
      <c r="J95" s="105">
        <v>1</v>
      </c>
      <c r="K95" s="82">
        <f t="shared" si="48"/>
        <v>1</v>
      </c>
      <c r="L95" s="82">
        <f t="shared" si="49"/>
        <v>1</v>
      </c>
      <c r="M95" s="82">
        <v>1</v>
      </c>
      <c r="N95" s="128" t="s">
        <v>666</v>
      </c>
      <c r="O95" s="105">
        <v>1</v>
      </c>
      <c r="P95" s="82">
        <f t="shared" si="50"/>
        <v>1</v>
      </c>
      <c r="Q95" s="82">
        <f t="shared" si="51"/>
        <v>1</v>
      </c>
      <c r="R95" s="82">
        <v>1</v>
      </c>
      <c r="S95" s="182"/>
    </row>
    <row r="96" spans="1:19" s="2" customFormat="1" ht="54" customHeight="1" x14ac:dyDescent="0.25">
      <c r="A96" s="127">
        <v>80</v>
      </c>
      <c r="B96" s="201"/>
      <c r="C96" s="156"/>
      <c r="D96" s="128" t="s">
        <v>709</v>
      </c>
      <c r="E96" s="105">
        <v>1</v>
      </c>
      <c r="F96" s="82">
        <f t="shared" si="52"/>
        <v>1</v>
      </c>
      <c r="G96" s="82">
        <f t="shared" si="53"/>
        <v>1</v>
      </c>
      <c r="H96" s="82">
        <v>1</v>
      </c>
      <c r="I96" s="128" t="s">
        <v>668</v>
      </c>
      <c r="J96" s="105">
        <v>1</v>
      </c>
      <c r="K96" s="82">
        <f t="shared" si="48"/>
        <v>1</v>
      </c>
      <c r="L96" s="82">
        <f t="shared" si="49"/>
        <v>1</v>
      </c>
      <c r="M96" s="82">
        <v>1</v>
      </c>
      <c r="N96" s="128" t="s">
        <v>666</v>
      </c>
      <c r="O96" s="105">
        <v>1</v>
      </c>
      <c r="P96" s="82">
        <f t="shared" si="50"/>
        <v>1</v>
      </c>
      <c r="Q96" s="82">
        <f t="shared" si="51"/>
        <v>1</v>
      </c>
      <c r="R96" s="82">
        <v>1</v>
      </c>
      <c r="S96" s="182"/>
    </row>
    <row r="97" spans="1:19" s="2" customFormat="1" ht="26.25" customHeight="1" x14ac:dyDescent="0.25">
      <c r="A97" s="34"/>
      <c r="B97" s="34" t="s">
        <v>796</v>
      </c>
      <c r="C97" s="37"/>
      <c r="D97" s="85">
        <f>'RESULTADOS '!B26</f>
        <v>1</v>
      </c>
      <c r="E97" s="54">
        <f>SUM(E9:E96)</f>
        <v>80</v>
      </c>
      <c r="F97" s="54">
        <f>SUM(F9:F96)</f>
        <v>80</v>
      </c>
      <c r="G97" s="54">
        <f t="shared" ref="G97:H97" si="54">SUM(G9:G96)</f>
        <v>80</v>
      </c>
      <c r="H97" s="54">
        <f t="shared" si="54"/>
        <v>80</v>
      </c>
      <c r="I97" s="44"/>
      <c r="J97" s="54">
        <f>SUM(J9:J96)</f>
        <v>80</v>
      </c>
      <c r="K97" s="54">
        <f>SUM(K9:K96)</f>
        <v>80</v>
      </c>
      <c r="L97" s="54">
        <f t="shared" ref="L97" si="55">SUM(L9:L96)</f>
        <v>80</v>
      </c>
      <c r="M97" s="54">
        <f t="shared" ref="M97" si="56">SUM(M9:M96)</f>
        <v>80</v>
      </c>
      <c r="N97" s="44"/>
      <c r="O97" s="54">
        <f>SUM(O9:O96)</f>
        <v>75</v>
      </c>
      <c r="P97" s="54">
        <f>SUM(P9:P96)</f>
        <v>75</v>
      </c>
      <c r="Q97" s="54">
        <f t="shared" ref="Q97" si="57">SUM(Q9:Q96)</f>
        <v>75</v>
      </c>
      <c r="R97" s="54">
        <f t="shared" ref="R97" si="58">SUM(R9:R96)</f>
        <v>75</v>
      </c>
      <c r="S97" s="37"/>
    </row>
    <row r="98" spans="1:19" s="2" customFormat="1" ht="15.6" x14ac:dyDescent="0.25">
      <c r="A98" s="55"/>
      <c r="B98" s="55"/>
      <c r="C98" s="40"/>
      <c r="D98" s="56"/>
      <c r="E98" s="55"/>
      <c r="F98" s="55"/>
      <c r="G98" s="55"/>
      <c r="H98" s="55"/>
      <c r="I98" s="56"/>
      <c r="J98" s="55"/>
      <c r="K98" s="55"/>
      <c r="L98" s="55"/>
      <c r="M98" s="55"/>
      <c r="N98" s="56"/>
      <c r="O98" s="55"/>
      <c r="P98" s="55"/>
      <c r="Q98" s="55"/>
      <c r="R98" s="55"/>
      <c r="S98" s="40"/>
    </row>
    <row r="99" spans="1:19" s="2" customFormat="1" ht="15.6" x14ac:dyDescent="0.25">
      <c r="A99" s="55"/>
      <c r="B99" s="55"/>
      <c r="C99" s="40"/>
      <c r="D99" s="56"/>
      <c r="E99" s="55"/>
      <c r="F99" s="55"/>
      <c r="G99" s="55"/>
      <c r="H99" s="55"/>
      <c r="I99" s="56"/>
      <c r="J99" s="55"/>
      <c r="K99" s="55"/>
      <c r="L99" s="55"/>
      <c r="M99" s="55"/>
      <c r="N99" s="56"/>
      <c r="O99" s="55"/>
      <c r="P99" s="55"/>
      <c r="Q99" s="55"/>
      <c r="R99" s="55"/>
      <c r="S99" s="40"/>
    </row>
    <row r="100" spans="1:19" s="2" customFormat="1" ht="15.6" x14ac:dyDescent="0.25">
      <c r="A100" s="55"/>
      <c r="B100" s="55"/>
      <c r="C100" s="40"/>
      <c r="D100" s="56"/>
      <c r="E100" s="55"/>
      <c r="F100" s="55"/>
      <c r="G100" s="55"/>
      <c r="H100" s="55"/>
      <c r="I100" s="56"/>
      <c r="J100" s="55"/>
      <c r="K100" s="55"/>
      <c r="L100" s="55"/>
      <c r="M100" s="55"/>
      <c r="N100" s="56"/>
      <c r="O100" s="55"/>
      <c r="P100" s="55"/>
      <c r="Q100" s="55"/>
      <c r="R100" s="55"/>
      <c r="S100" s="40"/>
    </row>
    <row r="101" spans="1:19" s="2" customFormat="1" ht="15.6" x14ac:dyDescent="0.25">
      <c r="A101" s="55"/>
      <c r="B101" s="55"/>
      <c r="C101" s="40"/>
      <c r="D101" s="56"/>
      <c r="E101" s="55"/>
      <c r="F101" s="55"/>
      <c r="G101" s="55"/>
      <c r="H101" s="55"/>
      <c r="I101" s="56"/>
      <c r="J101" s="55"/>
      <c r="K101" s="55"/>
      <c r="L101" s="55"/>
      <c r="M101" s="55"/>
      <c r="N101" s="56"/>
      <c r="O101" s="55"/>
      <c r="P101" s="55"/>
      <c r="Q101" s="55"/>
      <c r="R101" s="55"/>
      <c r="S101" s="40"/>
    </row>
    <row r="102" spans="1:19" s="59" customFormat="1" ht="9" customHeight="1" x14ac:dyDescent="0.25">
      <c r="A102" s="57"/>
      <c r="B102" s="57"/>
      <c r="C102" s="43"/>
      <c r="D102" s="58"/>
      <c r="E102" s="57"/>
      <c r="F102" s="57"/>
      <c r="G102" s="57"/>
      <c r="H102" s="57"/>
      <c r="I102" s="58"/>
      <c r="J102" s="57"/>
      <c r="K102" s="57"/>
      <c r="L102" s="57"/>
      <c r="M102" s="57"/>
      <c r="N102" s="58"/>
      <c r="O102" s="57"/>
      <c r="P102" s="57"/>
      <c r="Q102" s="57"/>
      <c r="R102" s="57"/>
      <c r="S102" s="43"/>
    </row>
    <row r="103" spans="1:19" s="59" customFormat="1" ht="9" customHeight="1" x14ac:dyDescent="0.25">
      <c r="A103" s="57"/>
      <c r="B103" s="57"/>
      <c r="C103" s="43"/>
      <c r="D103" s="58"/>
      <c r="E103" s="57"/>
      <c r="F103" s="57"/>
      <c r="G103" s="57"/>
      <c r="H103" s="57"/>
      <c r="I103" s="58"/>
      <c r="J103" s="57"/>
      <c r="K103" s="57"/>
      <c r="L103" s="57"/>
      <c r="M103" s="57"/>
      <c r="N103" s="58"/>
      <c r="O103" s="57"/>
      <c r="P103" s="57"/>
      <c r="Q103" s="57"/>
      <c r="R103" s="57"/>
      <c r="S103" s="43"/>
    </row>
    <row r="104" spans="1:19" s="59" customFormat="1" ht="9" customHeight="1" x14ac:dyDescent="0.25">
      <c r="A104" s="57"/>
      <c r="B104" s="57"/>
      <c r="C104" s="43"/>
      <c r="D104" s="58"/>
      <c r="E104" s="57"/>
      <c r="F104" s="57"/>
      <c r="G104" s="57"/>
      <c r="H104" s="57"/>
      <c r="I104" s="58"/>
      <c r="J104" s="57"/>
      <c r="K104" s="57"/>
      <c r="L104" s="57"/>
      <c r="M104" s="57"/>
      <c r="N104" s="58"/>
      <c r="O104" s="57"/>
      <c r="P104" s="57"/>
      <c r="Q104" s="57"/>
      <c r="R104" s="57"/>
      <c r="S104" s="43"/>
    </row>
    <row r="105" spans="1:19" s="59" customFormat="1" ht="9" customHeight="1" x14ac:dyDescent="0.25">
      <c r="A105" s="57"/>
      <c r="B105" s="57"/>
      <c r="C105" s="43"/>
      <c r="D105" s="58"/>
      <c r="E105" s="57"/>
      <c r="F105" s="57"/>
      <c r="G105" s="57"/>
      <c r="H105" s="57"/>
      <c r="I105" s="58"/>
      <c r="J105" s="57"/>
      <c r="K105" s="57"/>
      <c r="L105" s="57"/>
      <c r="M105" s="57"/>
      <c r="N105" s="58"/>
      <c r="O105" s="57"/>
      <c r="P105" s="57"/>
      <c r="Q105" s="57"/>
      <c r="R105" s="57"/>
      <c r="S105" s="43"/>
    </row>
    <row r="106" spans="1:19" s="59" customFormat="1" ht="9" customHeight="1" x14ac:dyDescent="0.25">
      <c r="A106" s="57"/>
      <c r="B106" s="57"/>
      <c r="C106" s="43"/>
      <c r="D106" s="58"/>
      <c r="E106" s="57"/>
      <c r="F106" s="57"/>
      <c r="G106" s="57"/>
      <c r="H106" s="57"/>
      <c r="I106" s="58"/>
      <c r="J106" s="57"/>
      <c r="K106" s="57"/>
      <c r="L106" s="57"/>
      <c r="M106" s="57"/>
      <c r="N106" s="58"/>
      <c r="O106" s="57"/>
      <c r="P106" s="57"/>
      <c r="Q106" s="57"/>
      <c r="R106" s="57"/>
      <c r="S106" s="43"/>
    </row>
    <row r="107" spans="1:19" s="59" customFormat="1" ht="9" customHeight="1" x14ac:dyDescent="0.25">
      <c r="A107" s="57"/>
      <c r="B107" s="57"/>
      <c r="C107" s="43"/>
      <c r="D107" s="58"/>
      <c r="E107" s="57"/>
      <c r="F107" s="57"/>
      <c r="G107" s="57"/>
      <c r="H107" s="57"/>
      <c r="I107" s="58"/>
      <c r="J107" s="57"/>
      <c r="K107" s="57"/>
      <c r="L107" s="57"/>
      <c r="M107" s="57"/>
      <c r="N107" s="58"/>
      <c r="O107" s="57"/>
      <c r="P107" s="57"/>
      <c r="Q107" s="57"/>
      <c r="R107" s="57"/>
      <c r="S107" s="43"/>
    </row>
    <row r="108" spans="1:19" s="59" customFormat="1" ht="9" customHeight="1" x14ac:dyDescent="0.25">
      <c r="A108" s="57"/>
      <c r="B108" s="57"/>
      <c r="C108" s="43"/>
      <c r="D108" s="58"/>
      <c r="E108" s="57"/>
      <c r="F108" s="57"/>
      <c r="G108" s="57"/>
      <c r="H108" s="57"/>
      <c r="I108" s="58"/>
      <c r="J108" s="57"/>
      <c r="K108" s="57"/>
      <c r="L108" s="57"/>
      <c r="M108" s="57"/>
      <c r="N108" s="58"/>
      <c r="O108" s="57"/>
      <c r="P108" s="57"/>
      <c r="Q108" s="57"/>
      <c r="R108" s="57"/>
      <c r="S108" s="43"/>
    </row>
    <row r="109" spans="1:19" s="59" customFormat="1" ht="9" customHeight="1" x14ac:dyDescent="0.25">
      <c r="A109" s="57"/>
      <c r="B109" s="57"/>
      <c r="C109" s="43"/>
      <c r="D109" s="58"/>
      <c r="E109" s="57"/>
      <c r="F109" s="57"/>
      <c r="G109" s="57"/>
      <c r="H109" s="57"/>
      <c r="I109" s="58"/>
      <c r="J109" s="57"/>
      <c r="K109" s="57"/>
      <c r="L109" s="57"/>
      <c r="M109" s="57"/>
      <c r="N109" s="58"/>
      <c r="O109" s="57"/>
      <c r="P109" s="57"/>
      <c r="Q109" s="57"/>
      <c r="R109" s="57"/>
      <c r="S109" s="43"/>
    </row>
    <row r="110" spans="1:19" s="59" customFormat="1" ht="9" customHeight="1" x14ac:dyDescent="0.25">
      <c r="A110" s="57"/>
      <c r="B110" s="57"/>
      <c r="C110" s="43"/>
      <c r="D110" s="58"/>
      <c r="E110" s="57"/>
      <c r="F110" s="57"/>
      <c r="G110" s="57"/>
      <c r="H110" s="57"/>
      <c r="I110" s="58"/>
      <c r="J110" s="57"/>
      <c r="K110" s="57"/>
      <c r="L110" s="57"/>
      <c r="M110" s="57"/>
      <c r="N110" s="58"/>
      <c r="O110" s="57"/>
      <c r="P110" s="57"/>
      <c r="Q110" s="57"/>
      <c r="R110" s="57"/>
      <c r="S110" s="43"/>
    </row>
    <row r="111" spans="1:19" s="59" customFormat="1" ht="9" customHeight="1" x14ac:dyDescent="0.25">
      <c r="A111" s="57"/>
      <c r="B111" s="57"/>
      <c r="C111" s="43"/>
      <c r="D111" s="58"/>
      <c r="E111" s="57"/>
      <c r="F111" s="57"/>
      <c r="G111" s="57"/>
      <c r="H111" s="57"/>
      <c r="I111" s="58"/>
      <c r="J111" s="57"/>
      <c r="K111" s="57"/>
      <c r="L111" s="57"/>
      <c r="M111" s="57"/>
      <c r="N111" s="58"/>
      <c r="O111" s="57"/>
      <c r="P111" s="57"/>
      <c r="Q111" s="57"/>
      <c r="R111" s="57"/>
      <c r="S111" s="43"/>
    </row>
    <row r="112" spans="1:19" s="59" customFormat="1" ht="9" customHeight="1" x14ac:dyDescent="0.25">
      <c r="A112" s="57"/>
      <c r="B112" s="57"/>
      <c r="C112" s="43"/>
      <c r="D112" s="58"/>
      <c r="E112" s="57"/>
      <c r="F112" s="57"/>
      <c r="G112" s="57"/>
      <c r="H112" s="57"/>
      <c r="I112" s="58"/>
      <c r="J112" s="57"/>
      <c r="K112" s="57"/>
      <c r="L112" s="57"/>
      <c r="M112" s="57"/>
      <c r="N112" s="58"/>
      <c r="O112" s="57"/>
      <c r="P112" s="57"/>
      <c r="Q112" s="57"/>
      <c r="R112" s="57"/>
      <c r="S112" s="43"/>
    </row>
    <row r="113" spans="1:19" s="59" customFormat="1" ht="9" customHeight="1" x14ac:dyDescent="0.25">
      <c r="A113" s="57"/>
      <c r="B113" s="57"/>
      <c r="C113" s="43"/>
      <c r="D113" s="58"/>
      <c r="E113" s="57"/>
      <c r="F113" s="57"/>
      <c r="G113" s="57"/>
      <c r="H113" s="57"/>
      <c r="I113" s="58"/>
      <c r="J113" s="57"/>
      <c r="K113" s="57"/>
      <c r="L113" s="57"/>
      <c r="M113" s="57"/>
      <c r="N113" s="58"/>
      <c r="O113" s="57"/>
      <c r="P113" s="57"/>
      <c r="Q113" s="57"/>
      <c r="R113" s="57"/>
      <c r="S113" s="43"/>
    </row>
    <row r="114" spans="1:19" s="59" customFormat="1" ht="9" customHeight="1" x14ac:dyDescent="0.25">
      <c r="A114" s="57"/>
      <c r="B114" s="57"/>
      <c r="C114" s="43"/>
      <c r="D114" s="58"/>
      <c r="E114" s="57"/>
      <c r="F114" s="57"/>
      <c r="G114" s="57"/>
      <c r="H114" s="57"/>
      <c r="I114" s="58"/>
      <c r="J114" s="57"/>
      <c r="K114" s="57"/>
      <c r="L114" s="57"/>
      <c r="M114" s="57"/>
      <c r="N114" s="58"/>
      <c r="O114" s="57"/>
      <c r="P114" s="57"/>
      <c r="Q114" s="57"/>
      <c r="R114" s="57"/>
      <c r="S114" s="43"/>
    </row>
    <row r="115" spans="1:19" s="59" customFormat="1" ht="9" customHeight="1" x14ac:dyDescent="0.25">
      <c r="A115" s="57"/>
      <c r="B115" s="57"/>
      <c r="C115" s="43"/>
      <c r="D115" s="58"/>
      <c r="E115" s="57"/>
      <c r="F115" s="57"/>
      <c r="G115" s="57"/>
      <c r="H115" s="57"/>
      <c r="I115" s="58"/>
      <c r="J115" s="57"/>
      <c r="K115" s="57"/>
      <c r="L115" s="57"/>
      <c r="M115" s="57"/>
      <c r="N115" s="58"/>
      <c r="O115" s="57"/>
      <c r="P115" s="57"/>
      <c r="Q115" s="57"/>
      <c r="R115" s="57"/>
      <c r="S115" s="43"/>
    </row>
    <row r="116" spans="1:19" s="59" customFormat="1" ht="9" customHeight="1" x14ac:dyDescent="0.25">
      <c r="A116" s="57"/>
      <c r="B116" s="57"/>
      <c r="C116" s="43"/>
      <c r="D116" s="58"/>
      <c r="E116" s="57"/>
      <c r="F116" s="57"/>
      <c r="G116" s="57"/>
      <c r="H116" s="57"/>
      <c r="I116" s="58"/>
      <c r="J116" s="57"/>
      <c r="K116" s="57"/>
      <c r="L116" s="57"/>
      <c r="M116" s="57"/>
      <c r="N116" s="58"/>
      <c r="O116" s="57"/>
      <c r="P116" s="57"/>
      <c r="Q116" s="57"/>
      <c r="R116" s="57"/>
      <c r="S116" s="43"/>
    </row>
    <row r="117" spans="1:19" s="59" customFormat="1" ht="9" customHeight="1" x14ac:dyDescent="0.25">
      <c r="A117" s="57"/>
      <c r="B117" s="57"/>
      <c r="C117" s="43"/>
      <c r="D117" s="58"/>
      <c r="E117" s="57"/>
      <c r="F117" s="57"/>
      <c r="G117" s="57"/>
      <c r="H117" s="57"/>
      <c r="I117" s="58"/>
      <c r="J117" s="57"/>
      <c r="K117" s="57"/>
      <c r="L117" s="57"/>
      <c r="M117" s="57"/>
      <c r="N117" s="58"/>
      <c r="O117" s="57"/>
      <c r="P117" s="57"/>
      <c r="Q117" s="57"/>
      <c r="R117" s="57"/>
      <c r="S117" s="43"/>
    </row>
    <row r="118" spans="1:19" s="59" customFormat="1" ht="9" customHeight="1" x14ac:dyDescent="0.25">
      <c r="A118" s="57"/>
      <c r="B118" s="57"/>
      <c r="C118" s="43"/>
      <c r="D118" s="58"/>
      <c r="E118" s="57"/>
      <c r="F118" s="57"/>
      <c r="G118" s="57"/>
      <c r="H118" s="57"/>
      <c r="I118" s="58"/>
      <c r="J118" s="57"/>
      <c r="K118" s="57"/>
      <c r="L118" s="57"/>
      <c r="M118" s="57"/>
      <c r="N118" s="58"/>
      <c r="O118" s="57"/>
      <c r="P118" s="57"/>
      <c r="Q118" s="57"/>
      <c r="R118" s="57"/>
      <c r="S118" s="43"/>
    </row>
    <row r="119" spans="1:19" s="59" customFormat="1" ht="9" customHeight="1" x14ac:dyDescent="0.25">
      <c r="A119" s="57"/>
      <c r="B119" s="57"/>
      <c r="C119" s="43"/>
      <c r="D119" s="58"/>
      <c r="E119" s="57"/>
      <c r="F119" s="57"/>
      <c r="G119" s="57"/>
      <c r="H119" s="57"/>
      <c r="I119" s="58"/>
      <c r="J119" s="57"/>
      <c r="K119" s="57"/>
      <c r="L119" s="57"/>
      <c r="M119" s="57"/>
      <c r="N119" s="58"/>
      <c r="O119" s="57"/>
      <c r="P119" s="57"/>
      <c r="Q119" s="57"/>
      <c r="R119" s="57"/>
      <c r="S119" s="43"/>
    </row>
    <row r="120" spans="1:19" s="59" customFormat="1" ht="9" customHeight="1" x14ac:dyDescent="0.25">
      <c r="A120" s="57"/>
      <c r="B120" s="57"/>
      <c r="C120" s="43"/>
      <c r="D120" s="58"/>
      <c r="E120" s="57"/>
      <c r="F120" s="57"/>
      <c r="G120" s="57"/>
      <c r="H120" s="57"/>
      <c r="I120" s="58"/>
      <c r="J120" s="57"/>
      <c r="K120" s="57"/>
      <c r="L120" s="57"/>
      <c r="M120" s="57"/>
      <c r="N120" s="58"/>
      <c r="O120" s="57"/>
      <c r="P120" s="57"/>
      <c r="Q120" s="57"/>
      <c r="R120" s="57"/>
      <c r="S120" s="43"/>
    </row>
    <row r="121" spans="1:19" s="59" customFormat="1" ht="9" customHeight="1" x14ac:dyDescent="0.25">
      <c r="A121" s="57"/>
      <c r="B121" s="57"/>
      <c r="C121" s="43"/>
      <c r="D121" s="58"/>
      <c r="E121" s="57"/>
      <c r="F121" s="57"/>
      <c r="G121" s="57"/>
      <c r="H121" s="57"/>
      <c r="I121" s="58"/>
      <c r="J121" s="57"/>
      <c r="K121" s="57"/>
      <c r="L121" s="57"/>
      <c r="M121" s="57"/>
      <c r="N121" s="58"/>
      <c r="O121" s="57"/>
      <c r="P121" s="57"/>
      <c r="Q121" s="57"/>
      <c r="R121" s="57"/>
      <c r="S121" s="43"/>
    </row>
    <row r="122" spans="1:19" s="59" customFormat="1" ht="9" customHeight="1" x14ac:dyDescent="0.25">
      <c r="A122" s="57"/>
      <c r="B122" s="57"/>
      <c r="C122" s="43"/>
      <c r="D122" s="58"/>
      <c r="E122" s="57"/>
      <c r="F122" s="57"/>
      <c r="G122" s="57"/>
      <c r="H122" s="57"/>
      <c r="I122" s="58"/>
      <c r="J122" s="57"/>
      <c r="K122" s="57"/>
      <c r="L122" s="57"/>
      <c r="M122" s="57"/>
      <c r="N122" s="58"/>
      <c r="O122" s="57"/>
      <c r="P122" s="57"/>
      <c r="Q122" s="57"/>
      <c r="R122" s="57"/>
      <c r="S122" s="43"/>
    </row>
    <row r="123" spans="1:19" s="59" customFormat="1" ht="9" customHeight="1" x14ac:dyDescent="0.25">
      <c r="A123" s="57"/>
      <c r="B123" s="57"/>
      <c r="C123" s="43"/>
      <c r="D123" s="58"/>
      <c r="E123" s="57"/>
      <c r="F123" s="57"/>
      <c r="G123" s="57"/>
      <c r="H123" s="57"/>
      <c r="I123" s="58"/>
      <c r="J123" s="57"/>
      <c r="K123" s="57"/>
      <c r="L123" s="57"/>
      <c r="M123" s="57"/>
      <c r="N123" s="58"/>
      <c r="O123" s="57"/>
      <c r="P123" s="57"/>
      <c r="Q123" s="57"/>
      <c r="R123" s="57"/>
      <c r="S123" s="43"/>
    </row>
    <row r="124" spans="1:19" s="59" customFormat="1" ht="9" customHeight="1" x14ac:dyDescent="0.25">
      <c r="A124" s="57"/>
      <c r="B124" s="57"/>
      <c r="C124" s="43"/>
      <c r="D124" s="58"/>
      <c r="E124" s="57"/>
      <c r="F124" s="57"/>
      <c r="G124" s="57"/>
      <c r="H124" s="57"/>
      <c r="I124" s="58"/>
      <c r="J124" s="57"/>
      <c r="K124" s="57"/>
      <c r="L124" s="57"/>
      <c r="M124" s="57"/>
      <c r="N124" s="58"/>
      <c r="O124" s="57"/>
      <c r="P124" s="57"/>
      <c r="Q124" s="57"/>
      <c r="R124" s="57"/>
      <c r="S124" s="43"/>
    </row>
    <row r="125" spans="1:19" s="59" customFormat="1" ht="9" customHeight="1" x14ac:dyDescent="0.25">
      <c r="A125" s="57"/>
      <c r="B125" s="57"/>
      <c r="C125" s="43"/>
      <c r="D125" s="58"/>
      <c r="E125" s="57"/>
      <c r="F125" s="57"/>
      <c r="G125" s="57"/>
      <c r="H125" s="57"/>
      <c r="I125" s="58"/>
      <c r="J125" s="57"/>
      <c r="K125" s="57"/>
      <c r="L125" s="57"/>
      <c r="M125" s="57"/>
      <c r="N125" s="58"/>
      <c r="O125" s="57"/>
      <c r="P125" s="57"/>
      <c r="Q125" s="57"/>
      <c r="R125" s="57"/>
      <c r="S125" s="43"/>
    </row>
    <row r="126" spans="1:19" s="59" customFormat="1" ht="9" customHeight="1" x14ac:dyDescent="0.25">
      <c r="A126" s="57"/>
      <c r="B126" s="57"/>
      <c r="C126" s="43"/>
      <c r="D126" s="58"/>
      <c r="E126" s="57"/>
      <c r="F126" s="57"/>
      <c r="G126" s="57"/>
      <c r="H126" s="57"/>
      <c r="I126" s="58"/>
      <c r="J126" s="57"/>
      <c r="K126" s="57"/>
      <c r="L126" s="57"/>
      <c r="M126" s="57"/>
      <c r="N126" s="58"/>
      <c r="O126" s="57"/>
      <c r="P126" s="57"/>
      <c r="Q126" s="57"/>
      <c r="R126" s="57"/>
      <c r="S126" s="43"/>
    </row>
    <row r="127" spans="1:19" s="59" customFormat="1" ht="9" customHeight="1" x14ac:dyDescent="0.25">
      <c r="A127" s="57"/>
      <c r="B127" s="57"/>
      <c r="C127" s="43"/>
      <c r="D127" s="58"/>
      <c r="E127" s="57"/>
      <c r="F127" s="57"/>
      <c r="G127" s="57"/>
      <c r="H127" s="57"/>
      <c r="I127" s="58"/>
      <c r="J127" s="57"/>
      <c r="K127" s="57"/>
      <c r="L127" s="57"/>
      <c r="M127" s="57"/>
      <c r="N127" s="58"/>
      <c r="O127" s="57"/>
      <c r="P127" s="57"/>
      <c r="Q127" s="57"/>
      <c r="R127" s="57"/>
      <c r="S127" s="43"/>
    </row>
    <row r="128" spans="1:19" s="59" customFormat="1" ht="9" customHeight="1" x14ac:dyDescent="0.25">
      <c r="A128" s="57"/>
      <c r="B128" s="57"/>
      <c r="C128" s="43"/>
      <c r="D128" s="58"/>
      <c r="E128" s="57"/>
      <c r="F128" s="57"/>
      <c r="G128" s="57"/>
      <c r="H128" s="57"/>
      <c r="I128" s="58"/>
      <c r="J128" s="57"/>
      <c r="K128" s="57"/>
      <c r="L128" s="57"/>
      <c r="M128" s="57"/>
      <c r="N128" s="58"/>
      <c r="O128" s="57"/>
      <c r="P128" s="57"/>
      <c r="Q128" s="57"/>
      <c r="R128" s="57"/>
      <c r="S128" s="43"/>
    </row>
    <row r="129" spans="1:19" s="59" customFormat="1" ht="9" customHeight="1" x14ac:dyDescent="0.25">
      <c r="A129" s="57"/>
      <c r="B129" s="57"/>
      <c r="C129" s="43"/>
      <c r="D129" s="58"/>
      <c r="E129" s="57"/>
      <c r="F129" s="57"/>
      <c r="G129" s="57"/>
      <c r="H129" s="57"/>
      <c r="I129" s="58"/>
      <c r="J129" s="57"/>
      <c r="K129" s="57"/>
      <c r="L129" s="57"/>
      <c r="M129" s="57"/>
      <c r="N129" s="58"/>
      <c r="O129" s="57"/>
      <c r="P129" s="57"/>
      <c r="Q129" s="57"/>
      <c r="R129" s="57"/>
      <c r="S129" s="43"/>
    </row>
    <row r="130" spans="1:19" s="59" customFormat="1" ht="9" customHeight="1" x14ac:dyDescent="0.25">
      <c r="A130" s="57"/>
      <c r="B130" s="57"/>
      <c r="C130" s="43"/>
      <c r="D130" s="58"/>
      <c r="E130" s="57"/>
      <c r="F130" s="57"/>
      <c r="G130" s="57"/>
      <c r="H130" s="57"/>
      <c r="I130" s="58"/>
      <c r="J130" s="57"/>
      <c r="K130" s="57"/>
      <c r="L130" s="57"/>
      <c r="M130" s="57"/>
      <c r="N130" s="58"/>
      <c r="O130" s="57"/>
      <c r="P130" s="57"/>
      <c r="Q130" s="57"/>
      <c r="R130" s="57"/>
      <c r="S130" s="43"/>
    </row>
    <row r="131" spans="1:19" s="59" customFormat="1" ht="9" customHeight="1" x14ac:dyDescent="0.25">
      <c r="A131" s="57"/>
      <c r="B131" s="57"/>
      <c r="C131" s="43"/>
      <c r="D131" s="58"/>
      <c r="E131" s="57"/>
      <c r="F131" s="57"/>
      <c r="G131" s="57"/>
      <c r="H131" s="57"/>
      <c r="I131" s="58"/>
      <c r="J131" s="57"/>
      <c r="K131" s="57"/>
      <c r="L131" s="57"/>
      <c r="M131" s="57"/>
      <c r="N131" s="58"/>
      <c r="O131" s="57"/>
      <c r="P131" s="57"/>
      <c r="Q131" s="57"/>
      <c r="R131" s="57"/>
      <c r="S131" s="43"/>
    </row>
    <row r="132" spans="1:19" s="59" customFormat="1" ht="9" customHeight="1" x14ac:dyDescent="0.25">
      <c r="A132" s="57"/>
      <c r="B132" s="57"/>
      <c r="C132" s="43"/>
      <c r="D132" s="58"/>
      <c r="E132" s="57"/>
      <c r="F132" s="57"/>
      <c r="G132" s="57"/>
      <c r="H132" s="57"/>
      <c r="I132" s="58"/>
      <c r="J132" s="57"/>
      <c r="K132" s="57"/>
      <c r="L132" s="57"/>
      <c r="M132" s="57"/>
      <c r="N132" s="58"/>
      <c r="O132" s="57"/>
      <c r="P132" s="57"/>
      <c r="Q132" s="57"/>
      <c r="R132" s="57"/>
      <c r="S132" s="43"/>
    </row>
    <row r="133" spans="1:19" s="59" customFormat="1" ht="9" customHeight="1" x14ac:dyDescent="0.25">
      <c r="A133" s="57"/>
      <c r="B133" s="57"/>
      <c r="C133" s="43"/>
      <c r="D133" s="58"/>
      <c r="E133" s="57"/>
      <c r="F133" s="57"/>
      <c r="G133" s="57"/>
      <c r="H133" s="57"/>
      <c r="I133" s="58"/>
      <c r="J133" s="57"/>
      <c r="K133" s="57"/>
      <c r="L133" s="57"/>
      <c r="M133" s="57"/>
      <c r="N133" s="58"/>
      <c r="O133" s="57"/>
      <c r="P133" s="57"/>
      <c r="Q133" s="57"/>
      <c r="R133" s="57"/>
      <c r="S133" s="43"/>
    </row>
    <row r="134" spans="1:19" s="59" customFormat="1" ht="9" customHeight="1" x14ac:dyDescent="0.25">
      <c r="A134" s="57"/>
      <c r="B134" s="57"/>
      <c r="C134" s="43"/>
      <c r="D134" s="58"/>
      <c r="E134" s="57"/>
      <c r="F134" s="57"/>
      <c r="G134" s="57"/>
      <c r="H134" s="57"/>
      <c r="I134" s="58"/>
      <c r="J134" s="57"/>
      <c r="K134" s="57"/>
      <c r="L134" s="57"/>
      <c r="M134" s="57"/>
      <c r="N134" s="58"/>
      <c r="O134" s="57"/>
      <c r="P134" s="57"/>
      <c r="Q134" s="57"/>
      <c r="R134" s="57"/>
      <c r="S134" s="43"/>
    </row>
    <row r="135" spans="1:19" s="59" customFormat="1" ht="9" customHeight="1" x14ac:dyDescent="0.25">
      <c r="A135" s="57"/>
      <c r="B135" s="57"/>
      <c r="C135" s="43"/>
      <c r="D135" s="58"/>
      <c r="E135" s="57"/>
      <c r="F135" s="57"/>
      <c r="G135" s="57"/>
      <c r="H135" s="57"/>
      <c r="I135" s="58"/>
      <c r="J135" s="57"/>
      <c r="K135" s="57"/>
      <c r="L135" s="57"/>
      <c r="M135" s="57"/>
      <c r="N135" s="58"/>
      <c r="O135" s="57"/>
      <c r="P135" s="57"/>
      <c r="Q135" s="57"/>
      <c r="R135" s="57"/>
      <c r="S135" s="43"/>
    </row>
    <row r="136" spans="1:19" s="59" customFormat="1" ht="9" customHeight="1" x14ac:dyDescent="0.25">
      <c r="A136" s="57"/>
      <c r="B136" s="57"/>
      <c r="C136" s="43"/>
      <c r="D136" s="58"/>
      <c r="E136" s="57"/>
      <c r="F136" s="57"/>
      <c r="G136" s="57"/>
      <c r="H136" s="57"/>
      <c r="I136" s="58"/>
      <c r="J136" s="57"/>
      <c r="K136" s="57"/>
      <c r="L136" s="57"/>
      <c r="M136" s="57"/>
      <c r="N136" s="58"/>
      <c r="O136" s="57"/>
      <c r="P136" s="57"/>
      <c r="Q136" s="57"/>
      <c r="R136" s="57"/>
      <c r="S136" s="43"/>
    </row>
    <row r="137" spans="1:19" s="59" customFormat="1" ht="9" customHeight="1" x14ac:dyDescent="0.25">
      <c r="A137" s="57"/>
      <c r="B137" s="57"/>
      <c r="C137" s="43"/>
      <c r="D137" s="58"/>
      <c r="E137" s="57"/>
      <c r="F137" s="57"/>
      <c r="G137" s="57"/>
      <c r="H137" s="57"/>
      <c r="I137" s="58"/>
      <c r="J137" s="57"/>
      <c r="K137" s="57"/>
      <c r="L137" s="57"/>
      <c r="M137" s="57"/>
      <c r="N137" s="58"/>
      <c r="O137" s="57"/>
      <c r="P137" s="57"/>
      <c r="Q137" s="57"/>
      <c r="R137" s="57"/>
      <c r="S137" s="43"/>
    </row>
    <row r="138" spans="1:19" s="59" customFormat="1" ht="9" customHeight="1" x14ac:dyDescent="0.25">
      <c r="A138" s="57"/>
      <c r="B138" s="57"/>
      <c r="C138" s="43"/>
      <c r="D138" s="58"/>
      <c r="E138" s="57"/>
      <c r="F138" s="57"/>
      <c r="G138" s="57"/>
      <c r="H138" s="57"/>
      <c r="I138" s="58"/>
      <c r="J138" s="57"/>
      <c r="K138" s="57"/>
      <c r="L138" s="57"/>
      <c r="M138" s="57"/>
      <c r="N138" s="58"/>
      <c r="O138" s="57"/>
      <c r="P138" s="57"/>
      <c r="Q138" s="57"/>
      <c r="R138" s="57"/>
      <c r="S138" s="43"/>
    </row>
    <row r="139" spans="1:19" s="59" customFormat="1" ht="9" customHeight="1" x14ac:dyDescent="0.25">
      <c r="A139" s="57"/>
      <c r="B139" s="57"/>
      <c r="C139" s="43"/>
      <c r="D139" s="58"/>
      <c r="E139" s="57"/>
      <c r="F139" s="57"/>
      <c r="G139" s="57"/>
      <c r="H139" s="57"/>
      <c r="I139" s="58"/>
      <c r="J139" s="57"/>
      <c r="K139" s="57"/>
      <c r="L139" s="57"/>
      <c r="M139" s="57"/>
      <c r="N139" s="58"/>
      <c r="O139" s="57"/>
      <c r="P139" s="57"/>
      <c r="Q139" s="57"/>
      <c r="R139" s="57"/>
      <c r="S139" s="43"/>
    </row>
    <row r="140" spans="1:19" s="59" customFormat="1" ht="9" customHeight="1" x14ac:dyDescent="0.25">
      <c r="A140" s="57"/>
      <c r="B140" s="57"/>
      <c r="C140" s="43"/>
      <c r="D140" s="58"/>
      <c r="E140" s="57"/>
      <c r="F140" s="57"/>
      <c r="G140" s="57"/>
      <c r="H140" s="57"/>
      <c r="I140" s="58"/>
      <c r="J140" s="57"/>
      <c r="K140" s="57"/>
      <c r="L140" s="57"/>
      <c r="M140" s="57"/>
      <c r="N140" s="58"/>
      <c r="O140" s="57"/>
      <c r="P140" s="57"/>
      <c r="Q140" s="57"/>
      <c r="R140" s="57"/>
      <c r="S140" s="43"/>
    </row>
    <row r="141" spans="1:19" s="59" customFormat="1" ht="9" customHeight="1" x14ac:dyDescent="0.25">
      <c r="A141" s="57"/>
      <c r="B141" s="57"/>
      <c r="C141" s="43"/>
      <c r="D141" s="58"/>
      <c r="E141" s="57"/>
      <c r="F141" s="57"/>
      <c r="G141" s="57"/>
      <c r="H141" s="57"/>
      <c r="I141" s="58"/>
      <c r="J141" s="57"/>
      <c r="K141" s="57"/>
      <c r="L141" s="57"/>
      <c r="M141" s="57"/>
      <c r="N141" s="58"/>
      <c r="O141" s="57"/>
      <c r="P141" s="57"/>
      <c r="Q141" s="57"/>
      <c r="R141" s="57"/>
      <c r="S141" s="43"/>
    </row>
    <row r="142" spans="1:19" s="59" customFormat="1" ht="9" customHeight="1" x14ac:dyDescent="0.25">
      <c r="A142" s="57"/>
      <c r="B142" s="57"/>
      <c r="C142" s="43"/>
      <c r="D142" s="58"/>
      <c r="E142" s="57"/>
      <c r="F142" s="57"/>
      <c r="G142" s="57"/>
      <c r="H142" s="57"/>
      <c r="I142" s="58"/>
      <c r="J142" s="57"/>
      <c r="K142" s="57"/>
      <c r="L142" s="57"/>
      <c r="M142" s="57"/>
      <c r="N142" s="58"/>
      <c r="O142" s="57"/>
      <c r="P142" s="57"/>
      <c r="Q142" s="57"/>
      <c r="R142" s="57"/>
      <c r="S142" s="43"/>
    </row>
    <row r="143" spans="1:19" s="59" customFormat="1" ht="9" customHeight="1" x14ac:dyDescent="0.25">
      <c r="A143" s="57"/>
      <c r="B143" s="57"/>
      <c r="C143" s="43"/>
      <c r="D143" s="58"/>
      <c r="E143" s="57"/>
      <c r="F143" s="57"/>
      <c r="G143" s="57"/>
      <c r="H143" s="57"/>
      <c r="I143" s="58"/>
      <c r="J143" s="57"/>
      <c r="K143" s="57"/>
      <c r="L143" s="57"/>
      <c r="M143" s="57"/>
      <c r="N143" s="58"/>
      <c r="O143" s="57"/>
      <c r="P143" s="57"/>
      <c r="Q143" s="57"/>
      <c r="R143" s="57"/>
      <c r="S143" s="43"/>
    </row>
    <row r="144" spans="1:19" s="59" customFormat="1" ht="9" customHeight="1" x14ac:dyDescent="0.25">
      <c r="A144" s="57"/>
      <c r="B144" s="57"/>
      <c r="C144" s="43"/>
      <c r="D144" s="58"/>
      <c r="E144" s="57"/>
      <c r="F144" s="57"/>
      <c r="G144" s="57"/>
      <c r="H144" s="57"/>
      <c r="I144" s="58"/>
      <c r="J144" s="57"/>
      <c r="K144" s="57"/>
      <c r="L144" s="57"/>
      <c r="M144" s="57"/>
      <c r="N144" s="58"/>
      <c r="O144" s="57"/>
      <c r="P144" s="57"/>
      <c r="Q144" s="57"/>
      <c r="R144" s="57"/>
      <c r="S144" s="43"/>
    </row>
    <row r="145" spans="1:19" s="59" customFormat="1" ht="9" customHeight="1" x14ac:dyDescent="0.25">
      <c r="A145" s="57"/>
      <c r="B145" s="57"/>
      <c r="C145" s="43"/>
      <c r="D145" s="58"/>
      <c r="E145" s="57"/>
      <c r="F145" s="57"/>
      <c r="G145" s="57"/>
      <c r="H145" s="57"/>
      <c r="I145" s="58"/>
      <c r="J145" s="57"/>
      <c r="K145" s="57"/>
      <c r="L145" s="57"/>
      <c r="M145" s="57"/>
      <c r="N145" s="58"/>
      <c r="O145" s="57"/>
      <c r="P145" s="57"/>
      <c r="Q145" s="57"/>
      <c r="R145" s="57"/>
      <c r="S145" s="43"/>
    </row>
    <row r="146" spans="1:19" s="59" customFormat="1" ht="9" customHeight="1" x14ac:dyDescent="0.25">
      <c r="A146" s="57"/>
      <c r="B146" s="57"/>
      <c r="C146" s="43"/>
      <c r="D146" s="58"/>
      <c r="E146" s="57"/>
      <c r="F146" s="57"/>
      <c r="G146" s="57"/>
      <c r="H146" s="57"/>
      <c r="I146" s="58"/>
      <c r="J146" s="57"/>
      <c r="K146" s="57"/>
      <c r="L146" s="57"/>
      <c r="M146" s="57"/>
      <c r="N146" s="58"/>
      <c r="O146" s="57"/>
      <c r="P146" s="57"/>
      <c r="Q146" s="57"/>
      <c r="R146" s="57"/>
      <c r="S146" s="43"/>
    </row>
    <row r="147" spans="1:19" s="59" customFormat="1" ht="9" customHeight="1" x14ac:dyDescent="0.25">
      <c r="A147" s="57"/>
      <c r="B147" s="57"/>
      <c r="C147" s="43"/>
      <c r="D147" s="58"/>
      <c r="E147" s="57"/>
      <c r="F147" s="57"/>
      <c r="G147" s="57"/>
      <c r="H147" s="57"/>
      <c r="I147" s="58"/>
      <c r="J147" s="57"/>
      <c r="K147" s="57"/>
      <c r="L147" s="57"/>
      <c r="M147" s="57"/>
      <c r="N147" s="58"/>
      <c r="O147" s="57"/>
      <c r="P147" s="57"/>
      <c r="Q147" s="57"/>
      <c r="R147" s="57"/>
      <c r="S147" s="43"/>
    </row>
    <row r="148" spans="1:19" s="59" customFormat="1" ht="9" customHeight="1" x14ac:dyDescent="0.25">
      <c r="A148" s="57"/>
      <c r="B148" s="57"/>
      <c r="C148" s="43"/>
      <c r="D148" s="58"/>
      <c r="E148" s="57"/>
      <c r="F148" s="57"/>
      <c r="G148" s="57"/>
      <c r="H148" s="57"/>
      <c r="I148" s="58"/>
      <c r="J148" s="57"/>
      <c r="K148" s="57"/>
      <c r="L148" s="57"/>
      <c r="M148" s="57"/>
      <c r="N148" s="58"/>
      <c r="O148" s="57"/>
      <c r="P148" s="57"/>
      <c r="Q148" s="57"/>
      <c r="R148" s="57"/>
      <c r="S148" s="43"/>
    </row>
    <row r="149" spans="1:19" s="59" customFormat="1" ht="9" customHeight="1" x14ac:dyDescent="0.25">
      <c r="A149" s="57"/>
      <c r="B149" s="57"/>
      <c r="C149" s="43"/>
      <c r="D149" s="58"/>
      <c r="E149" s="57"/>
      <c r="F149" s="57"/>
      <c r="G149" s="57"/>
      <c r="H149" s="57"/>
      <c r="I149" s="58"/>
      <c r="J149" s="57"/>
      <c r="K149" s="57"/>
      <c r="L149" s="57"/>
      <c r="M149" s="57"/>
      <c r="N149" s="58"/>
      <c r="O149" s="57"/>
      <c r="P149" s="57"/>
      <c r="Q149" s="57"/>
      <c r="R149" s="57"/>
      <c r="S149" s="43"/>
    </row>
    <row r="150" spans="1:19" s="59" customFormat="1" ht="9" customHeight="1" x14ac:dyDescent="0.25">
      <c r="A150" s="57"/>
      <c r="B150" s="57"/>
      <c r="C150" s="43"/>
      <c r="D150" s="58"/>
      <c r="E150" s="57"/>
      <c r="F150" s="57"/>
      <c r="G150" s="57"/>
      <c r="H150" s="57"/>
      <c r="I150" s="58"/>
      <c r="J150" s="57"/>
      <c r="K150" s="57"/>
      <c r="L150" s="57"/>
      <c r="M150" s="57"/>
      <c r="N150" s="58"/>
      <c r="O150" s="57"/>
      <c r="P150" s="57"/>
      <c r="Q150" s="57"/>
      <c r="R150" s="57"/>
      <c r="S150" s="43"/>
    </row>
    <row r="151" spans="1:19" s="59" customFormat="1" ht="9" customHeight="1" x14ac:dyDescent="0.25">
      <c r="A151" s="57"/>
      <c r="B151" s="57"/>
      <c r="C151" s="43"/>
      <c r="D151" s="58"/>
      <c r="E151" s="57"/>
      <c r="F151" s="57"/>
      <c r="G151" s="57"/>
      <c r="H151" s="57"/>
      <c r="I151" s="58"/>
      <c r="J151" s="57"/>
      <c r="K151" s="57"/>
      <c r="L151" s="57"/>
      <c r="M151" s="57"/>
      <c r="N151" s="58"/>
      <c r="O151" s="57"/>
      <c r="P151" s="57"/>
      <c r="Q151" s="57"/>
      <c r="R151" s="57"/>
      <c r="S151" s="43"/>
    </row>
    <row r="152" spans="1:19" s="59" customFormat="1" ht="9" customHeight="1" x14ac:dyDescent="0.25">
      <c r="A152" s="57"/>
      <c r="B152" s="57"/>
      <c r="C152" s="43"/>
      <c r="D152" s="58"/>
      <c r="E152" s="57"/>
      <c r="F152" s="57"/>
      <c r="G152" s="57"/>
      <c r="H152" s="57"/>
      <c r="I152" s="58"/>
      <c r="J152" s="57"/>
      <c r="K152" s="57"/>
      <c r="L152" s="57"/>
      <c r="M152" s="57"/>
      <c r="N152" s="58"/>
      <c r="O152" s="57"/>
      <c r="P152" s="57"/>
      <c r="Q152" s="57"/>
      <c r="R152" s="57"/>
      <c r="S152" s="43"/>
    </row>
    <row r="153" spans="1:19" s="59" customFormat="1" ht="9" customHeight="1" x14ac:dyDescent="0.25">
      <c r="A153" s="57"/>
      <c r="B153" s="57"/>
      <c r="C153" s="43"/>
      <c r="D153" s="58"/>
      <c r="E153" s="57"/>
      <c r="F153" s="57"/>
      <c r="G153" s="57"/>
      <c r="H153" s="57"/>
      <c r="I153" s="58"/>
      <c r="J153" s="57"/>
      <c r="K153" s="57"/>
      <c r="L153" s="57"/>
      <c r="M153" s="57"/>
      <c r="N153" s="58"/>
      <c r="O153" s="57"/>
      <c r="P153" s="57"/>
      <c r="Q153" s="57"/>
      <c r="R153" s="57"/>
      <c r="S153" s="43"/>
    </row>
    <row r="154" spans="1:19" s="59" customFormat="1" ht="9" customHeight="1" x14ac:dyDescent="0.25">
      <c r="A154" s="57"/>
      <c r="B154" s="57"/>
      <c r="C154" s="43"/>
      <c r="D154" s="58"/>
      <c r="E154" s="57"/>
      <c r="F154" s="57"/>
      <c r="G154" s="57"/>
      <c r="H154" s="57"/>
      <c r="I154" s="58"/>
      <c r="J154" s="57"/>
      <c r="K154" s="57"/>
      <c r="L154" s="57"/>
      <c r="M154" s="57"/>
      <c r="N154" s="58"/>
      <c r="O154" s="57"/>
      <c r="P154" s="57"/>
      <c r="Q154" s="57"/>
      <c r="R154" s="57"/>
      <c r="S154" s="43"/>
    </row>
    <row r="155" spans="1:19" s="59" customFormat="1" ht="9" customHeight="1" x14ac:dyDescent="0.25">
      <c r="A155" s="57"/>
      <c r="B155" s="57"/>
      <c r="C155" s="43"/>
      <c r="D155" s="58"/>
      <c r="E155" s="57"/>
      <c r="F155" s="57"/>
      <c r="G155" s="57"/>
      <c r="H155" s="57"/>
      <c r="I155" s="58"/>
      <c r="J155" s="57"/>
      <c r="K155" s="57"/>
      <c r="L155" s="57"/>
      <c r="M155" s="57"/>
      <c r="N155" s="58"/>
      <c r="O155" s="57"/>
      <c r="P155" s="57"/>
      <c r="Q155" s="57"/>
      <c r="R155" s="57"/>
      <c r="S155" s="43"/>
    </row>
    <row r="156" spans="1:19" s="59" customFormat="1" ht="9" customHeight="1" x14ac:dyDescent="0.25">
      <c r="A156" s="57"/>
      <c r="B156" s="57"/>
      <c r="C156" s="43"/>
      <c r="D156" s="58"/>
      <c r="E156" s="57"/>
      <c r="F156" s="57"/>
      <c r="G156" s="57"/>
      <c r="H156" s="57"/>
      <c r="I156" s="58"/>
      <c r="J156" s="57"/>
      <c r="K156" s="57"/>
      <c r="L156" s="57"/>
      <c r="M156" s="57"/>
      <c r="N156" s="58"/>
      <c r="O156" s="57"/>
      <c r="P156" s="57"/>
      <c r="Q156" s="57"/>
      <c r="R156" s="57"/>
      <c r="S156" s="43"/>
    </row>
    <row r="157" spans="1:19" s="59" customFormat="1" ht="9" customHeight="1" x14ac:dyDescent="0.25">
      <c r="A157" s="57"/>
      <c r="B157" s="57"/>
      <c r="C157" s="43"/>
      <c r="D157" s="58"/>
      <c r="E157" s="57"/>
      <c r="F157" s="57"/>
      <c r="G157" s="57"/>
      <c r="H157" s="57"/>
      <c r="I157" s="58"/>
      <c r="J157" s="57"/>
      <c r="K157" s="57"/>
      <c r="L157" s="57"/>
      <c r="M157" s="57"/>
      <c r="N157" s="58"/>
      <c r="O157" s="57"/>
      <c r="P157" s="57"/>
      <c r="Q157" s="57"/>
      <c r="R157" s="57"/>
      <c r="S157" s="43"/>
    </row>
    <row r="158" spans="1:19" s="59" customFormat="1" ht="9" customHeight="1" x14ac:dyDescent="0.25">
      <c r="A158" s="57"/>
      <c r="B158" s="57"/>
      <c r="C158" s="43"/>
      <c r="D158" s="58"/>
      <c r="E158" s="57"/>
      <c r="F158" s="57"/>
      <c r="G158" s="57"/>
      <c r="H158" s="57"/>
      <c r="I158" s="58"/>
      <c r="J158" s="57"/>
      <c r="K158" s="57"/>
      <c r="L158" s="57"/>
      <c r="M158" s="57"/>
      <c r="N158" s="58"/>
      <c r="O158" s="57"/>
      <c r="P158" s="57"/>
      <c r="Q158" s="57"/>
      <c r="R158" s="57"/>
      <c r="S158" s="43"/>
    </row>
    <row r="159" spans="1:19" s="59" customFormat="1" ht="9" customHeight="1" x14ac:dyDescent="0.25">
      <c r="A159" s="57"/>
      <c r="B159" s="57"/>
      <c r="C159" s="43"/>
      <c r="D159" s="58"/>
      <c r="E159" s="57"/>
      <c r="F159" s="57"/>
      <c r="G159" s="57"/>
      <c r="H159" s="57"/>
      <c r="I159" s="58"/>
      <c r="J159" s="57"/>
      <c r="K159" s="57"/>
      <c r="L159" s="57"/>
      <c r="M159" s="57"/>
      <c r="N159" s="58"/>
      <c r="O159" s="57"/>
      <c r="P159" s="57"/>
      <c r="Q159" s="57"/>
      <c r="R159" s="57"/>
      <c r="S159" s="43"/>
    </row>
    <row r="160" spans="1:19" s="59" customFormat="1" ht="9" customHeight="1" x14ac:dyDescent="0.25">
      <c r="A160" s="57"/>
      <c r="B160" s="57"/>
      <c r="C160" s="43"/>
      <c r="D160" s="58"/>
      <c r="E160" s="57"/>
      <c r="F160" s="57"/>
      <c r="G160" s="57"/>
      <c r="H160" s="57"/>
      <c r="I160" s="58"/>
      <c r="J160" s="57"/>
      <c r="K160" s="57"/>
      <c r="L160" s="57"/>
      <c r="M160" s="57"/>
      <c r="N160" s="58"/>
      <c r="O160" s="57"/>
      <c r="P160" s="57"/>
      <c r="Q160" s="57"/>
      <c r="R160" s="57"/>
      <c r="S160" s="43"/>
    </row>
    <row r="161" spans="1:19" s="59" customFormat="1" ht="9" customHeight="1" x14ac:dyDescent="0.25">
      <c r="A161" s="57"/>
      <c r="B161" s="57"/>
      <c r="C161" s="43"/>
      <c r="D161" s="58"/>
      <c r="E161" s="57"/>
      <c r="F161" s="57"/>
      <c r="G161" s="57"/>
      <c r="H161" s="57"/>
      <c r="I161" s="58"/>
      <c r="J161" s="57"/>
      <c r="K161" s="57"/>
      <c r="L161" s="57"/>
      <c r="M161" s="57"/>
      <c r="N161" s="58"/>
      <c r="O161" s="57"/>
      <c r="P161" s="57"/>
      <c r="Q161" s="57"/>
      <c r="R161" s="57"/>
      <c r="S161" s="43"/>
    </row>
    <row r="162" spans="1:19" s="59" customFormat="1" ht="9" customHeight="1" x14ac:dyDescent="0.25">
      <c r="A162" s="57"/>
      <c r="B162" s="57"/>
      <c r="C162" s="43"/>
      <c r="D162" s="58"/>
      <c r="E162" s="57"/>
      <c r="F162" s="57"/>
      <c r="G162" s="57"/>
      <c r="H162" s="57"/>
      <c r="I162" s="58"/>
      <c r="J162" s="57"/>
      <c r="K162" s="57"/>
      <c r="L162" s="57"/>
      <c r="M162" s="57"/>
      <c r="N162" s="58"/>
      <c r="O162" s="57"/>
      <c r="P162" s="57"/>
      <c r="Q162" s="57"/>
      <c r="R162" s="57"/>
      <c r="S162" s="43"/>
    </row>
    <row r="163" spans="1:19" s="59" customFormat="1" ht="9" customHeight="1" x14ac:dyDescent="0.25">
      <c r="A163" s="57"/>
      <c r="B163" s="57"/>
      <c r="C163" s="43"/>
      <c r="D163" s="58"/>
      <c r="E163" s="57"/>
      <c r="F163" s="57"/>
      <c r="G163" s="57"/>
      <c r="H163" s="57"/>
      <c r="I163" s="58"/>
      <c r="J163" s="57"/>
      <c r="K163" s="57"/>
      <c r="L163" s="57"/>
      <c r="M163" s="57"/>
      <c r="N163" s="58"/>
      <c r="O163" s="57"/>
      <c r="P163" s="57"/>
      <c r="Q163" s="57"/>
      <c r="R163" s="57"/>
      <c r="S163" s="43"/>
    </row>
    <row r="164" spans="1:19" s="59" customFormat="1" ht="9" customHeight="1" x14ac:dyDescent="0.25">
      <c r="A164" s="57"/>
      <c r="B164" s="57"/>
      <c r="C164" s="43"/>
      <c r="D164" s="58"/>
      <c r="E164" s="57"/>
      <c r="F164" s="57"/>
      <c r="G164" s="57"/>
      <c r="H164" s="57"/>
      <c r="I164" s="58"/>
      <c r="J164" s="57"/>
      <c r="K164" s="57"/>
      <c r="L164" s="57"/>
      <c r="M164" s="57"/>
      <c r="N164" s="58"/>
      <c r="O164" s="57"/>
      <c r="P164" s="57"/>
      <c r="Q164" s="57"/>
      <c r="R164" s="57"/>
      <c r="S164" s="43"/>
    </row>
    <row r="165" spans="1:19" s="59" customFormat="1" ht="9" customHeight="1" x14ac:dyDescent="0.25">
      <c r="A165" s="57"/>
      <c r="B165" s="57"/>
      <c r="C165" s="43"/>
      <c r="D165" s="58"/>
      <c r="E165" s="57"/>
      <c r="F165" s="57"/>
      <c r="G165" s="57"/>
      <c r="H165" s="57"/>
      <c r="I165" s="58"/>
      <c r="J165" s="57"/>
      <c r="K165" s="57"/>
      <c r="L165" s="57"/>
      <c r="M165" s="57"/>
      <c r="N165" s="58"/>
      <c r="O165" s="57"/>
      <c r="P165" s="57"/>
      <c r="Q165" s="57"/>
      <c r="R165" s="57"/>
      <c r="S165" s="43"/>
    </row>
    <row r="166" spans="1:19" s="59" customFormat="1" ht="9" customHeight="1" x14ac:dyDescent="0.25">
      <c r="A166" s="57"/>
      <c r="B166" s="57"/>
      <c r="C166" s="43"/>
      <c r="D166" s="58"/>
      <c r="E166" s="57"/>
      <c r="F166" s="57"/>
      <c r="G166" s="57"/>
      <c r="H166" s="57"/>
      <c r="I166" s="58"/>
      <c r="J166" s="57"/>
      <c r="K166" s="57"/>
      <c r="L166" s="57"/>
      <c r="M166" s="57"/>
      <c r="N166" s="58"/>
      <c r="O166" s="57"/>
      <c r="P166" s="57"/>
      <c r="Q166" s="57"/>
      <c r="R166" s="57"/>
      <c r="S166" s="43"/>
    </row>
    <row r="167" spans="1:19" s="59" customFormat="1" ht="9" customHeight="1" x14ac:dyDescent="0.25">
      <c r="A167" s="57"/>
      <c r="B167" s="57"/>
      <c r="C167" s="43"/>
      <c r="D167" s="58"/>
      <c r="E167" s="57"/>
      <c r="F167" s="57"/>
      <c r="G167" s="57"/>
      <c r="H167" s="57"/>
      <c r="I167" s="58"/>
      <c r="J167" s="57"/>
      <c r="K167" s="57"/>
      <c r="L167" s="57"/>
      <c r="M167" s="57"/>
      <c r="N167" s="58"/>
      <c r="O167" s="57"/>
      <c r="P167" s="57"/>
      <c r="Q167" s="57"/>
      <c r="R167" s="57"/>
      <c r="S167" s="43"/>
    </row>
    <row r="168" spans="1:19" s="59" customFormat="1" ht="9" customHeight="1" x14ac:dyDescent="0.25">
      <c r="A168" s="57"/>
      <c r="B168" s="57"/>
      <c r="C168" s="43"/>
      <c r="D168" s="58"/>
      <c r="E168" s="57"/>
      <c r="F168" s="57"/>
      <c r="G168" s="57"/>
      <c r="H168" s="57"/>
      <c r="I168" s="58"/>
      <c r="J168" s="57"/>
      <c r="K168" s="57"/>
      <c r="L168" s="57"/>
      <c r="M168" s="57"/>
      <c r="N168" s="58"/>
      <c r="O168" s="57"/>
      <c r="P168" s="57"/>
      <c r="Q168" s="57"/>
      <c r="R168" s="57"/>
      <c r="S168" s="43"/>
    </row>
    <row r="169" spans="1:19" s="59" customFormat="1" ht="9" customHeight="1" x14ac:dyDescent="0.25">
      <c r="A169" s="57"/>
      <c r="B169" s="57"/>
      <c r="C169" s="43"/>
      <c r="D169" s="58"/>
      <c r="E169" s="57"/>
      <c r="F169" s="57"/>
      <c r="G169" s="57"/>
      <c r="H169" s="57"/>
      <c r="I169" s="58"/>
      <c r="J169" s="57"/>
      <c r="K169" s="57"/>
      <c r="L169" s="57"/>
      <c r="M169" s="57"/>
      <c r="N169" s="58"/>
      <c r="O169" s="57"/>
      <c r="P169" s="57"/>
      <c r="Q169" s="57"/>
      <c r="R169" s="57"/>
      <c r="S169" s="43"/>
    </row>
    <row r="170" spans="1:19" s="59" customFormat="1" ht="9" customHeight="1" x14ac:dyDescent="0.25">
      <c r="A170" s="57"/>
      <c r="B170" s="57"/>
      <c r="C170" s="43"/>
      <c r="D170" s="58"/>
      <c r="E170" s="57"/>
      <c r="F170" s="57"/>
      <c r="G170" s="57"/>
      <c r="H170" s="57"/>
      <c r="I170" s="58"/>
      <c r="J170" s="57"/>
      <c r="K170" s="57"/>
      <c r="L170" s="57"/>
      <c r="M170" s="57"/>
      <c r="N170" s="58"/>
      <c r="O170" s="57"/>
      <c r="P170" s="57"/>
      <c r="Q170" s="57"/>
      <c r="R170" s="57"/>
      <c r="S170" s="43"/>
    </row>
    <row r="171" spans="1:19" s="59" customFormat="1" ht="9" customHeight="1" x14ac:dyDescent="0.25">
      <c r="A171" s="57"/>
      <c r="B171" s="57"/>
      <c r="C171" s="43"/>
      <c r="D171" s="58"/>
      <c r="E171" s="57"/>
      <c r="F171" s="57"/>
      <c r="G171" s="57"/>
      <c r="H171" s="57"/>
      <c r="I171" s="58"/>
      <c r="J171" s="57"/>
      <c r="K171" s="57"/>
      <c r="L171" s="57"/>
      <c r="M171" s="57"/>
      <c r="N171" s="58"/>
      <c r="O171" s="57"/>
      <c r="P171" s="57"/>
      <c r="Q171" s="57"/>
      <c r="R171" s="57"/>
      <c r="S171" s="43"/>
    </row>
    <row r="172" spans="1:19" s="59" customFormat="1" ht="9" customHeight="1" x14ac:dyDescent="0.25">
      <c r="A172" s="57"/>
      <c r="B172" s="57"/>
      <c r="C172" s="43"/>
      <c r="D172" s="58"/>
      <c r="E172" s="57"/>
      <c r="F172" s="57"/>
      <c r="G172" s="57"/>
      <c r="H172" s="57"/>
      <c r="I172" s="58"/>
      <c r="J172" s="57"/>
      <c r="K172" s="57"/>
      <c r="L172" s="57"/>
      <c r="M172" s="57"/>
      <c r="N172" s="58"/>
      <c r="O172" s="57"/>
      <c r="P172" s="57"/>
      <c r="Q172" s="57"/>
      <c r="R172" s="57"/>
      <c r="S172" s="43"/>
    </row>
    <row r="173" spans="1:19" s="59" customFormat="1" ht="9" customHeight="1" x14ac:dyDescent="0.25">
      <c r="A173" s="57"/>
      <c r="B173" s="57"/>
      <c r="C173" s="43"/>
      <c r="D173" s="58"/>
      <c r="E173" s="57"/>
      <c r="F173" s="57"/>
      <c r="G173" s="57"/>
      <c r="H173" s="57"/>
      <c r="I173" s="58"/>
      <c r="J173" s="57"/>
      <c r="K173" s="57"/>
      <c r="L173" s="57"/>
      <c r="M173" s="57"/>
      <c r="N173" s="58"/>
      <c r="O173" s="57"/>
      <c r="P173" s="57"/>
      <c r="Q173" s="57"/>
      <c r="R173" s="57"/>
      <c r="S173" s="43"/>
    </row>
    <row r="174" spans="1:19" s="59" customFormat="1" ht="9" customHeight="1" x14ac:dyDescent="0.25">
      <c r="A174" s="57"/>
      <c r="B174" s="57"/>
      <c r="C174" s="43"/>
      <c r="D174" s="58"/>
      <c r="E174" s="57"/>
      <c r="F174" s="57"/>
      <c r="G174" s="57"/>
      <c r="H174" s="57"/>
      <c r="I174" s="58"/>
      <c r="J174" s="57"/>
      <c r="K174" s="57"/>
      <c r="L174" s="57"/>
      <c r="M174" s="57"/>
      <c r="N174" s="58"/>
      <c r="O174" s="57"/>
      <c r="P174" s="57"/>
      <c r="Q174" s="57"/>
      <c r="R174" s="57"/>
      <c r="S174" s="43"/>
    </row>
    <row r="175" spans="1:19" s="59" customFormat="1" ht="9" customHeight="1" x14ac:dyDescent="0.25">
      <c r="A175" s="57"/>
      <c r="B175" s="57"/>
      <c r="C175" s="43"/>
      <c r="D175" s="58"/>
      <c r="E175" s="57"/>
      <c r="F175" s="57"/>
      <c r="G175" s="57"/>
      <c r="H175" s="57"/>
      <c r="I175" s="58"/>
      <c r="J175" s="57"/>
      <c r="K175" s="57"/>
      <c r="L175" s="57"/>
      <c r="M175" s="57"/>
      <c r="N175" s="58"/>
      <c r="O175" s="57"/>
      <c r="P175" s="57"/>
      <c r="Q175" s="57"/>
      <c r="R175" s="57"/>
      <c r="S175" s="43"/>
    </row>
    <row r="176" spans="1:19" s="59" customFormat="1" ht="9" customHeight="1" x14ac:dyDescent="0.25">
      <c r="A176" s="57"/>
      <c r="B176" s="57"/>
      <c r="C176" s="43"/>
      <c r="D176" s="58"/>
      <c r="E176" s="57"/>
      <c r="F176" s="57"/>
      <c r="G176" s="57"/>
      <c r="H176" s="57"/>
      <c r="I176" s="58"/>
      <c r="J176" s="57"/>
      <c r="K176" s="57"/>
      <c r="L176" s="57"/>
      <c r="M176" s="57"/>
      <c r="N176" s="58"/>
      <c r="O176" s="57"/>
      <c r="P176" s="57"/>
      <c r="Q176" s="57"/>
      <c r="R176" s="57"/>
      <c r="S176" s="43"/>
    </row>
    <row r="177" spans="1:19" s="59" customFormat="1" ht="9" customHeight="1" x14ac:dyDescent="0.25">
      <c r="A177" s="57"/>
      <c r="B177" s="57"/>
      <c r="C177" s="43"/>
      <c r="D177" s="58"/>
      <c r="E177" s="57"/>
      <c r="F177" s="57"/>
      <c r="G177" s="57"/>
      <c r="H177" s="57"/>
      <c r="I177" s="58"/>
      <c r="J177" s="57"/>
      <c r="K177" s="57"/>
      <c r="L177" s="57"/>
      <c r="M177" s="57"/>
      <c r="N177" s="58"/>
      <c r="O177" s="57"/>
      <c r="P177" s="57"/>
      <c r="Q177" s="57"/>
      <c r="R177" s="57"/>
      <c r="S177" s="43"/>
    </row>
    <row r="178" spans="1:19" s="59" customFormat="1" ht="9" customHeight="1" x14ac:dyDescent="0.25">
      <c r="A178" s="57"/>
      <c r="B178" s="57"/>
      <c r="C178" s="43"/>
      <c r="D178" s="58"/>
      <c r="E178" s="57"/>
      <c r="F178" s="57"/>
      <c r="G178" s="57"/>
      <c r="H178" s="57"/>
      <c r="I178" s="58"/>
      <c r="J178" s="57"/>
      <c r="K178" s="57"/>
      <c r="L178" s="57"/>
      <c r="M178" s="57"/>
      <c r="N178" s="58"/>
      <c r="O178" s="57"/>
      <c r="P178" s="57"/>
      <c r="Q178" s="57"/>
      <c r="R178" s="57"/>
      <c r="S178" s="43"/>
    </row>
    <row r="179" spans="1:19" s="59" customFormat="1" ht="9" customHeight="1" x14ac:dyDescent="0.25">
      <c r="A179" s="57"/>
      <c r="B179" s="57"/>
      <c r="C179" s="43"/>
      <c r="D179" s="58"/>
      <c r="E179" s="57"/>
      <c r="F179" s="57"/>
      <c r="G179" s="57"/>
      <c r="H179" s="57"/>
      <c r="I179" s="58"/>
      <c r="J179" s="57"/>
      <c r="K179" s="57"/>
      <c r="L179" s="57"/>
      <c r="M179" s="57"/>
      <c r="N179" s="58"/>
      <c r="O179" s="57"/>
      <c r="P179" s="57"/>
      <c r="Q179" s="57"/>
      <c r="R179" s="57"/>
      <c r="S179" s="43"/>
    </row>
    <row r="180" spans="1:19" s="59" customFormat="1" ht="9" customHeight="1" x14ac:dyDescent="0.25">
      <c r="A180" s="57"/>
      <c r="B180" s="57"/>
      <c r="C180" s="43"/>
      <c r="D180" s="58"/>
      <c r="E180" s="57"/>
      <c r="F180" s="57"/>
      <c r="G180" s="57"/>
      <c r="H180" s="57"/>
      <c r="I180" s="58"/>
      <c r="J180" s="57"/>
      <c r="K180" s="57"/>
      <c r="L180" s="57"/>
      <c r="M180" s="57"/>
      <c r="N180" s="58"/>
      <c r="O180" s="57"/>
      <c r="P180" s="57"/>
      <c r="Q180" s="57"/>
      <c r="R180" s="57"/>
      <c r="S180" s="43"/>
    </row>
    <row r="181" spans="1:19" s="59" customFormat="1" ht="9" customHeight="1" x14ac:dyDescent="0.25">
      <c r="A181" s="57"/>
      <c r="B181" s="57"/>
      <c r="C181" s="43"/>
      <c r="D181" s="58"/>
      <c r="E181" s="57"/>
      <c r="F181" s="57"/>
      <c r="G181" s="57"/>
      <c r="H181" s="57"/>
      <c r="I181" s="58"/>
      <c r="J181" s="57"/>
      <c r="K181" s="57"/>
      <c r="L181" s="57"/>
      <c r="M181" s="57"/>
      <c r="N181" s="58"/>
      <c r="O181" s="57"/>
      <c r="P181" s="57"/>
      <c r="Q181" s="57"/>
      <c r="R181" s="57"/>
      <c r="S181" s="43"/>
    </row>
    <row r="182" spans="1:19" s="59" customFormat="1" ht="9" customHeight="1" x14ac:dyDescent="0.25">
      <c r="A182" s="57"/>
      <c r="B182" s="57"/>
      <c r="C182" s="43"/>
      <c r="D182" s="58"/>
      <c r="E182" s="57"/>
      <c r="F182" s="57"/>
      <c r="G182" s="57"/>
      <c r="H182" s="57"/>
      <c r="I182" s="58"/>
      <c r="J182" s="57"/>
      <c r="K182" s="57"/>
      <c r="L182" s="57"/>
      <c r="M182" s="57"/>
      <c r="N182" s="58"/>
      <c r="O182" s="57"/>
      <c r="P182" s="57"/>
      <c r="Q182" s="57"/>
      <c r="R182" s="57"/>
      <c r="S182" s="43"/>
    </row>
    <row r="183" spans="1:19" s="59" customFormat="1" ht="9" customHeight="1" x14ac:dyDescent="0.25">
      <c r="A183" s="57"/>
      <c r="B183" s="57"/>
      <c r="C183" s="43"/>
      <c r="D183" s="58"/>
      <c r="E183" s="57"/>
      <c r="F183" s="57"/>
      <c r="G183" s="57"/>
      <c r="H183" s="57"/>
      <c r="I183" s="58"/>
      <c r="J183" s="57"/>
      <c r="K183" s="57"/>
      <c r="L183" s="57"/>
      <c r="M183" s="57"/>
      <c r="N183" s="58"/>
      <c r="O183" s="57"/>
      <c r="P183" s="57"/>
      <c r="Q183" s="57"/>
      <c r="R183" s="57"/>
      <c r="S183" s="43"/>
    </row>
    <row r="184" spans="1:19" s="59" customFormat="1" ht="9" customHeight="1" x14ac:dyDescent="0.25">
      <c r="A184" s="57"/>
      <c r="B184" s="57"/>
      <c r="C184" s="43"/>
      <c r="D184" s="58"/>
      <c r="E184" s="57"/>
      <c r="F184" s="57"/>
      <c r="G184" s="57"/>
      <c r="H184" s="57"/>
      <c r="I184" s="58"/>
      <c r="J184" s="57"/>
      <c r="K184" s="57"/>
      <c r="L184" s="57"/>
      <c r="M184" s="57"/>
      <c r="N184" s="58"/>
      <c r="O184" s="57"/>
      <c r="P184" s="57"/>
      <c r="Q184" s="57"/>
      <c r="R184" s="57"/>
      <c r="S184" s="43"/>
    </row>
    <row r="185" spans="1:19" s="59" customFormat="1" ht="9" customHeight="1" x14ac:dyDescent="0.25">
      <c r="A185" s="57"/>
      <c r="B185" s="57"/>
      <c r="C185" s="43"/>
      <c r="D185" s="58"/>
      <c r="E185" s="57"/>
      <c r="F185" s="57"/>
      <c r="G185" s="57"/>
      <c r="H185" s="57"/>
      <c r="I185" s="58"/>
      <c r="J185" s="57"/>
      <c r="K185" s="57"/>
      <c r="L185" s="57"/>
      <c r="M185" s="57"/>
      <c r="N185" s="58"/>
      <c r="O185" s="57"/>
      <c r="P185" s="57"/>
      <c r="Q185" s="57"/>
      <c r="R185" s="57"/>
      <c r="S185" s="43"/>
    </row>
    <row r="186" spans="1:19" s="59" customFormat="1" ht="9" customHeight="1" x14ac:dyDescent="0.25">
      <c r="A186" s="57"/>
      <c r="B186" s="57"/>
      <c r="C186" s="43"/>
      <c r="D186" s="58"/>
      <c r="E186" s="57"/>
      <c r="F186" s="57"/>
      <c r="G186" s="57"/>
      <c r="H186" s="57"/>
      <c r="I186" s="58"/>
      <c r="J186" s="57"/>
      <c r="K186" s="57"/>
      <c r="L186" s="57"/>
      <c r="M186" s="57"/>
      <c r="N186" s="58"/>
      <c r="O186" s="57"/>
      <c r="P186" s="57"/>
      <c r="Q186" s="57"/>
      <c r="R186" s="57"/>
      <c r="S186" s="43"/>
    </row>
    <row r="187" spans="1:19" s="59" customFormat="1" ht="9" customHeight="1" x14ac:dyDescent="0.25">
      <c r="A187" s="57"/>
      <c r="B187" s="57"/>
      <c r="C187" s="43"/>
      <c r="D187" s="58"/>
      <c r="E187" s="57"/>
      <c r="F187" s="57"/>
      <c r="G187" s="57"/>
      <c r="H187" s="57"/>
      <c r="I187" s="58"/>
      <c r="J187" s="57"/>
      <c r="K187" s="57"/>
      <c r="L187" s="57"/>
      <c r="M187" s="57"/>
      <c r="N187" s="58"/>
      <c r="O187" s="57"/>
      <c r="P187" s="57"/>
      <c r="Q187" s="57"/>
      <c r="R187" s="57"/>
      <c r="S187" s="43"/>
    </row>
    <row r="188" spans="1:19" s="59" customFormat="1" ht="9" customHeight="1" x14ac:dyDescent="0.25">
      <c r="A188" s="57"/>
      <c r="B188" s="57"/>
      <c r="C188" s="43"/>
      <c r="D188" s="58"/>
      <c r="E188" s="57"/>
      <c r="F188" s="57"/>
      <c r="G188" s="57"/>
      <c r="H188" s="57"/>
      <c r="I188" s="58"/>
      <c r="J188" s="57"/>
      <c r="K188" s="57"/>
      <c r="L188" s="57"/>
      <c r="M188" s="57"/>
      <c r="N188" s="58"/>
      <c r="O188" s="57"/>
      <c r="P188" s="57"/>
      <c r="Q188" s="57"/>
      <c r="R188" s="57"/>
      <c r="S188" s="43"/>
    </row>
    <row r="189" spans="1:19" s="59" customFormat="1" ht="9" customHeight="1" x14ac:dyDescent="0.25">
      <c r="A189" s="57"/>
      <c r="B189" s="57"/>
      <c r="C189" s="43"/>
      <c r="D189" s="58"/>
      <c r="E189" s="57"/>
      <c r="F189" s="57"/>
      <c r="G189" s="57"/>
      <c r="H189" s="57"/>
      <c r="I189" s="58"/>
      <c r="J189" s="57"/>
      <c r="K189" s="57"/>
      <c r="L189" s="57"/>
      <c r="M189" s="57"/>
      <c r="N189" s="58"/>
      <c r="O189" s="57"/>
      <c r="P189" s="57"/>
      <c r="Q189" s="57"/>
      <c r="R189" s="57"/>
      <c r="S189" s="43"/>
    </row>
    <row r="190" spans="1:19" s="59" customFormat="1" ht="9" customHeight="1" x14ac:dyDescent="0.25">
      <c r="A190" s="57"/>
      <c r="B190" s="57"/>
      <c r="C190" s="43"/>
      <c r="D190" s="58"/>
      <c r="E190" s="57"/>
      <c r="F190" s="57"/>
      <c r="G190" s="57"/>
      <c r="H190" s="57"/>
      <c r="I190" s="58"/>
      <c r="J190" s="57"/>
      <c r="K190" s="57"/>
      <c r="L190" s="57"/>
      <c r="M190" s="57"/>
      <c r="N190" s="58"/>
      <c r="O190" s="57"/>
      <c r="P190" s="57"/>
      <c r="Q190" s="57"/>
      <c r="R190" s="57"/>
      <c r="S190" s="43"/>
    </row>
    <row r="191" spans="1:19" s="59" customFormat="1" ht="9" customHeight="1" x14ac:dyDescent="0.25">
      <c r="A191" s="57"/>
      <c r="B191" s="57"/>
      <c r="C191" s="43"/>
      <c r="D191" s="58"/>
      <c r="E191" s="57"/>
      <c r="F191" s="57"/>
      <c r="G191" s="57"/>
      <c r="H191" s="57"/>
      <c r="I191" s="58"/>
      <c r="J191" s="57"/>
      <c r="K191" s="57"/>
      <c r="L191" s="57"/>
      <c r="M191" s="57"/>
      <c r="N191" s="58"/>
      <c r="O191" s="57"/>
      <c r="P191" s="57"/>
      <c r="Q191" s="57"/>
      <c r="R191" s="57"/>
      <c r="S191" s="43"/>
    </row>
    <row r="192" spans="1:19" s="59" customFormat="1" ht="9" customHeight="1" x14ac:dyDescent="0.25">
      <c r="A192" s="57"/>
      <c r="B192" s="57"/>
      <c r="C192" s="43"/>
      <c r="D192" s="58"/>
      <c r="E192" s="57"/>
      <c r="F192" s="57"/>
      <c r="G192" s="57"/>
      <c r="H192" s="57"/>
      <c r="I192" s="58"/>
      <c r="J192" s="57"/>
      <c r="K192" s="57"/>
      <c r="L192" s="57"/>
      <c r="M192" s="57"/>
      <c r="N192" s="58"/>
      <c r="O192" s="57"/>
      <c r="P192" s="57"/>
      <c r="Q192" s="57"/>
      <c r="R192" s="57"/>
      <c r="S192" s="43"/>
    </row>
    <row r="193" spans="1:19" s="59" customFormat="1" ht="9" customHeight="1" x14ac:dyDescent="0.25">
      <c r="A193" s="57"/>
      <c r="B193" s="57"/>
      <c r="C193" s="43"/>
      <c r="D193" s="58"/>
      <c r="E193" s="57"/>
      <c r="F193" s="57"/>
      <c r="G193" s="57"/>
      <c r="H193" s="57"/>
      <c r="I193" s="58"/>
      <c r="J193" s="57"/>
      <c r="K193" s="57"/>
      <c r="L193" s="57"/>
      <c r="M193" s="57"/>
      <c r="N193" s="58"/>
      <c r="O193" s="57"/>
      <c r="P193" s="57"/>
      <c r="Q193" s="57"/>
      <c r="R193" s="57"/>
      <c r="S193" s="43"/>
    </row>
    <row r="194" spans="1:19" s="59" customFormat="1" ht="9" customHeight="1" x14ac:dyDescent="0.25">
      <c r="A194" s="57"/>
      <c r="B194" s="57"/>
      <c r="C194" s="43"/>
      <c r="D194" s="58"/>
      <c r="E194" s="57"/>
      <c r="F194" s="57"/>
      <c r="G194" s="57"/>
      <c r="H194" s="57"/>
      <c r="I194" s="58"/>
      <c r="J194" s="57"/>
      <c r="K194" s="57"/>
      <c r="L194" s="57"/>
      <c r="M194" s="57"/>
      <c r="N194" s="58"/>
      <c r="O194" s="57"/>
      <c r="P194" s="57"/>
      <c r="Q194" s="57"/>
      <c r="R194" s="57"/>
      <c r="S194" s="43"/>
    </row>
    <row r="195" spans="1:19" s="59" customFormat="1" ht="9" customHeight="1" x14ac:dyDescent="0.25">
      <c r="A195" s="57"/>
      <c r="B195" s="57"/>
      <c r="C195" s="43"/>
      <c r="D195" s="58"/>
      <c r="E195" s="57"/>
      <c r="F195" s="57"/>
      <c r="G195" s="57"/>
      <c r="H195" s="57"/>
      <c r="I195" s="58"/>
      <c r="J195" s="57"/>
      <c r="K195" s="57"/>
      <c r="L195" s="57"/>
      <c r="M195" s="57"/>
      <c r="N195" s="58"/>
      <c r="O195" s="57"/>
      <c r="P195" s="57"/>
      <c r="Q195" s="57"/>
      <c r="R195" s="57"/>
      <c r="S195" s="43"/>
    </row>
    <row r="196" spans="1:19" s="59" customFormat="1" ht="9" customHeight="1" x14ac:dyDescent="0.25">
      <c r="A196" s="57"/>
      <c r="B196" s="57"/>
      <c r="C196" s="43"/>
      <c r="D196" s="58"/>
      <c r="E196" s="57"/>
      <c r="F196" s="57"/>
      <c r="G196" s="57"/>
      <c r="H196" s="57"/>
      <c r="I196" s="58"/>
      <c r="J196" s="57"/>
      <c r="K196" s="57"/>
      <c r="L196" s="57"/>
      <c r="M196" s="57"/>
      <c r="N196" s="58"/>
      <c r="O196" s="57"/>
      <c r="P196" s="57"/>
      <c r="Q196" s="57"/>
      <c r="R196" s="57"/>
      <c r="S196" s="43"/>
    </row>
    <row r="197" spans="1:19" s="59" customFormat="1" ht="9" customHeight="1" x14ac:dyDescent="0.25">
      <c r="A197" s="57"/>
      <c r="B197" s="57"/>
      <c r="C197" s="43"/>
      <c r="D197" s="58"/>
      <c r="E197" s="57"/>
      <c r="F197" s="57"/>
      <c r="G197" s="57"/>
      <c r="H197" s="57"/>
      <c r="I197" s="58"/>
      <c r="J197" s="57"/>
      <c r="K197" s="57"/>
      <c r="L197" s="57"/>
      <c r="M197" s="57"/>
      <c r="N197" s="58"/>
      <c r="O197" s="57"/>
      <c r="P197" s="57"/>
      <c r="Q197" s="57"/>
      <c r="R197" s="57"/>
      <c r="S197" s="43"/>
    </row>
    <row r="198" spans="1:19" s="59" customFormat="1" ht="9" customHeight="1" x14ac:dyDescent="0.25">
      <c r="A198" s="57"/>
      <c r="B198" s="57"/>
      <c r="C198" s="43"/>
      <c r="D198" s="58"/>
      <c r="E198" s="57"/>
      <c r="F198" s="57"/>
      <c r="G198" s="57"/>
      <c r="H198" s="57"/>
      <c r="I198" s="58"/>
      <c r="J198" s="57"/>
      <c r="K198" s="57"/>
      <c r="L198" s="57"/>
      <c r="M198" s="57"/>
      <c r="N198" s="58"/>
      <c r="O198" s="57"/>
      <c r="P198" s="57"/>
      <c r="Q198" s="57"/>
      <c r="R198" s="57"/>
      <c r="S198" s="43"/>
    </row>
    <row r="199" spans="1:19" s="59" customFormat="1" ht="9" customHeight="1" x14ac:dyDescent="0.25">
      <c r="A199" s="57"/>
      <c r="B199" s="57"/>
      <c r="C199" s="43"/>
      <c r="D199" s="58"/>
      <c r="E199" s="57"/>
      <c r="F199" s="57"/>
      <c r="G199" s="57"/>
      <c r="H199" s="57"/>
      <c r="I199" s="58"/>
      <c r="J199" s="57"/>
      <c r="K199" s="57"/>
      <c r="L199" s="57"/>
      <c r="M199" s="57"/>
      <c r="N199" s="58"/>
      <c r="O199" s="57"/>
      <c r="P199" s="57"/>
      <c r="Q199" s="57"/>
      <c r="R199" s="57"/>
      <c r="S199" s="43"/>
    </row>
    <row r="200" spans="1:19" s="59" customFormat="1" ht="9" customHeight="1" x14ac:dyDescent="0.25">
      <c r="A200" s="57"/>
      <c r="B200" s="57"/>
      <c r="C200" s="43"/>
      <c r="D200" s="58"/>
      <c r="E200" s="57"/>
      <c r="F200" s="57"/>
      <c r="G200" s="57"/>
      <c r="H200" s="57"/>
      <c r="I200" s="58"/>
      <c r="J200" s="57"/>
      <c r="K200" s="57"/>
      <c r="L200" s="57"/>
      <c r="M200" s="57"/>
      <c r="N200" s="58"/>
      <c r="O200" s="57"/>
      <c r="P200" s="57"/>
      <c r="Q200" s="57"/>
      <c r="R200" s="57"/>
      <c r="S200" s="43"/>
    </row>
    <row r="201" spans="1:19" s="59" customFormat="1" ht="9" customHeight="1" x14ac:dyDescent="0.25">
      <c r="A201" s="57"/>
      <c r="B201" s="57"/>
      <c r="C201" s="43"/>
      <c r="D201" s="58"/>
      <c r="E201" s="57"/>
      <c r="F201" s="57"/>
      <c r="G201" s="57"/>
      <c r="H201" s="57"/>
      <c r="I201" s="58"/>
      <c r="J201" s="57"/>
      <c r="K201" s="57"/>
      <c r="L201" s="57"/>
      <c r="M201" s="57"/>
      <c r="N201" s="58"/>
      <c r="O201" s="57"/>
      <c r="P201" s="57"/>
      <c r="Q201" s="57"/>
      <c r="R201" s="57"/>
      <c r="S201" s="43"/>
    </row>
    <row r="202" spans="1:19" s="59" customFormat="1" ht="9" customHeight="1" x14ac:dyDescent="0.25">
      <c r="A202" s="57"/>
      <c r="B202" s="57"/>
      <c r="C202" s="43"/>
      <c r="D202" s="58"/>
      <c r="E202" s="57"/>
      <c r="F202" s="57"/>
      <c r="G202" s="57"/>
      <c r="H202" s="57"/>
      <c r="I202" s="58"/>
      <c r="J202" s="57"/>
      <c r="K202" s="57"/>
      <c r="L202" s="57"/>
      <c r="M202" s="57"/>
      <c r="N202" s="58"/>
      <c r="O202" s="57"/>
      <c r="P202" s="57"/>
      <c r="Q202" s="57"/>
      <c r="R202" s="57"/>
      <c r="S202" s="43"/>
    </row>
    <row r="203" spans="1:19" s="59" customFormat="1" ht="9" customHeight="1" x14ac:dyDescent="0.25">
      <c r="A203" s="57"/>
      <c r="B203" s="57"/>
      <c r="C203" s="43"/>
      <c r="D203" s="58"/>
      <c r="E203" s="57"/>
      <c r="F203" s="57"/>
      <c r="G203" s="57"/>
      <c r="H203" s="57"/>
      <c r="I203" s="58"/>
      <c r="J203" s="57"/>
      <c r="K203" s="57"/>
      <c r="L203" s="57"/>
      <c r="M203" s="57"/>
      <c r="N203" s="58"/>
      <c r="O203" s="57"/>
      <c r="P203" s="57"/>
      <c r="Q203" s="57"/>
      <c r="R203" s="57"/>
      <c r="S203" s="43"/>
    </row>
    <row r="204" spans="1:19" s="59" customFormat="1" ht="9" customHeight="1" x14ac:dyDescent="0.25">
      <c r="A204" s="57"/>
      <c r="B204" s="57"/>
      <c r="C204" s="43"/>
      <c r="D204" s="58"/>
      <c r="E204" s="57"/>
      <c r="F204" s="57"/>
      <c r="G204" s="57"/>
      <c r="H204" s="57"/>
      <c r="I204" s="58"/>
      <c r="J204" s="57"/>
      <c r="K204" s="57"/>
      <c r="L204" s="57"/>
      <c r="M204" s="57"/>
      <c r="N204" s="58"/>
      <c r="O204" s="57"/>
      <c r="P204" s="57"/>
      <c r="Q204" s="57"/>
      <c r="R204" s="57"/>
      <c r="S204" s="43"/>
    </row>
    <row r="205" spans="1:19" s="59" customFormat="1" ht="9" customHeight="1" x14ac:dyDescent="0.25">
      <c r="A205" s="57"/>
      <c r="B205" s="57"/>
      <c r="C205" s="43"/>
      <c r="D205" s="58"/>
      <c r="E205" s="57"/>
      <c r="F205" s="57"/>
      <c r="G205" s="57"/>
      <c r="H205" s="57"/>
      <c r="I205" s="58"/>
      <c r="J205" s="57"/>
      <c r="K205" s="57"/>
      <c r="L205" s="57"/>
      <c r="M205" s="57"/>
      <c r="N205" s="58"/>
      <c r="O205" s="57"/>
      <c r="P205" s="57"/>
      <c r="Q205" s="57"/>
      <c r="R205" s="57"/>
      <c r="S205" s="43"/>
    </row>
    <row r="206" spans="1:19" s="59" customFormat="1" ht="9" customHeight="1" x14ac:dyDescent="0.25">
      <c r="A206" s="57"/>
      <c r="B206" s="57"/>
      <c r="C206" s="43"/>
      <c r="D206" s="58"/>
      <c r="E206" s="57"/>
      <c r="F206" s="57"/>
      <c r="G206" s="57"/>
      <c r="H206" s="57"/>
      <c r="I206" s="58"/>
      <c r="J206" s="57"/>
      <c r="K206" s="57"/>
      <c r="L206" s="57"/>
      <c r="M206" s="57"/>
      <c r="N206" s="58"/>
      <c r="O206" s="57"/>
      <c r="P206" s="57"/>
      <c r="Q206" s="57"/>
      <c r="R206" s="57"/>
      <c r="S206" s="43"/>
    </row>
    <row r="207" spans="1:19" s="59" customFormat="1" ht="9" customHeight="1" x14ac:dyDescent="0.25">
      <c r="A207" s="57"/>
      <c r="B207" s="57"/>
      <c r="C207" s="43"/>
      <c r="D207" s="58"/>
      <c r="E207" s="57"/>
      <c r="F207" s="57"/>
      <c r="G207" s="57"/>
      <c r="H207" s="57"/>
      <c r="I207" s="58"/>
      <c r="J207" s="57"/>
      <c r="K207" s="57"/>
      <c r="L207" s="57"/>
      <c r="M207" s="57"/>
      <c r="N207" s="58"/>
      <c r="O207" s="57"/>
      <c r="P207" s="57"/>
      <c r="Q207" s="57"/>
      <c r="R207" s="57"/>
      <c r="S207" s="43"/>
    </row>
    <row r="208" spans="1:19" s="59" customFormat="1" ht="9" customHeight="1" x14ac:dyDescent="0.25">
      <c r="A208" s="57"/>
      <c r="B208" s="57"/>
      <c r="C208" s="43"/>
      <c r="D208" s="58"/>
      <c r="E208" s="57"/>
      <c r="F208" s="57"/>
      <c r="G208" s="57"/>
      <c r="H208" s="57"/>
      <c r="I208" s="58"/>
      <c r="J208" s="57"/>
      <c r="K208" s="57"/>
      <c r="L208" s="57"/>
      <c r="M208" s="57"/>
      <c r="N208" s="58"/>
      <c r="O208" s="57"/>
      <c r="P208" s="57"/>
      <c r="Q208" s="57"/>
      <c r="R208" s="57"/>
      <c r="S208" s="43"/>
    </row>
    <row r="209" spans="1:19" s="59" customFormat="1" ht="9" customHeight="1" x14ac:dyDescent="0.25">
      <c r="A209" s="57"/>
      <c r="B209" s="57"/>
      <c r="C209" s="43"/>
      <c r="D209" s="58"/>
      <c r="E209" s="57"/>
      <c r="F209" s="57"/>
      <c r="G209" s="57"/>
      <c r="H209" s="57"/>
      <c r="I209" s="58"/>
      <c r="J209" s="57"/>
      <c r="K209" s="57"/>
      <c r="L209" s="57"/>
      <c r="M209" s="57"/>
      <c r="N209" s="58"/>
      <c r="O209" s="57"/>
      <c r="P209" s="57"/>
      <c r="Q209" s="57"/>
      <c r="R209" s="57"/>
      <c r="S209" s="43"/>
    </row>
    <row r="210" spans="1:19" s="59" customFormat="1" ht="9" customHeight="1" x14ac:dyDescent="0.25">
      <c r="A210" s="57"/>
      <c r="B210" s="57"/>
      <c r="C210" s="43"/>
      <c r="D210" s="58"/>
      <c r="E210" s="57"/>
      <c r="F210" s="57"/>
      <c r="G210" s="57"/>
      <c r="H210" s="57"/>
      <c r="I210" s="58"/>
      <c r="J210" s="57"/>
      <c r="K210" s="57"/>
      <c r="L210" s="57"/>
      <c r="M210" s="57"/>
      <c r="N210" s="58"/>
      <c r="O210" s="57"/>
      <c r="P210" s="57"/>
      <c r="Q210" s="57"/>
      <c r="R210" s="57"/>
      <c r="S210" s="43"/>
    </row>
    <row r="211" spans="1:19" s="59" customFormat="1" ht="9" customHeight="1" x14ac:dyDescent="0.25">
      <c r="A211" s="57"/>
      <c r="B211" s="57"/>
      <c r="C211" s="43"/>
      <c r="D211" s="58"/>
      <c r="E211" s="57"/>
      <c r="F211" s="57"/>
      <c r="G211" s="57"/>
      <c r="H211" s="57"/>
      <c r="I211" s="58"/>
      <c r="J211" s="57"/>
      <c r="K211" s="57"/>
      <c r="L211" s="57"/>
      <c r="M211" s="57"/>
      <c r="N211" s="58"/>
      <c r="O211" s="57"/>
      <c r="P211" s="57"/>
      <c r="Q211" s="57"/>
      <c r="R211" s="57"/>
      <c r="S211" s="43"/>
    </row>
    <row r="212" spans="1:19" s="59" customFormat="1" ht="9" customHeight="1" x14ac:dyDescent="0.25">
      <c r="A212" s="57"/>
      <c r="B212" s="57"/>
      <c r="C212" s="43"/>
      <c r="D212" s="58"/>
      <c r="E212" s="57"/>
      <c r="F212" s="57"/>
      <c r="G212" s="57"/>
      <c r="H212" s="57"/>
      <c r="I212" s="58"/>
      <c r="J212" s="57"/>
      <c r="K212" s="57"/>
      <c r="L212" s="57"/>
      <c r="M212" s="57"/>
      <c r="N212" s="58"/>
      <c r="O212" s="57"/>
      <c r="P212" s="57"/>
      <c r="Q212" s="57"/>
      <c r="R212" s="57"/>
      <c r="S212" s="43"/>
    </row>
    <row r="213" spans="1:19" s="59" customFormat="1" ht="9" customHeight="1" x14ac:dyDescent="0.25">
      <c r="A213" s="57"/>
      <c r="B213" s="57"/>
      <c r="C213" s="43"/>
      <c r="D213" s="58"/>
      <c r="E213" s="57"/>
      <c r="F213" s="57"/>
      <c r="G213" s="57"/>
      <c r="H213" s="57"/>
      <c r="I213" s="58"/>
      <c r="J213" s="57"/>
      <c r="K213" s="57"/>
      <c r="L213" s="57"/>
      <c r="M213" s="57"/>
      <c r="N213" s="58"/>
      <c r="O213" s="57"/>
      <c r="P213" s="57"/>
      <c r="Q213" s="57"/>
      <c r="R213" s="57"/>
      <c r="S213" s="43"/>
    </row>
    <row r="214" spans="1:19" s="59" customFormat="1" ht="9" customHeight="1" x14ac:dyDescent="0.25">
      <c r="A214" s="57"/>
      <c r="B214" s="57"/>
      <c r="C214" s="43"/>
      <c r="D214" s="58"/>
      <c r="E214" s="57"/>
      <c r="F214" s="57"/>
      <c r="G214" s="57"/>
      <c r="H214" s="57"/>
      <c r="I214" s="58"/>
      <c r="J214" s="57"/>
      <c r="K214" s="57"/>
      <c r="L214" s="57"/>
      <c r="M214" s="57"/>
      <c r="N214" s="58"/>
      <c r="O214" s="57"/>
      <c r="P214" s="57"/>
      <c r="Q214" s="57"/>
      <c r="R214" s="57"/>
      <c r="S214" s="43"/>
    </row>
    <row r="215" spans="1:19" s="59" customFormat="1" ht="9" customHeight="1" x14ac:dyDescent="0.25">
      <c r="A215" s="57"/>
      <c r="B215" s="57"/>
      <c r="C215" s="43"/>
      <c r="D215" s="58"/>
      <c r="E215" s="57"/>
      <c r="F215" s="57"/>
      <c r="G215" s="57"/>
      <c r="H215" s="57"/>
      <c r="I215" s="58"/>
      <c r="J215" s="57"/>
      <c r="K215" s="57"/>
      <c r="L215" s="57"/>
      <c r="M215" s="57"/>
      <c r="N215" s="58"/>
      <c r="O215" s="57"/>
      <c r="P215" s="57"/>
      <c r="Q215" s="57"/>
      <c r="R215" s="57"/>
      <c r="S215" s="43"/>
    </row>
    <row r="216" spans="1:19" s="59" customFormat="1" ht="9" customHeight="1" x14ac:dyDescent="0.25">
      <c r="A216" s="57"/>
      <c r="B216" s="57"/>
      <c r="C216" s="43"/>
      <c r="D216" s="58"/>
      <c r="E216" s="57"/>
      <c r="F216" s="57"/>
      <c r="G216" s="57"/>
      <c r="H216" s="57"/>
      <c r="I216" s="58"/>
      <c r="J216" s="57"/>
      <c r="K216" s="57"/>
      <c r="L216" s="57"/>
      <c r="M216" s="57"/>
      <c r="N216" s="58"/>
      <c r="O216" s="57"/>
      <c r="P216" s="57"/>
      <c r="Q216" s="57"/>
      <c r="R216" s="57"/>
      <c r="S216" s="43"/>
    </row>
    <row r="217" spans="1:19" s="59" customFormat="1" ht="9" customHeight="1" x14ac:dyDescent="0.25">
      <c r="A217" s="57"/>
      <c r="B217" s="57"/>
      <c r="C217" s="43"/>
      <c r="D217" s="58"/>
      <c r="E217" s="57"/>
      <c r="F217" s="57"/>
      <c r="G217" s="57"/>
      <c r="H217" s="57"/>
      <c r="I217" s="58"/>
      <c r="J217" s="57"/>
      <c r="K217" s="57"/>
      <c r="L217" s="57"/>
      <c r="M217" s="57"/>
      <c r="N217" s="58"/>
      <c r="O217" s="57"/>
      <c r="P217" s="57"/>
      <c r="Q217" s="57"/>
      <c r="R217" s="57"/>
      <c r="S217" s="43"/>
    </row>
    <row r="218" spans="1:19" s="59" customFormat="1" ht="9" customHeight="1" x14ac:dyDescent="0.25">
      <c r="A218" s="57"/>
      <c r="B218" s="57"/>
      <c r="C218" s="43"/>
      <c r="D218" s="58"/>
      <c r="E218" s="57"/>
      <c r="F218" s="57"/>
      <c r="G218" s="57"/>
      <c r="H218" s="57"/>
      <c r="I218" s="58"/>
      <c r="J218" s="57"/>
      <c r="K218" s="57"/>
      <c r="L218" s="57"/>
      <c r="M218" s="57"/>
      <c r="N218" s="58"/>
      <c r="O218" s="57"/>
      <c r="P218" s="57"/>
      <c r="Q218" s="57"/>
      <c r="R218" s="57"/>
      <c r="S218" s="43"/>
    </row>
    <row r="219" spans="1:19" s="59" customFormat="1" ht="9" customHeight="1" x14ac:dyDescent="0.25">
      <c r="A219" s="57"/>
      <c r="B219" s="57"/>
      <c r="C219" s="43"/>
      <c r="D219" s="58"/>
      <c r="E219" s="57"/>
      <c r="F219" s="57"/>
      <c r="G219" s="57"/>
      <c r="H219" s="57"/>
      <c r="I219" s="58"/>
      <c r="J219" s="57"/>
      <c r="K219" s="57"/>
      <c r="L219" s="57"/>
      <c r="M219" s="57"/>
      <c r="N219" s="58"/>
      <c r="O219" s="57"/>
      <c r="P219" s="57"/>
      <c r="Q219" s="57"/>
      <c r="R219" s="57"/>
      <c r="S219" s="43"/>
    </row>
    <row r="220" spans="1:19" s="59" customFormat="1" ht="9" customHeight="1" x14ac:dyDescent="0.25">
      <c r="A220" s="57"/>
      <c r="B220" s="57"/>
      <c r="C220" s="43"/>
      <c r="D220" s="58"/>
      <c r="E220" s="57"/>
      <c r="F220" s="57"/>
      <c r="G220" s="57"/>
      <c r="H220" s="57"/>
      <c r="I220" s="58"/>
      <c r="J220" s="57"/>
      <c r="K220" s="57"/>
      <c r="L220" s="57"/>
      <c r="M220" s="57"/>
      <c r="N220" s="58"/>
      <c r="O220" s="57"/>
      <c r="P220" s="57"/>
      <c r="Q220" s="57"/>
      <c r="R220" s="57"/>
      <c r="S220" s="43"/>
    </row>
    <row r="221" spans="1:19" s="59" customFormat="1" ht="9" customHeight="1" x14ac:dyDescent="0.25">
      <c r="A221" s="57"/>
      <c r="B221" s="57"/>
      <c r="C221" s="43"/>
      <c r="D221" s="58"/>
      <c r="E221" s="57"/>
      <c r="F221" s="57"/>
      <c r="G221" s="57"/>
      <c r="H221" s="57"/>
      <c r="I221" s="58"/>
      <c r="J221" s="57"/>
      <c r="K221" s="57"/>
      <c r="L221" s="57"/>
      <c r="M221" s="57"/>
      <c r="N221" s="58"/>
      <c r="O221" s="57"/>
      <c r="P221" s="57"/>
      <c r="Q221" s="57"/>
      <c r="R221" s="57"/>
      <c r="S221" s="43"/>
    </row>
    <row r="222" spans="1:19" s="59" customFormat="1" ht="9" customHeight="1" x14ac:dyDescent="0.25">
      <c r="A222" s="57"/>
      <c r="B222" s="57"/>
      <c r="C222" s="43"/>
      <c r="D222" s="58"/>
      <c r="E222" s="57"/>
      <c r="F222" s="57"/>
      <c r="G222" s="57"/>
      <c r="H222" s="57"/>
      <c r="I222" s="58"/>
      <c r="J222" s="57"/>
      <c r="K222" s="57"/>
      <c r="L222" s="57"/>
      <c r="M222" s="57"/>
      <c r="N222" s="58"/>
      <c r="O222" s="57"/>
      <c r="P222" s="57"/>
      <c r="Q222" s="57"/>
      <c r="R222" s="57"/>
      <c r="S222" s="43"/>
    </row>
    <row r="223" spans="1:19" s="59" customFormat="1" ht="9" customHeight="1" x14ac:dyDescent="0.25">
      <c r="A223" s="57"/>
      <c r="B223" s="57"/>
      <c r="C223" s="43"/>
      <c r="D223" s="58"/>
      <c r="E223" s="57"/>
      <c r="F223" s="57"/>
      <c r="G223" s="57"/>
      <c r="H223" s="57"/>
      <c r="I223" s="58"/>
      <c r="J223" s="57"/>
      <c r="K223" s="57"/>
      <c r="L223" s="57"/>
      <c r="M223" s="57"/>
      <c r="N223" s="58"/>
      <c r="O223" s="57"/>
      <c r="P223" s="57"/>
      <c r="Q223" s="57"/>
      <c r="R223" s="57"/>
      <c r="S223" s="43"/>
    </row>
    <row r="224" spans="1:19" s="59" customFormat="1" ht="9" customHeight="1" x14ac:dyDescent="0.25">
      <c r="A224" s="57"/>
      <c r="B224" s="57"/>
      <c r="C224" s="43"/>
      <c r="D224" s="58"/>
      <c r="E224" s="57"/>
      <c r="F224" s="57"/>
      <c r="G224" s="57"/>
      <c r="H224" s="57"/>
      <c r="I224" s="58"/>
      <c r="J224" s="57"/>
      <c r="K224" s="57"/>
      <c r="L224" s="57"/>
      <c r="M224" s="57"/>
      <c r="N224" s="58"/>
      <c r="O224" s="57"/>
      <c r="P224" s="57"/>
      <c r="Q224" s="57"/>
      <c r="R224" s="57"/>
      <c r="S224" s="43"/>
    </row>
    <row r="225" spans="1:19" s="59" customFormat="1" ht="9" customHeight="1" x14ac:dyDescent="0.25">
      <c r="A225" s="57"/>
      <c r="B225" s="57"/>
      <c r="C225" s="43"/>
      <c r="D225" s="58"/>
      <c r="E225" s="57"/>
      <c r="F225" s="57"/>
      <c r="G225" s="57"/>
      <c r="H225" s="57"/>
      <c r="I225" s="58"/>
      <c r="J225" s="57"/>
      <c r="K225" s="57"/>
      <c r="L225" s="57"/>
      <c r="M225" s="57"/>
      <c r="N225" s="58"/>
      <c r="O225" s="57"/>
      <c r="P225" s="57"/>
      <c r="Q225" s="57"/>
      <c r="R225" s="57"/>
      <c r="S225" s="43"/>
    </row>
    <row r="226" spans="1:19" s="59" customFormat="1" ht="9" customHeight="1" x14ac:dyDescent="0.25">
      <c r="A226" s="57"/>
      <c r="B226" s="57"/>
      <c r="C226" s="43"/>
      <c r="D226" s="58"/>
      <c r="E226" s="57"/>
      <c r="F226" s="57"/>
      <c r="G226" s="57"/>
      <c r="H226" s="57"/>
      <c r="I226" s="58"/>
      <c r="J226" s="57"/>
      <c r="K226" s="57"/>
      <c r="L226" s="57"/>
      <c r="M226" s="57"/>
      <c r="N226" s="58"/>
      <c r="O226" s="57"/>
      <c r="P226" s="57"/>
      <c r="Q226" s="57"/>
      <c r="R226" s="57"/>
      <c r="S226" s="43"/>
    </row>
    <row r="227" spans="1:19" s="59" customFormat="1" ht="9" customHeight="1" x14ac:dyDescent="0.25">
      <c r="A227" s="57"/>
      <c r="B227" s="57"/>
      <c r="C227" s="43"/>
      <c r="D227" s="58"/>
      <c r="E227" s="57"/>
      <c r="F227" s="57"/>
      <c r="G227" s="57"/>
      <c r="H227" s="57"/>
      <c r="I227" s="58"/>
      <c r="J227" s="57"/>
      <c r="K227" s="57"/>
      <c r="L227" s="57"/>
      <c r="M227" s="57"/>
      <c r="N227" s="58"/>
      <c r="O227" s="57"/>
      <c r="P227" s="57"/>
      <c r="Q227" s="57"/>
      <c r="R227" s="57"/>
      <c r="S227" s="43"/>
    </row>
    <row r="228" spans="1:19" s="59" customFormat="1" ht="9" customHeight="1" x14ac:dyDescent="0.25">
      <c r="A228" s="57"/>
      <c r="B228" s="57"/>
      <c r="C228" s="43"/>
      <c r="D228" s="58"/>
      <c r="E228" s="57"/>
      <c r="F228" s="57"/>
      <c r="G228" s="57"/>
      <c r="H228" s="57"/>
      <c r="I228" s="58"/>
      <c r="J228" s="57"/>
      <c r="K228" s="57"/>
      <c r="L228" s="57"/>
      <c r="M228" s="57"/>
      <c r="N228" s="58"/>
      <c r="O228" s="57"/>
      <c r="P228" s="57"/>
      <c r="Q228" s="57"/>
      <c r="R228" s="57"/>
      <c r="S228" s="43"/>
    </row>
    <row r="229" spans="1:19" s="59" customFormat="1" ht="9" customHeight="1" x14ac:dyDescent="0.25">
      <c r="A229" s="57"/>
      <c r="B229" s="57"/>
      <c r="C229" s="43"/>
      <c r="D229" s="58"/>
      <c r="E229" s="57"/>
      <c r="F229" s="57"/>
      <c r="G229" s="57"/>
      <c r="H229" s="57"/>
      <c r="I229" s="58"/>
      <c r="J229" s="57"/>
      <c r="K229" s="57"/>
      <c r="L229" s="57"/>
      <c r="M229" s="57"/>
      <c r="N229" s="58"/>
      <c r="O229" s="57"/>
      <c r="P229" s="57"/>
      <c r="Q229" s="57"/>
      <c r="R229" s="57"/>
      <c r="S229" s="43"/>
    </row>
    <row r="230" spans="1:19" s="59" customFormat="1" ht="9" customHeight="1" x14ac:dyDescent="0.25">
      <c r="A230" s="57"/>
      <c r="B230" s="57"/>
      <c r="C230" s="43"/>
      <c r="D230" s="58"/>
      <c r="E230" s="57"/>
      <c r="F230" s="57"/>
      <c r="G230" s="57"/>
      <c r="H230" s="57"/>
      <c r="I230" s="58"/>
      <c r="J230" s="57"/>
      <c r="K230" s="57"/>
      <c r="L230" s="57"/>
      <c r="M230" s="57"/>
      <c r="N230" s="58"/>
      <c r="O230" s="57"/>
      <c r="P230" s="57"/>
      <c r="Q230" s="57"/>
      <c r="R230" s="57"/>
      <c r="S230" s="43"/>
    </row>
    <row r="231" spans="1:19" s="59" customFormat="1" ht="9" customHeight="1" x14ac:dyDescent="0.25">
      <c r="A231" s="57"/>
      <c r="B231" s="57"/>
      <c r="C231" s="43"/>
      <c r="D231" s="58"/>
      <c r="E231" s="57"/>
      <c r="F231" s="57"/>
      <c r="G231" s="57"/>
      <c r="H231" s="57"/>
      <c r="I231" s="58"/>
      <c r="J231" s="57"/>
      <c r="K231" s="57"/>
      <c r="L231" s="57"/>
      <c r="M231" s="57"/>
      <c r="N231" s="58"/>
      <c r="O231" s="57"/>
      <c r="P231" s="57"/>
      <c r="Q231" s="57"/>
      <c r="R231" s="57"/>
      <c r="S231" s="43"/>
    </row>
    <row r="232" spans="1:19" s="59" customFormat="1" ht="9" customHeight="1" x14ac:dyDescent="0.25">
      <c r="A232" s="57"/>
      <c r="B232" s="57"/>
      <c r="C232" s="43"/>
      <c r="D232" s="58"/>
      <c r="E232" s="57"/>
      <c r="F232" s="57"/>
      <c r="G232" s="57"/>
      <c r="H232" s="57"/>
      <c r="I232" s="58"/>
      <c r="J232" s="57"/>
      <c r="K232" s="57"/>
      <c r="L232" s="57"/>
      <c r="M232" s="57"/>
      <c r="N232" s="58"/>
      <c r="O232" s="57"/>
      <c r="P232" s="57"/>
      <c r="Q232" s="57"/>
      <c r="R232" s="57"/>
      <c r="S232" s="43"/>
    </row>
    <row r="233" spans="1:19" s="59" customFormat="1" ht="9" customHeight="1" x14ac:dyDescent="0.25">
      <c r="A233" s="57"/>
      <c r="B233" s="57"/>
      <c r="C233" s="43"/>
      <c r="D233" s="58"/>
      <c r="E233" s="57"/>
      <c r="F233" s="57"/>
      <c r="G233" s="57"/>
      <c r="H233" s="57"/>
      <c r="I233" s="58"/>
      <c r="J233" s="57"/>
      <c r="K233" s="57"/>
      <c r="L233" s="57"/>
      <c r="M233" s="57"/>
      <c r="N233" s="58"/>
      <c r="O233" s="57"/>
      <c r="P233" s="57"/>
      <c r="Q233" s="57"/>
      <c r="R233" s="57"/>
      <c r="S233" s="43"/>
    </row>
    <row r="234" spans="1:19" s="59" customFormat="1" ht="9" customHeight="1" x14ac:dyDescent="0.25">
      <c r="A234" s="57"/>
      <c r="B234" s="57"/>
      <c r="C234" s="43"/>
      <c r="D234" s="58"/>
      <c r="E234" s="57"/>
      <c r="F234" s="57"/>
      <c r="G234" s="57"/>
      <c r="H234" s="57"/>
      <c r="I234" s="58"/>
      <c r="J234" s="57"/>
      <c r="K234" s="57"/>
      <c r="L234" s="57"/>
      <c r="M234" s="57"/>
      <c r="N234" s="58"/>
      <c r="O234" s="57"/>
      <c r="P234" s="57"/>
      <c r="Q234" s="57"/>
      <c r="R234" s="57"/>
      <c r="S234" s="43"/>
    </row>
    <row r="235" spans="1:19" s="59" customFormat="1" ht="9" customHeight="1" x14ac:dyDescent="0.25">
      <c r="A235" s="57"/>
      <c r="B235" s="57"/>
      <c r="C235" s="43"/>
      <c r="D235" s="58"/>
      <c r="E235" s="57"/>
      <c r="F235" s="57"/>
      <c r="G235" s="57"/>
      <c r="H235" s="57"/>
      <c r="I235" s="58"/>
      <c r="J235" s="57"/>
      <c r="K235" s="57"/>
      <c r="L235" s="57"/>
      <c r="M235" s="57"/>
      <c r="N235" s="58"/>
      <c r="O235" s="57"/>
      <c r="P235" s="57"/>
      <c r="Q235" s="57"/>
      <c r="R235" s="57"/>
      <c r="S235" s="43"/>
    </row>
    <row r="236" spans="1:19" s="59" customFormat="1" ht="9" customHeight="1" x14ac:dyDescent="0.25">
      <c r="A236" s="57"/>
      <c r="B236" s="57"/>
      <c r="C236" s="43"/>
      <c r="D236" s="58"/>
      <c r="E236" s="57"/>
      <c r="F236" s="57"/>
      <c r="G236" s="57"/>
      <c r="H236" s="57"/>
      <c r="I236" s="58"/>
      <c r="J236" s="57"/>
      <c r="K236" s="57"/>
      <c r="L236" s="57"/>
      <c r="M236" s="57"/>
      <c r="N236" s="58"/>
      <c r="O236" s="57"/>
      <c r="P236" s="57"/>
      <c r="Q236" s="57"/>
      <c r="R236" s="57"/>
      <c r="S236" s="43"/>
    </row>
    <row r="237" spans="1:19" s="59" customFormat="1" ht="9" customHeight="1" x14ac:dyDescent="0.25">
      <c r="A237" s="57"/>
      <c r="B237" s="57"/>
      <c r="C237" s="43"/>
      <c r="D237" s="58"/>
      <c r="E237" s="57"/>
      <c r="F237" s="57"/>
      <c r="G237" s="57"/>
      <c r="H237" s="57"/>
      <c r="I237" s="58"/>
      <c r="J237" s="57"/>
      <c r="K237" s="57"/>
      <c r="L237" s="57"/>
      <c r="M237" s="57"/>
      <c r="N237" s="58"/>
      <c r="O237" s="57"/>
      <c r="P237" s="57"/>
      <c r="Q237" s="57"/>
      <c r="R237" s="57"/>
      <c r="S237" s="43"/>
    </row>
    <row r="238" spans="1:19" s="59" customFormat="1" ht="9" customHeight="1" x14ac:dyDescent="0.25">
      <c r="A238" s="57"/>
      <c r="B238" s="57"/>
      <c r="C238" s="43"/>
      <c r="D238" s="58"/>
      <c r="E238" s="57"/>
      <c r="F238" s="57"/>
      <c r="G238" s="57"/>
      <c r="H238" s="57"/>
      <c r="I238" s="58"/>
      <c r="J238" s="57"/>
      <c r="K238" s="57"/>
      <c r="L238" s="57"/>
      <c r="M238" s="57"/>
      <c r="N238" s="58"/>
      <c r="O238" s="57"/>
      <c r="P238" s="57"/>
      <c r="Q238" s="57"/>
      <c r="R238" s="57"/>
      <c r="S238" s="43"/>
    </row>
    <row r="239" spans="1:19" s="59" customFormat="1" ht="9" customHeight="1" x14ac:dyDescent="0.25">
      <c r="A239" s="57"/>
      <c r="B239" s="57"/>
      <c r="C239" s="43"/>
      <c r="D239" s="58"/>
      <c r="E239" s="57"/>
      <c r="F239" s="57"/>
      <c r="G239" s="57"/>
      <c r="H239" s="57"/>
      <c r="I239" s="58"/>
      <c r="J239" s="57"/>
      <c r="K239" s="57"/>
      <c r="L239" s="57"/>
      <c r="M239" s="57"/>
      <c r="N239" s="58"/>
      <c r="O239" s="57"/>
      <c r="P239" s="57"/>
      <c r="Q239" s="57"/>
      <c r="R239" s="57"/>
      <c r="S239" s="43"/>
    </row>
    <row r="240" spans="1:19" s="59" customFormat="1" ht="9" customHeight="1" x14ac:dyDescent="0.25">
      <c r="A240" s="57"/>
      <c r="B240" s="57"/>
      <c r="C240" s="43"/>
      <c r="D240" s="58"/>
      <c r="E240" s="57"/>
      <c r="F240" s="57"/>
      <c r="G240" s="57"/>
      <c r="H240" s="57"/>
      <c r="I240" s="58"/>
      <c r="J240" s="57"/>
      <c r="K240" s="57"/>
      <c r="L240" s="57"/>
      <c r="M240" s="57"/>
      <c r="N240" s="58"/>
      <c r="O240" s="57"/>
      <c r="P240" s="57"/>
      <c r="Q240" s="57"/>
      <c r="R240" s="57"/>
      <c r="S240" s="43"/>
    </row>
    <row r="241" spans="1:19" s="59" customFormat="1" ht="9" customHeight="1" x14ac:dyDescent="0.25">
      <c r="A241" s="57"/>
      <c r="B241" s="57"/>
      <c r="C241" s="43"/>
      <c r="D241" s="58"/>
      <c r="E241" s="57"/>
      <c r="F241" s="57"/>
      <c r="G241" s="57"/>
      <c r="H241" s="57"/>
      <c r="I241" s="58"/>
      <c r="J241" s="57"/>
      <c r="K241" s="57"/>
      <c r="L241" s="57"/>
      <c r="M241" s="57"/>
      <c r="N241" s="58"/>
      <c r="O241" s="57"/>
      <c r="P241" s="57"/>
      <c r="Q241" s="57"/>
      <c r="R241" s="57"/>
      <c r="S241" s="43"/>
    </row>
    <row r="242" spans="1:19" s="59" customFormat="1" ht="9" customHeight="1" x14ac:dyDescent="0.25">
      <c r="A242" s="57"/>
      <c r="B242" s="57"/>
      <c r="C242" s="43"/>
      <c r="D242" s="58"/>
      <c r="E242" s="57"/>
      <c r="F242" s="57"/>
      <c r="G242" s="57"/>
      <c r="H242" s="57"/>
      <c r="I242" s="58"/>
      <c r="J242" s="57"/>
      <c r="K242" s="57"/>
      <c r="L242" s="57"/>
      <c r="M242" s="57"/>
      <c r="N242" s="58"/>
      <c r="O242" s="57"/>
      <c r="P242" s="57"/>
      <c r="Q242" s="57"/>
      <c r="R242" s="57"/>
      <c r="S242" s="43"/>
    </row>
    <row r="243" spans="1:19" s="59" customFormat="1" ht="9" customHeight="1" x14ac:dyDescent="0.25">
      <c r="A243" s="57"/>
      <c r="B243" s="57"/>
      <c r="C243" s="43"/>
      <c r="D243" s="58"/>
      <c r="E243" s="57"/>
      <c r="F243" s="57"/>
      <c r="G243" s="57"/>
      <c r="H243" s="57"/>
      <c r="I243" s="58"/>
      <c r="J243" s="57"/>
      <c r="K243" s="57"/>
      <c r="L243" s="57"/>
      <c r="M243" s="57"/>
      <c r="N243" s="58"/>
      <c r="O243" s="57"/>
      <c r="P243" s="57"/>
      <c r="Q243" s="57"/>
      <c r="R243" s="57"/>
      <c r="S243" s="43"/>
    </row>
    <row r="244" spans="1:19" s="59" customFormat="1" ht="9" customHeight="1" x14ac:dyDescent="0.25">
      <c r="A244" s="57"/>
      <c r="B244" s="57"/>
      <c r="C244" s="43"/>
      <c r="D244" s="58"/>
      <c r="E244" s="57"/>
      <c r="F244" s="57"/>
      <c r="G244" s="57"/>
      <c r="H244" s="57"/>
      <c r="I244" s="58"/>
      <c r="J244" s="57"/>
      <c r="K244" s="57"/>
      <c r="L244" s="57"/>
      <c r="M244" s="57"/>
      <c r="N244" s="58"/>
      <c r="O244" s="57"/>
      <c r="P244" s="57"/>
      <c r="Q244" s="57"/>
      <c r="R244" s="57"/>
      <c r="S244" s="43"/>
    </row>
    <row r="245" spans="1:19" s="59" customFormat="1" ht="9" customHeight="1" x14ac:dyDescent="0.25">
      <c r="A245" s="57"/>
      <c r="B245" s="57"/>
      <c r="C245" s="43"/>
      <c r="D245" s="58"/>
      <c r="E245" s="57"/>
      <c r="F245" s="57"/>
      <c r="G245" s="57"/>
      <c r="H245" s="57"/>
      <c r="I245" s="58"/>
      <c r="J245" s="57"/>
      <c r="K245" s="57"/>
      <c r="L245" s="57"/>
      <c r="M245" s="57"/>
      <c r="N245" s="58"/>
      <c r="O245" s="57"/>
      <c r="P245" s="57"/>
      <c r="Q245" s="57"/>
      <c r="R245" s="57"/>
      <c r="S245" s="43"/>
    </row>
    <row r="246" spans="1:19" s="59" customFormat="1" ht="9" customHeight="1" x14ac:dyDescent="0.25">
      <c r="A246" s="57"/>
      <c r="B246" s="57"/>
      <c r="C246" s="43"/>
      <c r="D246" s="58"/>
      <c r="E246" s="57"/>
      <c r="F246" s="57"/>
      <c r="G246" s="57"/>
      <c r="H246" s="57"/>
      <c r="I246" s="58"/>
      <c r="J246" s="57"/>
      <c r="K246" s="57"/>
      <c r="L246" s="57"/>
      <c r="M246" s="57"/>
      <c r="N246" s="58"/>
      <c r="O246" s="57"/>
      <c r="P246" s="57"/>
      <c r="Q246" s="57"/>
      <c r="R246" s="57"/>
      <c r="S246" s="43"/>
    </row>
    <row r="247" spans="1:19" s="59" customFormat="1" ht="9" customHeight="1" x14ac:dyDescent="0.25">
      <c r="A247" s="57"/>
      <c r="B247" s="57"/>
      <c r="C247" s="43"/>
      <c r="D247" s="58"/>
      <c r="E247" s="57"/>
      <c r="F247" s="57"/>
      <c r="G247" s="57"/>
      <c r="H247" s="57"/>
      <c r="I247" s="58"/>
      <c r="J247" s="57"/>
      <c r="K247" s="57"/>
      <c r="L247" s="57"/>
      <c r="M247" s="57"/>
      <c r="N247" s="58"/>
      <c r="O247" s="57"/>
      <c r="P247" s="57"/>
      <c r="Q247" s="57"/>
      <c r="R247" s="57"/>
      <c r="S247" s="43"/>
    </row>
    <row r="248" spans="1:19" s="59" customFormat="1" ht="9" customHeight="1" x14ac:dyDescent="0.25">
      <c r="A248" s="57"/>
      <c r="B248" s="57"/>
      <c r="C248" s="43"/>
      <c r="D248" s="58"/>
      <c r="E248" s="57"/>
      <c r="F248" s="57"/>
      <c r="G248" s="57"/>
      <c r="H248" s="57"/>
      <c r="I248" s="58"/>
      <c r="J248" s="57"/>
      <c r="K248" s="57"/>
      <c r="L248" s="57"/>
      <c r="M248" s="57"/>
      <c r="N248" s="58"/>
      <c r="O248" s="57"/>
      <c r="P248" s="57"/>
      <c r="Q248" s="57"/>
      <c r="R248" s="57"/>
      <c r="S248" s="43"/>
    </row>
    <row r="249" spans="1:19" s="59" customFormat="1" ht="9" customHeight="1" x14ac:dyDescent="0.25">
      <c r="A249" s="57"/>
      <c r="B249" s="57"/>
      <c r="C249" s="43"/>
      <c r="D249" s="58"/>
      <c r="E249" s="57"/>
      <c r="F249" s="57"/>
      <c r="G249" s="57"/>
      <c r="H249" s="57"/>
      <c r="I249" s="58"/>
      <c r="J249" s="57"/>
      <c r="K249" s="57"/>
      <c r="L249" s="57"/>
      <c r="M249" s="57"/>
      <c r="N249" s="58"/>
      <c r="O249" s="57"/>
      <c r="P249" s="57"/>
      <c r="Q249" s="57"/>
      <c r="R249" s="57"/>
      <c r="S249" s="43"/>
    </row>
    <row r="250" spans="1:19" s="59" customFormat="1" ht="9" customHeight="1" x14ac:dyDescent="0.25">
      <c r="A250" s="57"/>
      <c r="B250" s="57"/>
      <c r="C250" s="43"/>
      <c r="D250" s="58"/>
      <c r="E250" s="57"/>
      <c r="F250" s="57"/>
      <c r="G250" s="57"/>
      <c r="H250" s="57"/>
      <c r="I250" s="58"/>
      <c r="J250" s="57"/>
      <c r="K250" s="57"/>
      <c r="L250" s="57"/>
      <c r="M250" s="57"/>
      <c r="N250" s="58"/>
      <c r="O250" s="57"/>
      <c r="P250" s="57"/>
      <c r="Q250" s="57"/>
      <c r="R250" s="57"/>
      <c r="S250" s="43"/>
    </row>
    <row r="251" spans="1:19" s="59" customFormat="1" ht="9" customHeight="1" x14ac:dyDescent="0.25">
      <c r="A251" s="57"/>
      <c r="B251" s="57"/>
      <c r="C251" s="43"/>
      <c r="D251" s="58"/>
      <c r="E251" s="57"/>
      <c r="F251" s="57"/>
      <c r="G251" s="57"/>
      <c r="H251" s="57"/>
      <c r="I251" s="58"/>
      <c r="J251" s="57"/>
      <c r="K251" s="57"/>
      <c r="L251" s="57"/>
      <c r="M251" s="57"/>
      <c r="N251" s="58"/>
      <c r="O251" s="57"/>
      <c r="P251" s="57"/>
      <c r="Q251" s="57"/>
      <c r="R251" s="57"/>
      <c r="S251" s="43"/>
    </row>
    <row r="252" spans="1:19" s="59" customFormat="1" ht="9" customHeight="1" x14ac:dyDescent="0.25">
      <c r="A252" s="57"/>
      <c r="B252" s="57"/>
      <c r="C252" s="43"/>
      <c r="D252" s="58"/>
      <c r="E252" s="57"/>
      <c r="F252" s="57"/>
      <c r="G252" s="57"/>
      <c r="H252" s="57"/>
      <c r="I252" s="58"/>
      <c r="J252" s="57"/>
      <c r="K252" s="57"/>
      <c r="L252" s="57"/>
      <c r="M252" s="57"/>
      <c r="N252" s="58"/>
      <c r="O252" s="57"/>
      <c r="P252" s="57"/>
      <c r="Q252" s="57"/>
      <c r="R252" s="57"/>
      <c r="S252" s="43"/>
    </row>
    <row r="253" spans="1:19" s="59" customFormat="1" ht="9" customHeight="1" x14ac:dyDescent="0.25">
      <c r="A253" s="57"/>
      <c r="B253" s="57"/>
      <c r="C253" s="43"/>
      <c r="D253" s="58"/>
      <c r="E253" s="57"/>
      <c r="F253" s="57"/>
      <c r="G253" s="57"/>
      <c r="H253" s="57"/>
      <c r="I253" s="58"/>
      <c r="J253" s="57"/>
      <c r="K253" s="57"/>
      <c r="L253" s="57"/>
      <c r="M253" s="57"/>
      <c r="N253" s="58"/>
      <c r="O253" s="57"/>
      <c r="P253" s="57"/>
      <c r="Q253" s="57"/>
      <c r="R253" s="57"/>
      <c r="S253" s="43"/>
    </row>
    <row r="254" spans="1:19" s="59" customFormat="1" ht="9" customHeight="1" x14ac:dyDescent="0.25">
      <c r="A254" s="57"/>
      <c r="B254" s="57"/>
      <c r="C254" s="43"/>
      <c r="D254" s="58"/>
      <c r="E254" s="57"/>
      <c r="F254" s="57"/>
      <c r="G254" s="57"/>
      <c r="H254" s="57"/>
      <c r="I254" s="58"/>
      <c r="J254" s="57"/>
      <c r="K254" s="57"/>
      <c r="L254" s="57"/>
      <c r="M254" s="57"/>
      <c r="N254" s="58"/>
      <c r="O254" s="57"/>
      <c r="P254" s="57"/>
      <c r="Q254" s="57"/>
      <c r="R254" s="57"/>
      <c r="S254" s="43"/>
    </row>
    <row r="255" spans="1:19" s="59" customFormat="1" ht="9" customHeight="1" x14ac:dyDescent="0.25">
      <c r="A255" s="57"/>
      <c r="B255" s="57"/>
      <c r="C255" s="43"/>
      <c r="D255" s="58"/>
      <c r="E255" s="57"/>
      <c r="F255" s="57"/>
      <c r="G255" s="57"/>
      <c r="H255" s="57"/>
      <c r="I255" s="58"/>
      <c r="J255" s="57"/>
      <c r="K255" s="57"/>
      <c r="L255" s="57"/>
      <c r="M255" s="57"/>
      <c r="N255" s="58"/>
      <c r="O255" s="57"/>
      <c r="P255" s="57"/>
      <c r="Q255" s="57"/>
      <c r="R255" s="57"/>
      <c r="S255" s="43"/>
    </row>
    <row r="256" spans="1:19" s="59" customFormat="1" ht="9" customHeight="1" x14ac:dyDescent="0.25">
      <c r="A256" s="57"/>
      <c r="B256" s="57"/>
      <c r="C256" s="43"/>
      <c r="D256" s="58"/>
      <c r="E256" s="57"/>
      <c r="F256" s="57"/>
      <c r="G256" s="57"/>
      <c r="H256" s="57"/>
      <c r="I256" s="58"/>
      <c r="J256" s="57"/>
      <c r="K256" s="57"/>
      <c r="L256" s="57"/>
      <c r="M256" s="57"/>
      <c r="N256" s="58"/>
      <c r="O256" s="57"/>
      <c r="P256" s="57"/>
      <c r="Q256" s="57"/>
      <c r="R256" s="57"/>
      <c r="S256" s="43"/>
    </row>
    <row r="257" spans="1:19" s="59" customFormat="1" ht="9" customHeight="1" x14ac:dyDescent="0.25">
      <c r="A257" s="57"/>
      <c r="B257" s="57"/>
      <c r="C257" s="43"/>
      <c r="D257" s="58"/>
      <c r="E257" s="57"/>
      <c r="F257" s="57"/>
      <c r="G257" s="57"/>
      <c r="H257" s="57"/>
      <c r="I257" s="58"/>
      <c r="J257" s="57"/>
      <c r="K257" s="57"/>
      <c r="L257" s="57"/>
      <c r="M257" s="57"/>
      <c r="N257" s="58"/>
      <c r="O257" s="57"/>
      <c r="P257" s="57"/>
      <c r="Q257" s="57"/>
      <c r="R257" s="57"/>
      <c r="S257" s="43"/>
    </row>
    <row r="258" spans="1:19" s="59" customFormat="1" ht="9" customHeight="1" x14ac:dyDescent="0.25">
      <c r="A258" s="57"/>
      <c r="B258" s="57"/>
      <c r="C258" s="43"/>
      <c r="D258" s="58"/>
      <c r="E258" s="57"/>
      <c r="F258" s="57"/>
      <c r="G258" s="57"/>
      <c r="H258" s="57"/>
      <c r="I258" s="58"/>
      <c r="J258" s="57"/>
      <c r="K258" s="57"/>
      <c r="L258" s="57"/>
      <c r="M258" s="57"/>
      <c r="N258" s="58"/>
      <c r="O258" s="57"/>
      <c r="P258" s="57"/>
      <c r="Q258" s="57"/>
      <c r="R258" s="57"/>
      <c r="S258" s="43"/>
    </row>
    <row r="259" spans="1:19" s="59" customFormat="1" ht="9" customHeight="1" x14ac:dyDescent="0.25">
      <c r="A259" s="57"/>
      <c r="B259" s="57"/>
      <c r="C259" s="43"/>
      <c r="D259" s="58"/>
      <c r="E259" s="57"/>
      <c r="F259" s="57"/>
      <c r="G259" s="57"/>
      <c r="H259" s="57"/>
      <c r="I259" s="58"/>
      <c r="J259" s="57"/>
      <c r="K259" s="57"/>
      <c r="L259" s="57"/>
      <c r="M259" s="57"/>
      <c r="N259" s="58"/>
      <c r="O259" s="57"/>
      <c r="P259" s="57"/>
      <c r="Q259" s="57"/>
      <c r="R259" s="57"/>
      <c r="S259" s="43"/>
    </row>
    <row r="260" spans="1:19" s="59" customFormat="1" ht="9" customHeight="1" x14ac:dyDescent="0.25">
      <c r="A260" s="57"/>
      <c r="B260" s="57"/>
      <c r="C260" s="43"/>
      <c r="D260" s="58"/>
      <c r="E260" s="57"/>
      <c r="F260" s="57"/>
      <c r="G260" s="57"/>
      <c r="H260" s="57"/>
      <c r="I260" s="58"/>
      <c r="J260" s="57"/>
      <c r="K260" s="57"/>
      <c r="L260" s="57"/>
      <c r="M260" s="57"/>
      <c r="N260" s="58"/>
      <c r="O260" s="57"/>
      <c r="P260" s="57"/>
      <c r="Q260" s="57"/>
      <c r="R260" s="57"/>
      <c r="S260" s="43"/>
    </row>
    <row r="261" spans="1:19" s="59" customFormat="1" ht="9" customHeight="1" x14ac:dyDescent="0.25">
      <c r="A261" s="57"/>
      <c r="B261" s="57"/>
      <c r="C261" s="43"/>
      <c r="D261" s="58"/>
      <c r="E261" s="57"/>
      <c r="F261" s="57"/>
      <c r="G261" s="57"/>
      <c r="H261" s="57"/>
      <c r="I261" s="58"/>
      <c r="J261" s="57"/>
      <c r="K261" s="57"/>
      <c r="L261" s="57"/>
      <c r="M261" s="57"/>
      <c r="N261" s="58"/>
      <c r="O261" s="57"/>
      <c r="P261" s="57"/>
      <c r="Q261" s="57"/>
      <c r="R261" s="57"/>
      <c r="S261" s="43"/>
    </row>
    <row r="262" spans="1:19" s="59" customFormat="1" ht="9" customHeight="1" x14ac:dyDescent="0.25">
      <c r="A262" s="57"/>
      <c r="B262" s="57"/>
      <c r="C262" s="43"/>
      <c r="D262" s="58"/>
      <c r="E262" s="57"/>
      <c r="F262" s="57"/>
      <c r="G262" s="57"/>
      <c r="H262" s="57"/>
      <c r="I262" s="58"/>
      <c r="J262" s="57"/>
      <c r="K262" s="57"/>
      <c r="L262" s="57"/>
      <c r="M262" s="57"/>
      <c r="N262" s="58"/>
      <c r="O262" s="57"/>
      <c r="P262" s="57"/>
      <c r="Q262" s="57"/>
      <c r="R262" s="57"/>
      <c r="S262" s="43"/>
    </row>
    <row r="263" spans="1:19" s="59" customFormat="1" ht="9" customHeight="1" x14ac:dyDescent="0.25">
      <c r="A263" s="57"/>
      <c r="B263" s="57"/>
      <c r="C263" s="43"/>
      <c r="D263" s="58"/>
      <c r="E263" s="57"/>
      <c r="F263" s="57"/>
      <c r="G263" s="57"/>
      <c r="H263" s="57"/>
      <c r="I263" s="58"/>
      <c r="J263" s="57"/>
      <c r="K263" s="57"/>
      <c r="L263" s="57"/>
      <c r="M263" s="57"/>
      <c r="N263" s="58"/>
      <c r="O263" s="57"/>
      <c r="P263" s="57"/>
      <c r="Q263" s="57"/>
      <c r="R263" s="57"/>
      <c r="S263" s="43"/>
    </row>
    <row r="264" spans="1:19" s="59" customFormat="1" ht="9" customHeight="1" x14ac:dyDescent="0.25">
      <c r="A264" s="57"/>
      <c r="B264" s="57"/>
      <c r="C264" s="43"/>
      <c r="D264" s="58"/>
      <c r="E264" s="57"/>
      <c r="F264" s="57"/>
      <c r="G264" s="57"/>
      <c r="H264" s="57"/>
      <c r="I264" s="58"/>
      <c r="J264" s="57"/>
      <c r="K264" s="57"/>
      <c r="L264" s="57"/>
      <c r="M264" s="57"/>
      <c r="N264" s="58"/>
      <c r="O264" s="57"/>
      <c r="P264" s="57"/>
      <c r="Q264" s="57"/>
      <c r="R264" s="57"/>
      <c r="S264" s="43"/>
    </row>
    <row r="265" spans="1:19" s="59" customFormat="1" ht="9" customHeight="1" x14ac:dyDescent="0.25">
      <c r="A265" s="57"/>
      <c r="B265" s="57"/>
      <c r="C265" s="43"/>
      <c r="D265" s="58"/>
      <c r="E265" s="57"/>
      <c r="F265" s="57"/>
      <c r="G265" s="57"/>
      <c r="H265" s="57"/>
      <c r="I265" s="58"/>
      <c r="J265" s="57"/>
      <c r="K265" s="57"/>
      <c r="L265" s="57"/>
      <c r="M265" s="57"/>
      <c r="N265" s="58"/>
      <c r="O265" s="57"/>
      <c r="P265" s="57"/>
      <c r="Q265" s="57"/>
      <c r="R265" s="57"/>
      <c r="S265" s="43"/>
    </row>
    <row r="266" spans="1:19" s="59" customFormat="1" ht="9" customHeight="1" x14ac:dyDescent="0.25">
      <c r="A266" s="57"/>
      <c r="B266" s="57"/>
      <c r="C266" s="43"/>
      <c r="D266" s="58"/>
      <c r="E266" s="57"/>
      <c r="F266" s="57"/>
      <c r="G266" s="57"/>
      <c r="H266" s="57"/>
      <c r="I266" s="58"/>
      <c r="J266" s="57"/>
      <c r="K266" s="57"/>
      <c r="L266" s="57"/>
      <c r="M266" s="57"/>
      <c r="N266" s="58"/>
      <c r="O266" s="57"/>
      <c r="P266" s="57"/>
      <c r="Q266" s="57"/>
      <c r="R266" s="57"/>
      <c r="S266" s="43"/>
    </row>
    <row r="267" spans="1:19" s="59" customFormat="1" ht="9" customHeight="1" x14ac:dyDescent="0.25">
      <c r="A267" s="57"/>
      <c r="B267" s="57"/>
      <c r="C267" s="43"/>
      <c r="D267" s="58"/>
      <c r="E267" s="57"/>
      <c r="F267" s="57"/>
      <c r="G267" s="57"/>
      <c r="H267" s="57"/>
      <c r="I267" s="58"/>
      <c r="J267" s="57"/>
      <c r="K267" s="57"/>
      <c r="L267" s="57"/>
      <c r="M267" s="57"/>
      <c r="N267" s="58"/>
      <c r="O267" s="57"/>
      <c r="P267" s="57"/>
      <c r="Q267" s="57"/>
      <c r="R267" s="57"/>
      <c r="S267" s="43"/>
    </row>
    <row r="268" spans="1:19" s="59" customFormat="1" ht="9" customHeight="1" x14ac:dyDescent="0.25">
      <c r="A268" s="57"/>
      <c r="B268" s="57"/>
      <c r="C268" s="43"/>
      <c r="D268" s="58"/>
      <c r="E268" s="57"/>
      <c r="F268" s="57"/>
      <c r="G268" s="57"/>
      <c r="H268" s="57"/>
      <c r="I268" s="58"/>
      <c r="J268" s="57"/>
      <c r="K268" s="57"/>
      <c r="L268" s="57"/>
      <c r="M268" s="57"/>
      <c r="N268" s="58"/>
      <c r="O268" s="57"/>
      <c r="P268" s="57"/>
      <c r="Q268" s="57"/>
      <c r="R268" s="57"/>
      <c r="S268" s="43"/>
    </row>
    <row r="269" spans="1:19" s="59" customFormat="1" ht="9" customHeight="1" x14ac:dyDescent="0.25">
      <c r="A269" s="57"/>
      <c r="B269" s="57"/>
      <c r="C269" s="43"/>
      <c r="D269" s="58"/>
      <c r="E269" s="57"/>
      <c r="F269" s="57"/>
      <c r="G269" s="57"/>
      <c r="H269" s="57"/>
      <c r="I269" s="58"/>
      <c r="J269" s="57"/>
      <c r="K269" s="57"/>
      <c r="L269" s="57"/>
      <c r="M269" s="57"/>
      <c r="N269" s="58"/>
      <c r="O269" s="57"/>
      <c r="P269" s="57"/>
      <c r="Q269" s="57"/>
      <c r="R269" s="57"/>
      <c r="S269" s="43"/>
    </row>
    <row r="270" spans="1:19" s="59" customFormat="1" ht="9" customHeight="1" x14ac:dyDescent="0.25">
      <c r="A270" s="57"/>
      <c r="B270" s="57"/>
      <c r="C270" s="43"/>
      <c r="D270" s="58"/>
      <c r="E270" s="57"/>
      <c r="F270" s="57"/>
      <c r="G270" s="57"/>
      <c r="H270" s="57"/>
      <c r="I270" s="58"/>
      <c r="J270" s="57"/>
      <c r="K270" s="57"/>
      <c r="L270" s="57"/>
      <c r="M270" s="57"/>
      <c r="N270" s="58"/>
      <c r="O270" s="57"/>
      <c r="P270" s="57"/>
      <c r="Q270" s="57"/>
      <c r="R270" s="57"/>
      <c r="S270" s="43"/>
    </row>
    <row r="271" spans="1:19" s="59" customFormat="1" ht="9" customHeight="1" x14ac:dyDescent="0.25">
      <c r="A271" s="57"/>
      <c r="B271" s="57"/>
      <c r="C271" s="43"/>
      <c r="D271" s="58"/>
      <c r="E271" s="57"/>
      <c r="F271" s="57"/>
      <c r="G271" s="57"/>
      <c r="H271" s="57"/>
      <c r="I271" s="58"/>
      <c r="J271" s="57"/>
      <c r="K271" s="57"/>
      <c r="L271" s="57"/>
      <c r="M271" s="57"/>
      <c r="N271" s="58"/>
      <c r="O271" s="57"/>
      <c r="P271" s="57"/>
      <c r="Q271" s="57"/>
      <c r="R271" s="57"/>
      <c r="S271" s="43"/>
    </row>
    <row r="272" spans="1:19" s="59" customFormat="1" ht="9" customHeight="1" x14ac:dyDescent="0.25">
      <c r="A272" s="57"/>
      <c r="B272" s="57"/>
      <c r="C272" s="43"/>
      <c r="D272" s="58"/>
      <c r="E272" s="57"/>
      <c r="F272" s="57"/>
      <c r="G272" s="57"/>
      <c r="H272" s="57"/>
      <c r="I272" s="58"/>
      <c r="J272" s="57"/>
      <c r="K272" s="57"/>
      <c r="L272" s="57"/>
      <c r="M272" s="57"/>
      <c r="N272" s="58"/>
      <c r="O272" s="57"/>
      <c r="P272" s="57"/>
      <c r="Q272" s="57"/>
      <c r="R272" s="57"/>
      <c r="S272" s="43"/>
    </row>
    <row r="273" spans="1:19" s="59" customFormat="1" ht="9" customHeight="1" x14ac:dyDescent="0.25">
      <c r="A273" s="57"/>
      <c r="B273" s="57"/>
      <c r="C273" s="43"/>
      <c r="D273" s="58"/>
      <c r="E273" s="57"/>
      <c r="F273" s="57"/>
      <c r="G273" s="57"/>
      <c r="H273" s="57"/>
      <c r="I273" s="58"/>
      <c r="J273" s="57"/>
      <c r="K273" s="57"/>
      <c r="L273" s="57"/>
      <c r="M273" s="57"/>
      <c r="N273" s="58"/>
      <c r="O273" s="57"/>
      <c r="P273" s="57"/>
      <c r="Q273" s="57"/>
      <c r="R273" s="57"/>
      <c r="S273" s="43"/>
    </row>
    <row r="274" spans="1:19" s="59" customFormat="1" ht="9" customHeight="1" x14ac:dyDescent="0.25">
      <c r="A274" s="57"/>
      <c r="B274" s="57"/>
      <c r="C274" s="43"/>
      <c r="D274" s="58"/>
      <c r="E274" s="57"/>
      <c r="F274" s="57"/>
      <c r="G274" s="57"/>
      <c r="H274" s="57"/>
      <c r="I274" s="58"/>
      <c r="J274" s="57"/>
      <c r="K274" s="57"/>
      <c r="L274" s="57"/>
      <c r="M274" s="57"/>
      <c r="N274" s="58"/>
      <c r="O274" s="57"/>
      <c r="P274" s="57"/>
      <c r="Q274" s="57"/>
      <c r="R274" s="57"/>
      <c r="S274" s="43"/>
    </row>
    <row r="275" spans="1:19" s="59" customFormat="1" ht="9" customHeight="1" x14ac:dyDescent="0.25">
      <c r="A275" s="57"/>
      <c r="B275" s="57"/>
      <c r="C275" s="43"/>
      <c r="D275" s="58"/>
      <c r="E275" s="57"/>
      <c r="F275" s="57"/>
      <c r="G275" s="57"/>
      <c r="H275" s="57"/>
      <c r="I275" s="58"/>
      <c r="J275" s="57"/>
      <c r="K275" s="57"/>
      <c r="L275" s="57"/>
      <c r="M275" s="57"/>
      <c r="N275" s="58"/>
      <c r="O275" s="57"/>
      <c r="P275" s="57"/>
      <c r="Q275" s="57"/>
      <c r="R275" s="57"/>
      <c r="S275" s="43"/>
    </row>
    <row r="276" spans="1:19" s="59" customFormat="1" ht="9" customHeight="1" x14ac:dyDescent="0.25">
      <c r="A276" s="57"/>
      <c r="B276" s="57"/>
      <c r="C276" s="43"/>
      <c r="D276" s="58"/>
      <c r="E276" s="57"/>
      <c r="F276" s="57"/>
      <c r="G276" s="57"/>
      <c r="H276" s="57"/>
      <c r="I276" s="58"/>
      <c r="J276" s="57"/>
      <c r="K276" s="57"/>
      <c r="L276" s="57"/>
      <c r="M276" s="57"/>
      <c r="N276" s="58"/>
      <c r="O276" s="57"/>
      <c r="P276" s="57"/>
      <c r="Q276" s="57"/>
      <c r="R276" s="57"/>
      <c r="S276" s="43"/>
    </row>
    <row r="277" spans="1:19" s="59" customFormat="1" ht="9" customHeight="1" x14ac:dyDescent="0.25">
      <c r="A277" s="57"/>
      <c r="B277" s="57"/>
      <c r="C277" s="43"/>
      <c r="D277" s="58"/>
      <c r="E277" s="57"/>
      <c r="F277" s="57"/>
      <c r="G277" s="57"/>
      <c r="H277" s="57"/>
      <c r="I277" s="58"/>
      <c r="J277" s="57"/>
      <c r="K277" s="57"/>
      <c r="L277" s="57"/>
      <c r="M277" s="57"/>
      <c r="N277" s="58"/>
      <c r="O277" s="57"/>
      <c r="P277" s="57"/>
      <c r="Q277" s="57"/>
      <c r="R277" s="57"/>
      <c r="S277" s="43"/>
    </row>
    <row r="278" spans="1:19" s="59" customFormat="1" ht="9" customHeight="1" x14ac:dyDescent="0.25">
      <c r="A278" s="57"/>
      <c r="B278" s="57"/>
      <c r="C278" s="43"/>
      <c r="D278" s="58"/>
      <c r="E278" s="57"/>
      <c r="F278" s="57"/>
      <c r="G278" s="57"/>
      <c r="H278" s="57"/>
      <c r="I278" s="58"/>
      <c r="J278" s="57"/>
      <c r="K278" s="57"/>
      <c r="L278" s="57"/>
      <c r="M278" s="57"/>
      <c r="N278" s="58"/>
      <c r="O278" s="57"/>
      <c r="P278" s="57"/>
      <c r="Q278" s="57"/>
      <c r="R278" s="57"/>
      <c r="S278" s="43"/>
    </row>
    <row r="279" spans="1:19" s="59" customFormat="1" ht="9" customHeight="1" x14ac:dyDescent="0.25">
      <c r="A279" s="57"/>
      <c r="B279" s="57"/>
      <c r="C279" s="43"/>
      <c r="D279" s="58"/>
      <c r="E279" s="57"/>
      <c r="F279" s="57"/>
      <c r="G279" s="57"/>
      <c r="H279" s="57"/>
      <c r="I279" s="58"/>
      <c r="J279" s="57"/>
      <c r="K279" s="57"/>
      <c r="L279" s="57"/>
      <c r="M279" s="57"/>
      <c r="N279" s="58"/>
      <c r="O279" s="57"/>
      <c r="P279" s="57"/>
      <c r="Q279" s="57"/>
      <c r="R279" s="57"/>
      <c r="S279" s="43"/>
    </row>
    <row r="280" spans="1:19" s="59" customFormat="1" ht="9" customHeight="1" x14ac:dyDescent="0.25">
      <c r="A280" s="57"/>
      <c r="B280" s="57"/>
      <c r="C280" s="43"/>
      <c r="D280" s="58"/>
      <c r="E280" s="57"/>
      <c r="F280" s="57"/>
      <c r="G280" s="57"/>
      <c r="H280" s="57"/>
      <c r="I280" s="58"/>
      <c r="J280" s="57"/>
      <c r="K280" s="57"/>
      <c r="L280" s="57"/>
      <c r="M280" s="57"/>
      <c r="N280" s="58"/>
      <c r="O280" s="57"/>
      <c r="P280" s="57"/>
      <c r="Q280" s="57"/>
      <c r="R280" s="57"/>
      <c r="S280" s="43"/>
    </row>
    <row r="281" spans="1:19" s="59" customFormat="1" ht="9" customHeight="1" x14ac:dyDescent="0.25">
      <c r="A281" s="57"/>
      <c r="B281" s="57"/>
      <c r="C281" s="43"/>
      <c r="D281" s="58"/>
      <c r="E281" s="57"/>
      <c r="F281" s="57"/>
      <c r="G281" s="57"/>
      <c r="H281" s="57"/>
      <c r="I281" s="58"/>
      <c r="J281" s="57"/>
      <c r="K281" s="57"/>
      <c r="L281" s="57"/>
      <c r="M281" s="57"/>
      <c r="N281" s="58"/>
      <c r="O281" s="57"/>
      <c r="P281" s="57"/>
      <c r="Q281" s="57"/>
      <c r="R281" s="57"/>
      <c r="S281" s="43"/>
    </row>
    <row r="282" spans="1:19" s="59" customFormat="1" ht="9" customHeight="1" x14ac:dyDescent="0.25">
      <c r="A282" s="57"/>
      <c r="B282" s="57"/>
      <c r="C282" s="43"/>
      <c r="D282" s="58"/>
      <c r="E282" s="57"/>
      <c r="F282" s="57"/>
      <c r="G282" s="57"/>
      <c r="H282" s="57"/>
      <c r="I282" s="58"/>
      <c r="J282" s="57"/>
      <c r="K282" s="57"/>
      <c r="L282" s="57"/>
      <c r="M282" s="57"/>
      <c r="N282" s="58"/>
      <c r="O282" s="57"/>
      <c r="P282" s="57"/>
      <c r="Q282" s="57"/>
      <c r="R282" s="57"/>
      <c r="S282" s="43"/>
    </row>
    <row r="283" spans="1:19" s="59" customFormat="1" ht="9" customHeight="1" x14ac:dyDescent="0.25">
      <c r="A283" s="57"/>
      <c r="B283" s="57"/>
      <c r="C283" s="43"/>
      <c r="D283" s="58"/>
      <c r="E283" s="57"/>
      <c r="F283" s="57"/>
      <c r="G283" s="57"/>
      <c r="H283" s="57"/>
      <c r="I283" s="58"/>
      <c r="J283" s="57"/>
      <c r="K283" s="57"/>
      <c r="L283" s="57"/>
      <c r="M283" s="57"/>
      <c r="N283" s="58"/>
      <c r="O283" s="57"/>
      <c r="P283" s="57"/>
      <c r="Q283" s="57"/>
      <c r="R283" s="57"/>
      <c r="S283" s="43"/>
    </row>
    <row r="284" spans="1:19" s="59" customFormat="1" ht="9" customHeight="1" x14ac:dyDescent="0.25">
      <c r="A284" s="57"/>
      <c r="B284" s="57"/>
      <c r="C284" s="43"/>
      <c r="D284" s="58"/>
      <c r="E284" s="57"/>
      <c r="F284" s="57"/>
      <c r="G284" s="57"/>
      <c r="H284" s="57"/>
      <c r="I284" s="58"/>
      <c r="J284" s="57"/>
      <c r="K284" s="57"/>
      <c r="L284" s="57"/>
      <c r="M284" s="57"/>
      <c r="N284" s="58"/>
      <c r="O284" s="57"/>
      <c r="P284" s="57"/>
      <c r="Q284" s="57"/>
      <c r="R284" s="57"/>
      <c r="S284" s="43"/>
    </row>
    <row r="285" spans="1:19" s="59" customFormat="1" ht="9" customHeight="1" x14ac:dyDescent="0.25">
      <c r="A285" s="57"/>
      <c r="B285" s="57"/>
      <c r="C285" s="43"/>
      <c r="D285" s="58"/>
      <c r="E285" s="57"/>
      <c r="F285" s="57"/>
      <c r="G285" s="57"/>
      <c r="H285" s="57"/>
      <c r="I285" s="58"/>
      <c r="J285" s="57"/>
      <c r="K285" s="57"/>
      <c r="L285" s="57"/>
      <c r="M285" s="57"/>
      <c r="N285" s="58"/>
      <c r="O285" s="57"/>
      <c r="P285" s="57"/>
      <c r="Q285" s="57"/>
      <c r="R285" s="57"/>
      <c r="S285" s="43"/>
    </row>
    <row r="286" spans="1:19" s="59" customFormat="1" ht="9" customHeight="1" x14ac:dyDescent="0.25">
      <c r="A286" s="57"/>
      <c r="B286" s="57"/>
      <c r="C286" s="43"/>
      <c r="D286" s="58"/>
      <c r="E286" s="57"/>
      <c r="F286" s="57"/>
      <c r="G286" s="57"/>
      <c r="H286" s="57"/>
      <c r="I286" s="58"/>
      <c r="J286" s="57"/>
      <c r="K286" s="57"/>
      <c r="L286" s="57"/>
      <c r="M286" s="57"/>
      <c r="N286" s="58"/>
      <c r="O286" s="57"/>
      <c r="P286" s="57"/>
      <c r="Q286" s="57"/>
      <c r="R286" s="57"/>
      <c r="S286" s="43"/>
    </row>
    <row r="287" spans="1:19" s="59" customFormat="1" ht="9" customHeight="1" x14ac:dyDescent="0.25">
      <c r="A287" s="57"/>
      <c r="B287" s="57"/>
      <c r="C287" s="43"/>
      <c r="D287" s="58"/>
      <c r="E287" s="57"/>
      <c r="F287" s="57"/>
      <c r="G287" s="57"/>
      <c r="H287" s="57"/>
      <c r="I287" s="58"/>
      <c r="J287" s="57"/>
      <c r="K287" s="57"/>
      <c r="L287" s="57"/>
      <c r="M287" s="57"/>
      <c r="N287" s="58"/>
      <c r="O287" s="57"/>
      <c r="P287" s="57"/>
      <c r="Q287" s="57"/>
      <c r="R287" s="57"/>
      <c r="S287" s="43"/>
    </row>
    <row r="288" spans="1:19" s="59" customFormat="1" ht="9" customHeight="1" x14ac:dyDescent="0.25">
      <c r="A288" s="57"/>
      <c r="B288" s="57"/>
      <c r="C288" s="43"/>
      <c r="D288" s="58"/>
      <c r="E288" s="57"/>
      <c r="F288" s="57"/>
      <c r="G288" s="57"/>
      <c r="H288" s="57"/>
      <c r="I288" s="58"/>
      <c r="J288" s="57"/>
      <c r="K288" s="57"/>
      <c r="L288" s="57"/>
      <c r="M288" s="57"/>
      <c r="N288" s="58"/>
      <c r="O288" s="57"/>
      <c r="P288" s="57"/>
      <c r="Q288" s="57"/>
      <c r="R288" s="57"/>
      <c r="S288" s="43"/>
    </row>
    <row r="289" spans="1:19" s="59" customFormat="1" ht="9" customHeight="1" x14ac:dyDescent="0.25">
      <c r="A289" s="57"/>
      <c r="B289" s="57"/>
      <c r="C289" s="43"/>
      <c r="D289" s="58"/>
      <c r="E289" s="57"/>
      <c r="F289" s="57"/>
      <c r="G289" s="57"/>
      <c r="H289" s="57"/>
      <c r="I289" s="58"/>
      <c r="J289" s="57"/>
      <c r="K289" s="57"/>
      <c r="L289" s="57"/>
      <c r="M289" s="57"/>
      <c r="N289" s="58"/>
      <c r="O289" s="57"/>
      <c r="P289" s="57"/>
      <c r="Q289" s="57"/>
      <c r="R289" s="57"/>
      <c r="S289" s="43"/>
    </row>
    <row r="290" spans="1:19" s="59" customFormat="1" ht="9" customHeight="1" x14ac:dyDescent="0.25">
      <c r="A290" s="57"/>
      <c r="B290" s="57"/>
      <c r="C290" s="43"/>
      <c r="D290" s="58"/>
      <c r="E290" s="57"/>
      <c r="F290" s="57"/>
      <c r="G290" s="57"/>
      <c r="H290" s="57"/>
      <c r="I290" s="58"/>
      <c r="J290" s="57"/>
      <c r="K290" s="57"/>
      <c r="L290" s="57"/>
      <c r="M290" s="57"/>
      <c r="N290" s="58"/>
      <c r="O290" s="57"/>
      <c r="P290" s="57"/>
      <c r="Q290" s="57"/>
      <c r="R290" s="57"/>
      <c r="S290" s="43"/>
    </row>
    <row r="291" spans="1:19" s="59" customFormat="1" ht="9" customHeight="1" x14ac:dyDescent="0.25">
      <c r="A291" s="57"/>
      <c r="B291" s="57"/>
      <c r="C291" s="43"/>
      <c r="D291" s="58"/>
      <c r="E291" s="57"/>
      <c r="F291" s="57"/>
      <c r="G291" s="57"/>
      <c r="H291" s="57"/>
      <c r="I291" s="58"/>
      <c r="J291" s="57"/>
      <c r="K291" s="57"/>
      <c r="L291" s="57"/>
      <c r="M291" s="57"/>
      <c r="N291" s="58"/>
      <c r="O291" s="57"/>
      <c r="P291" s="57"/>
      <c r="Q291" s="57"/>
      <c r="R291" s="57"/>
      <c r="S291" s="43"/>
    </row>
    <row r="292" spans="1:19" s="59" customFormat="1" ht="9" customHeight="1" x14ac:dyDescent="0.25">
      <c r="A292" s="57"/>
      <c r="B292" s="57"/>
      <c r="C292" s="43"/>
      <c r="D292" s="58"/>
      <c r="E292" s="57"/>
      <c r="F292" s="57"/>
      <c r="G292" s="57"/>
      <c r="H292" s="57"/>
      <c r="I292" s="58"/>
      <c r="J292" s="57"/>
      <c r="K292" s="57"/>
      <c r="L292" s="57"/>
      <c r="M292" s="57"/>
      <c r="N292" s="58"/>
      <c r="O292" s="57"/>
      <c r="P292" s="57"/>
      <c r="Q292" s="57"/>
      <c r="R292" s="57"/>
      <c r="S292" s="43"/>
    </row>
    <row r="293" spans="1:19" s="59" customFormat="1" ht="9" customHeight="1" x14ac:dyDescent="0.25">
      <c r="A293" s="57"/>
      <c r="B293" s="57"/>
      <c r="C293" s="43"/>
      <c r="D293" s="58"/>
      <c r="E293" s="57"/>
      <c r="F293" s="57"/>
      <c r="G293" s="57"/>
      <c r="H293" s="57"/>
      <c r="I293" s="58"/>
      <c r="J293" s="57"/>
      <c r="K293" s="57"/>
      <c r="L293" s="57"/>
      <c r="M293" s="57"/>
      <c r="N293" s="58"/>
      <c r="O293" s="57"/>
      <c r="P293" s="57"/>
      <c r="Q293" s="57"/>
      <c r="R293" s="57"/>
      <c r="S293" s="43"/>
    </row>
    <row r="294" spans="1:19" s="59" customFormat="1" ht="9" customHeight="1" x14ac:dyDescent="0.25">
      <c r="A294" s="57"/>
      <c r="B294" s="57"/>
      <c r="C294" s="43"/>
      <c r="D294" s="58"/>
      <c r="E294" s="57"/>
      <c r="F294" s="57"/>
      <c r="G294" s="57"/>
      <c r="H294" s="57"/>
      <c r="I294" s="58"/>
      <c r="J294" s="57"/>
      <c r="K294" s="57"/>
      <c r="L294" s="57"/>
      <c r="M294" s="57"/>
      <c r="N294" s="58"/>
      <c r="O294" s="57"/>
      <c r="P294" s="57"/>
      <c r="Q294" s="57"/>
      <c r="R294" s="57"/>
      <c r="S294" s="43"/>
    </row>
    <row r="295" spans="1:19" s="59" customFormat="1" ht="9" customHeight="1" x14ac:dyDescent="0.25">
      <c r="A295" s="57"/>
      <c r="B295" s="57"/>
      <c r="C295" s="43"/>
      <c r="D295" s="58"/>
      <c r="E295" s="57"/>
      <c r="F295" s="57"/>
      <c r="G295" s="57"/>
      <c r="H295" s="57"/>
      <c r="I295" s="58"/>
      <c r="J295" s="57"/>
      <c r="K295" s="57"/>
      <c r="L295" s="57"/>
      <c r="M295" s="57"/>
      <c r="N295" s="58"/>
      <c r="O295" s="57"/>
      <c r="P295" s="57"/>
      <c r="Q295" s="57"/>
      <c r="R295" s="57"/>
      <c r="S295" s="43"/>
    </row>
    <row r="296" spans="1:19" s="59" customFormat="1" ht="9" customHeight="1" x14ac:dyDescent="0.25">
      <c r="A296" s="57"/>
      <c r="B296" s="57"/>
      <c r="C296" s="43"/>
      <c r="D296" s="58"/>
      <c r="E296" s="57"/>
      <c r="F296" s="57"/>
      <c r="G296" s="57"/>
      <c r="H296" s="57"/>
      <c r="I296" s="58"/>
      <c r="J296" s="57"/>
      <c r="K296" s="57"/>
      <c r="L296" s="57"/>
      <c r="M296" s="57"/>
      <c r="N296" s="58"/>
      <c r="O296" s="57"/>
      <c r="P296" s="57"/>
      <c r="Q296" s="57"/>
      <c r="R296" s="57"/>
      <c r="S296" s="43"/>
    </row>
    <row r="297" spans="1:19" s="59" customFormat="1" ht="9" customHeight="1" x14ac:dyDescent="0.25">
      <c r="A297" s="57"/>
      <c r="B297" s="57"/>
      <c r="C297" s="43"/>
      <c r="D297" s="58"/>
      <c r="E297" s="57"/>
      <c r="F297" s="57"/>
      <c r="G297" s="57"/>
      <c r="H297" s="57"/>
      <c r="I297" s="58"/>
      <c r="J297" s="57"/>
      <c r="K297" s="57"/>
      <c r="L297" s="57"/>
      <c r="M297" s="57"/>
      <c r="N297" s="58"/>
      <c r="O297" s="57"/>
      <c r="P297" s="57"/>
      <c r="Q297" s="57"/>
      <c r="R297" s="57"/>
      <c r="S297" s="43"/>
    </row>
    <row r="298" spans="1:19" s="59" customFormat="1" ht="9" customHeight="1" x14ac:dyDescent="0.25">
      <c r="A298" s="57"/>
      <c r="B298" s="57"/>
      <c r="C298" s="43"/>
      <c r="D298" s="58"/>
      <c r="E298" s="57"/>
      <c r="F298" s="57"/>
      <c r="G298" s="57"/>
      <c r="H298" s="57"/>
      <c r="I298" s="58"/>
      <c r="J298" s="57"/>
      <c r="K298" s="57"/>
      <c r="L298" s="57"/>
      <c r="M298" s="57"/>
      <c r="N298" s="58"/>
      <c r="O298" s="57"/>
      <c r="P298" s="57"/>
      <c r="Q298" s="57"/>
      <c r="R298" s="57"/>
      <c r="S298" s="43"/>
    </row>
    <row r="299" spans="1:19" s="59" customFormat="1" ht="9" customHeight="1" x14ac:dyDescent="0.25">
      <c r="A299" s="57"/>
      <c r="B299" s="57"/>
      <c r="C299" s="43"/>
      <c r="D299" s="58"/>
      <c r="E299" s="57"/>
      <c r="F299" s="57"/>
      <c r="G299" s="57"/>
      <c r="H299" s="57"/>
      <c r="I299" s="58"/>
      <c r="J299" s="57"/>
      <c r="K299" s="57"/>
      <c r="L299" s="57"/>
      <c r="M299" s="57"/>
      <c r="N299" s="58"/>
      <c r="O299" s="57"/>
      <c r="P299" s="57"/>
      <c r="Q299" s="57"/>
      <c r="R299" s="57"/>
      <c r="S299" s="43"/>
    </row>
    <row r="300" spans="1:19" s="59" customFormat="1" ht="9" customHeight="1" x14ac:dyDescent="0.25">
      <c r="A300" s="57"/>
      <c r="B300" s="57"/>
      <c r="C300" s="43"/>
      <c r="D300" s="58"/>
      <c r="E300" s="57"/>
      <c r="F300" s="57"/>
      <c r="G300" s="57"/>
      <c r="H300" s="57"/>
      <c r="I300" s="58"/>
      <c r="J300" s="57"/>
      <c r="K300" s="57"/>
      <c r="L300" s="57"/>
      <c r="M300" s="57"/>
      <c r="N300" s="58"/>
      <c r="O300" s="57"/>
      <c r="P300" s="57"/>
      <c r="Q300" s="57"/>
      <c r="R300" s="57"/>
      <c r="S300" s="43"/>
    </row>
    <row r="301" spans="1:19" s="59" customFormat="1" ht="9" customHeight="1" x14ac:dyDescent="0.25">
      <c r="A301" s="57"/>
      <c r="B301" s="57"/>
      <c r="C301" s="43"/>
      <c r="D301" s="58"/>
      <c r="E301" s="57"/>
      <c r="F301" s="57"/>
      <c r="G301" s="57"/>
      <c r="H301" s="57"/>
      <c r="I301" s="58"/>
      <c r="J301" s="57"/>
      <c r="K301" s="57"/>
      <c r="L301" s="57"/>
      <c r="M301" s="57"/>
      <c r="N301" s="58"/>
      <c r="O301" s="57"/>
      <c r="P301" s="57"/>
      <c r="Q301" s="57"/>
      <c r="R301" s="57"/>
      <c r="S301" s="43"/>
    </row>
    <row r="302" spans="1:19" s="59" customFormat="1" ht="9" customHeight="1" x14ac:dyDescent="0.25">
      <c r="A302" s="57"/>
      <c r="B302" s="57"/>
      <c r="C302" s="43"/>
      <c r="D302" s="58"/>
      <c r="E302" s="57"/>
      <c r="F302" s="57"/>
      <c r="G302" s="57"/>
      <c r="H302" s="57"/>
      <c r="I302" s="58"/>
      <c r="J302" s="57"/>
      <c r="K302" s="57"/>
      <c r="L302" s="57"/>
      <c r="M302" s="57"/>
      <c r="N302" s="58"/>
      <c r="O302" s="57"/>
      <c r="P302" s="57"/>
      <c r="Q302" s="57"/>
      <c r="R302" s="57"/>
      <c r="S302" s="43"/>
    </row>
    <row r="303" spans="1:19" s="59" customFormat="1" ht="9" customHeight="1" x14ac:dyDescent="0.25">
      <c r="A303" s="57"/>
      <c r="B303" s="57"/>
      <c r="C303" s="43"/>
      <c r="D303" s="58"/>
      <c r="E303" s="57"/>
      <c r="F303" s="57"/>
      <c r="G303" s="57"/>
      <c r="H303" s="57"/>
      <c r="I303" s="58"/>
      <c r="J303" s="57"/>
      <c r="K303" s="57"/>
      <c r="L303" s="57"/>
      <c r="M303" s="57"/>
      <c r="N303" s="58"/>
      <c r="O303" s="57"/>
      <c r="P303" s="57"/>
      <c r="Q303" s="57"/>
      <c r="R303" s="57"/>
      <c r="S303" s="43"/>
    </row>
    <row r="304" spans="1:19" s="59" customFormat="1" ht="9" customHeight="1" x14ac:dyDescent="0.25">
      <c r="A304" s="57"/>
      <c r="B304" s="57"/>
      <c r="C304" s="43"/>
      <c r="D304" s="58"/>
      <c r="E304" s="57"/>
      <c r="F304" s="57"/>
      <c r="G304" s="57"/>
      <c r="H304" s="57"/>
      <c r="I304" s="58"/>
      <c r="J304" s="57"/>
      <c r="K304" s="57"/>
      <c r="L304" s="57"/>
      <c r="M304" s="57"/>
      <c r="N304" s="58"/>
      <c r="O304" s="57"/>
      <c r="P304" s="57"/>
      <c r="Q304" s="57"/>
      <c r="R304" s="57"/>
      <c r="S304" s="43"/>
    </row>
    <row r="305" spans="1:19" s="59" customFormat="1" ht="9" customHeight="1" x14ac:dyDescent="0.25">
      <c r="A305" s="57"/>
      <c r="B305" s="57"/>
      <c r="C305" s="43"/>
      <c r="D305" s="58"/>
      <c r="E305" s="57"/>
      <c r="F305" s="57"/>
      <c r="G305" s="57"/>
      <c r="H305" s="57"/>
      <c r="I305" s="58"/>
      <c r="J305" s="57"/>
      <c r="K305" s="57"/>
      <c r="L305" s="57"/>
      <c r="M305" s="57"/>
      <c r="N305" s="58"/>
      <c r="O305" s="57"/>
      <c r="P305" s="57"/>
      <c r="Q305" s="57"/>
      <c r="R305" s="57"/>
      <c r="S305" s="43"/>
    </row>
    <row r="306" spans="1:19" s="59" customFormat="1" ht="9" customHeight="1" x14ac:dyDescent="0.25">
      <c r="A306" s="57"/>
      <c r="B306" s="57"/>
      <c r="C306" s="43"/>
      <c r="D306" s="58"/>
      <c r="E306" s="57"/>
      <c r="F306" s="57"/>
      <c r="G306" s="57"/>
      <c r="H306" s="57"/>
      <c r="I306" s="58"/>
      <c r="J306" s="57"/>
      <c r="K306" s="57"/>
      <c r="L306" s="57"/>
      <c r="M306" s="57"/>
      <c r="N306" s="58"/>
      <c r="O306" s="57"/>
      <c r="P306" s="57"/>
      <c r="Q306" s="57"/>
      <c r="R306" s="57"/>
      <c r="S306" s="43"/>
    </row>
    <row r="307" spans="1:19" s="59" customFormat="1" ht="9" customHeight="1" x14ac:dyDescent="0.25">
      <c r="A307" s="57"/>
      <c r="B307" s="57"/>
      <c r="C307" s="43"/>
      <c r="D307" s="58"/>
      <c r="E307" s="57"/>
      <c r="F307" s="57"/>
      <c r="G307" s="57"/>
      <c r="H307" s="57"/>
      <c r="I307" s="58"/>
      <c r="J307" s="57"/>
      <c r="K307" s="57"/>
      <c r="L307" s="57"/>
      <c r="M307" s="57"/>
      <c r="N307" s="58"/>
      <c r="O307" s="57"/>
      <c r="P307" s="57"/>
      <c r="Q307" s="57"/>
      <c r="R307" s="57"/>
      <c r="S307" s="43"/>
    </row>
    <row r="308" spans="1:19" s="59" customFormat="1" ht="9" customHeight="1" x14ac:dyDescent="0.25">
      <c r="A308" s="57"/>
      <c r="B308" s="57"/>
      <c r="C308" s="43"/>
      <c r="D308" s="58"/>
      <c r="E308" s="57"/>
      <c r="F308" s="57"/>
      <c r="G308" s="57"/>
      <c r="H308" s="57"/>
      <c r="I308" s="58"/>
      <c r="J308" s="57"/>
      <c r="K308" s="57"/>
      <c r="L308" s="57"/>
      <c r="M308" s="57"/>
      <c r="N308" s="58"/>
      <c r="O308" s="57"/>
      <c r="P308" s="57"/>
      <c r="Q308" s="57"/>
      <c r="R308" s="57"/>
      <c r="S308" s="43"/>
    </row>
    <row r="309" spans="1:19" s="59" customFormat="1" ht="9" customHeight="1" x14ac:dyDescent="0.25">
      <c r="A309" s="57"/>
      <c r="B309" s="57"/>
      <c r="C309" s="43"/>
      <c r="D309" s="58"/>
      <c r="E309" s="57"/>
      <c r="F309" s="57"/>
      <c r="G309" s="57"/>
      <c r="H309" s="57"/>
      <c r="I309" s="58"/>
      <c r="J309" s="57"/>
      <c r="K309" s="57"/>
      <c r="L309" s="57"/>
      <c r="M309" s="57"/>
      <c r="N309" s="58"/>
      <c r="O309" s="57"/>
      <c r="P309" s="57"/>
      <c r="Q309" s="57"/>
      <c r="R309" s="57"/>
      <c r="S309" s="43"/>
    </row>
    <row r="310" spans="1:19" s="59" customFormat="1" ht="9" customHeight="1" x14ac:dyDescent="0.25">
      <c r="A310" s="57"/>
      <c r="B310" s="57"/>
      <c r="C310" s="43"/>
      <c r="D310" s="58"/>
      <c r="E310" s="57"/>
      <c r="F310" s="57"/>
      <c r="G310" s="57"/>
      <c r="H310" s="57"/>
      <c r="I310" s="58"/>
      <c r="J310" s="57"/>
      <c r="K310" s="57"/>
      <c r="L310" s="57"/>
      <c r="M310" s="57"/>
      <c r="N310" s="58"/>
      <c r="O310" s="57"/>
      <c r="P310" s="57"/>
      <c r="Q310" s="57"/>
      <c r="R310" s="57"/>
      <c r="S310" s="43"/>
    </row>
    <row r="311" spans="1:19" s="59" customFormat="1" ht="9" customHeight="1" x14ac:dyDescent="0.25">
      <c r="A311" s="57"/>
      <c r="B311" s="57"/>
      <c r="C311" s="43"/>
      <c r="D311" s="58"/>
      <c r="E311" s="57"/>
      <c r="F311" s="57"/>
      <c r="G311" s="57"/>
      <c r="H311" s="57"/>
      <c r="I311" s="58"/>
      <c r="J311" s="57"/>
      <c r="K311" s="57"/>
      <c r="L311" s="57"/>
      <c r="M311" s="57"/>
      <c r="N311" s="58"/>
      <c r="O311" s="57"/>
      <c r="P311" s="57"/>
      <c r="Q311" s="57"/>
      <c r="R311" s="57"/>
      <c r="S311" s="43"/>
    </row>
    <row r="312" spans="1:19" s="59" customFormat="1" ht="9" customHeight="1" x14ac:dyDescent="0.25">
      <c r="A312" s="57"/>
      <c r="B312" s="57"/>
      <c r="C312" s="43"/>
      <c r="D312" s="58"/>
      <c r="E312" s="57"/>
      <c r="F312" s="57"/>
      <c r="G312" s="57"/>
      <c r="H312" s="57"/>
      <c r="I312" s="58"/>
      <c r="J312" s="57"/>
      <c r="K312" s="57"/>
      <c r="L312" s="57"/>
      <c r="M312" s="57"/>
      <c r="N312" s="58"/>
      <c r="O312" s="57"/>
      <c r="P312" s="57"/>
      <c r="Q312" s="57"/>
      <c r="R312" s="57"/>
      <c r="S312" s="43"/>
    </row>
    <row r="313" spans="1:19" s="59" customFormat="1" ht="9" customHeight="1" x14ac:dyDescent="0.25">
      <c r="A313" s="57"/>
      <c r="B313" s="57"/>
      <c r="C313" s="43"/>
      <c r="D313" s="58"/>
      <c r="E313" s="57"/>
      <c r="F313" s="57"/>
      <c r="G313" s="57"/>
      <c r="H313" s="57"/>
      <c r="I313" s="58"/>
      <c r="J313" s="57"/>
      <c r="K313" s="57"/>
      <c r="L313" s="57"/>
      <c r="M313" s="57"/>
      <c r="N313" s="58"/>
      <c r="O313" s="57"/>
      <c r="P313" s="57"/>
      <c r="Q313" s="57"/>
      <c r="R313" s="57"/>
      <c r="S313" s="43"/>
    </row>
    <row r="314" spans="1:19" s="59" customFormat="1" ht="9" customHeight="1" x14ac:dyDescent="0.25">
      <c r="A314" s="57"/>
      <c r="B314" s="57"/>
      <c r="C314" s="43"/>
      <c r="D314" s="58"/>
      <c r="E314" s="57"/>
      <c r="F314" s="57"/>
      <c r="G314" s="57"/>
      <c r="H314" s="57"/>
      <c r="I314" s="58"/>
      <c r="J314" s="57"/>
      <c r="K314" s="57"/>
      <c r="L314" s="57"/>
      <c r="M314" s="57"/>
      <c r="N314" s="58"/>
      <c r="O314" s="57"/>
      <c r="P314" s="57"/>
      <c r="Q314" s="57"/>
      <c r="R314" s="57"/>
      <c r="S314" s="43"/>
    </row>
    <row r="315" spans="1:19" s="59" customFormat="1" ht="9" customHeight="1" x14ac:dyDescent="0.25">
      <c r="A315" s="57"/>
      <c r="B315" s="57"/>
      <c r="C315" s="43"/>
      <c r="D315" s="58"/>
      <c r="E315" s="57"/>
      <c r="F315" s="57"/>
      <c r="G315" s="57"/>
      <c r="H315" s="57"/>
      <c r="I315" s="58"/>
      <c r="J315" s="57"/>
      <c r="K315" s="57"/>
      <c r="L315" s="57"/>
      <c r="M315" s="57"/>
      <c r="N315" s="58"/>
      <c r="O315" s="57"/>
      <c r="P315" s="57"/>
      <c r="Q315" s="57"/>
      <c r="R315" s="57"/>
      <c r="S315" s="43"/>
    </row>
    <row r="316" spans="1:19" s="59" customFormat="1" ht="9" customHeight="1" x14ac:dyDescent="0.25">
      <c r="A316" s="57"/>
      <c r="B316" s="57"/>
      <c r="C316" s="43"/>
      <c r="D316" s="58"/>
      <c r="E316" s="57"/>
      <c r="F316" s="57"/>
      <c r="G316" s="57"/>
      <c r="H316" s="57"/>
      <c r="I316" s="58"/>
      <c r="J316" s="57"/>
      <c r="K316" s="57"/>
      <c r="L316" s="57"/>
      <c r="M316" s="57"/>
      <c r="N316" s="58"/>
      <c r="O316" s="57"/>
      <c r="P316" s="57"/>
      <c r="Q316" s="57"/>
      <c r="R316" s="57"/>
      <c r="S316" s="43"/>
    </row>
    <row r="317" spans="1:19" s="59" customFormat="1" ht="9" customHeight="1" x14ac:dyDescent="0.25">
      <c r="A317" s="57"/>
      <c r="B317" s="57"/>
      <c r="C317" s="43"/>
      <c r="D317" s="58"/>
      <c r="E317" s="57"/>
      <c r="F317" s="57"/>
      <c r="G317" s="57"/>
      <c r="H317" s="57"/>
      <c r="I317" s="58"/>
      <c r="J317" s="57"/>
      <c r="K317" s="57"/>
      <c r="L317" s="57"/>
      <c r="M317" s="57"/>
      <c r="N317" s="58"/>
      <c r="O317" s="57"/>
      <c r="P317" s="57"/>
      <c r="Q317" s="57"/>
      <c r="R317" s="57"/>
      <c r="S317" s="43"/>
    </row>
    <row r="318" spans="1:19" s="59" customFormat="1" ht="9" customHeight="1" x14ac:dyDescent="0.25">
      <c r="A318" s="57"/>
      <c r="B318" s="57"/>
      <c r="C318" s="43"/>
      <c r="D318" s="58"/>
      <c r="E318" s="57"/>
      <c r="F318" s="57"/>
      <c r="G318" s="57"/>
      <c r="H318" s="57"/>
      <c r="I318" s="58"/>
      <c r="J318" s="57"/>
      <c r="K318" s="57"/>
      <c r="L318" s="57"/>
      <c r="M318" s="57"/>
      <c r="N318" s="58"/>
      <c r="O318" s="57"/>
      <c r="P318" s="57"/>
      <c r="Q318" s="57"/>
      <c r="R318" s="57"/>
      <c r="S318" s="43"/>
    </row>
    <row r="319" spans="1:19" s="59" customFormat="1" ht="9" customHeight="1" x14ac:dyDescent="0.25">
      <c r="A319" s="57"/>
      <c r="B319" s="57"/>
      <c r="C319" s="43"/>
      <c r="D319" s="58"/>
      <c r="E319" s="57"/>
      <c r="F319" s="57"/>
      <c r="G319" s="57"/>
      <c r="H319" s="57"/>
      <c r="I319" s="58"/>
      <c r="J319" s="57"/>
      <c r="K319" s="57"/>
      <c r="L319" s="57"/>
      <c r="M319" s="57"/>
      <c r="N319" s="58"/>
      <c r="O319" s="57"/>
      <c r="P319" s="57"/>
      <c r="Q319" s="57"/>
      <c r="R319" s="57"/>
      <c r="S319" s="43"/>
    </row>
    <row r="320" spans="1:19" s="59" customFormat="1" ht="9" customHeight="1" x14ac:dyDescent="0.25">
      <c r="A320" s="57"/>
      <c r="B320" s="57"/>
      <c r="C320" s="43"/>
      <c r="D320" s="58"/>
      <c r="E320" s="57"/>
      <c r="F320" s="57"/>
      <c r="G320" s="57"/>
      <c r="H320" s="57"/>
      <c r="I320" s="58"/>
      <c r="J320" s="57"/>
      <c r="K320" s="57"/>
      <c r="L320" s="57"/>
      <c r="M320" s="57"/>
      <c r="N320" s="58"/>
      <c r="O320" s="57"/>
      <c r="P320" s="57"/>
      <c r="Q320" s="57"/>
      <c r="R320" s="57"/>
      <c r="S320" s="43"/>
    </row>
    <row r="321" spans="1:19" s="59" customFormat="1" ht="9" customHeight="1" x14ac:dyDescent="0.25">
      <c r="A321" s="57"/>
      <c r="B321" s="57"/>
      <c r="C321" s="43"/>
      <c r="D321" s="58"/>
      <c r="E321" s="57"/>
      <c r="F321" s="57"/>
      <c r="G321" s="57"/>
      <c r="H321" s="57"/>
      <c r="I321" s="58"/>
      <c r="J321" s="57"/>
      <c r="K321" s="57"/>
      <c r="L321" s="57"/>
      <c r="M321" s="57"/>
      <c r="N321" s="58"/>
      <c r="O321" s="57"/>
      <c r="P321" s="57"/>
      <c r="Q321" s="57"/>
      <c r="R321" s="57"/>
      <c r="S321" s="43"/>
    </row>
    <row r="322" spans="1:19" s="59" customFormat="1" ht="9" customHeight="1" x14ac:dyDescent="0.25">
      <c r="A322" s="57"/>
      <c r="B322" s="57"/>
      <c r="C322" s="43"/>
      <c r="D322" s="58"/>
      <c r="E322" s="57"/>
      <c r="F322" s="57"/>
      <c r="G322" s="57"/>
      <c r="H322" s="57"/>
      <c r="I322" s="58"/>
      <c r="J322" s="57"/>
      <c r="K322" s="57"/>
      <c r="L322" s="57"/>
      <c r="M322" s="57"/>
      <c r="N322" s="58"/>
      <c r="O322" s="57"/>
      <c r="P322" s="57"/>
      <c r="Q322" s="57"/>
      <c r="R322" s="57"/>
      <c r="S322" s="43"/>
    </row>
    <row r="323" spans="1:19" s="59" customFormat="1" ht="9" customHeight="1" x14ac:dyDescent="0.25">
      <c r="A323" s="57"/>
      <c r="B323" s="57"/>
      <c r="C323" s="43"/>
      <c r="D323" s="58"/>
      <c r="E323" s="57"/>
      <c r="F323" s="57"/>
      <c r="G323" s="57"/>
      <c r="H323" s="57"/>
      <c r="I323" s="58"/>
      <c r="J323" s="57"/>
      <c r="K323" s="57"/>
      <c r="L323" s="57"/>
      <c r="M323" s="57"/>
      <c r="N323" s="58"/>
      <c r="O323" s="57"/>
      <c r="P323" s="57"/>
      <c r="Q323" s="57"/>
      <c r="R323" s="57"/>
      <c r="S323" s="43"/>
    </row>
    <row r="324" spans="1:19" s="59" customFormat="1" ht="9" customHeight="1" x14ac:dyDescent="0.25">
      <c r="A324" s="57"/>
      <c r="B324" s="57"/>
      <c r="C324" s="43"/>
      <c r="D324" s="58"/>
      <c r="E324" s="57"/>
      <c r="F324" s="57"/>
      <c r="G324" s="57"/>
      <c r="H324" s="57"/>
      <c r="I324" s="58"/>
      <c r="J324" s="57"/>
      <c r="K324" s="57"/>
      <c r="L324" s="57"/>
      <c r="M324" s="57"/>
      <c r="N324" s="58"/>
      <c r="O324" s="57"/>
      <c r="P324" s="57"/>
      <c r="Q324" s="57"/>
      <c r="R324" s="57"/>
      <c r="S324" s="43"/>
    </row>
    <row r="325" spans="1:19" s="59" customFormat="1" ht="9" customHeight="1" x14ac:dyDescent="0.25">
      <c r="A325" s="57"/>
      <c r="B325" s="57"/>
      <c r="C325" s="43"/>
      <c r="D325" s="58"/>
      <c r="E325" s="57"/>
      <c r="F325" s="57"/>
      <c r="G325" s="57"/>
      <c r="H325" s="57"/>
      <c r="I325" s="58"/>
      <c r="J325" s="57"/>
      <c r="K325" s="57"/>
      <c r="L325" s="57"/>
      <c r="M325" s="57"/>
      <c r="N325" s="58"/>
      <c r="O325" s="57"/>
      <c r="P325" s="57"/>
      <c r="Q325" s="57"/>
      <c r="R325" s="57"/>
      <c r="S325" s="43"/>
    </row>
    <row r="326" spans="1:19" s="59" customFormat="1" ht="9" customHeight="1" x14ac:dyDescent="0.25">
      <c r="A326" s="57"/>
      <c r="B326" s="57"/>
      <c r="C326" s="43"/>
      <c r="D326" s="58"/>
      <c r="E326" s="57"/>
      <c r="F326" s="57"/>
      <c r="G326" s="57"/>
      <c r="H326" s="57"/>
      <c r="I326" s="58"/>
      <c r="J326" s="57"/>
      <c r="K326" s="57"/>
      <c r="L326" s="57"/>
      <c r="M326" s="57"/>
      <c r="N326" s="58"/>
      <c r="O326" s="57"/>
      <c r="P326" s="57"/>
      <c r="Q326" s="57"/>
      <c r="R326" s="57"/>
      <c r="S326" s="43"/>
    </row>
    <row r="327" spans="1:19" s="59" customFormat="1" ht="9" customHeight="1" x14ac:dyDescent="0.25">
      <c r="A327" s="57"/>
      <c r="B327" s="57"/>
      <c r="C327" s="43"/>
      <c r="D327" s="58"/>
      <c r="E327" s="57"/>
      <c r="F327" s="57"/>
      <c r="G327" s="57"/>
      <c r="H327" s="57"/>
      <c r="I327" s="58"/>
      <c r="J327" s="57"/>
      <c r="K327" s="57"/>
      <c r="L327" s="57"/>
      <c r="M327" s="57"/>
      <c r="N327" s="58"/>
      <c r="O327" s="57"/>
      <c r="P327" s="57"/>
      <c r="Q327" s="57"/>
      <c r="R327" s="57"/>
      <c r="S327" s="43"/>
    </row>
    <row r="328" spans="1:19" s="59" customFormat="1" ht="9" customHeight="1" x14ac:dyDescent="0.25">
      <c r="A328" s="57"/>
      <c r="B328" s="57"/>
      <c r="C328" s="43"/>
      <c r="D328" s="58"/>
      <c r="E328" s="57"/>
      <c r="F328" s="57"/>
      <c r="G328" s="57"/>
      <c r="H328" s="57"/>
      <c r="I328" s="58"/>
      <c r="J328" s="57"/>
      <c r="K328" s="57"/>
      <c r="L328" s="57"/>
      <c r="M328" s="57"/>
      <c r="N328" s="58"/>
      <c r="O328" s="57"/>
      <c r="P328" s="57"/>
      <c r="Q328" s="57"/>
      <c r="R328" s="57"/>
      <c r="S328" s="43"/>
    </row>
    <row r="329" spans="1:19" s="59" customFormat="1" ht="9" customHeight="1" x14ac:dyDescent="0.25">
      <c r="A329" s="57"/>
      <c r="B329" s="57"/>
      <c r="C329" s="43"/>
      <c r="D329" s="58"/>
      <c r="E329" s="57"/>
      <c r="F329" s="57"/>
      <c r="G329" s="57"/>
      <c r="H329" s="57"/>
      <c r="I329" s="58"/>
      <c r="J329" s="57"/>
      <c r="K329" s="57"/>
      <c r="L329" s="57"/>
      <c r="M329" s="57"/>
      <c r="N329" s="58"/>
      <c r="O329" s="57"/>
      <c r="P329" s="57"/>
      <c r="Q329" s="57"/>
      <c r="R329" s="57"/>
      <c r="S329" s="43"/>
    </row>
    <row r="330" spans="1:19" s="59" customFormat="1" ht="9" customHeight="1" x14ac:dyDescent="0.25">
      <c r="A330" s="57"/>
      <c r="B330" s="57"/>
      <c r="C330" s="43"/>
      <c r="D330" s="58"/>
      <c r="E330" s="57"/>
      <c r="F330" s="57"/>
      <c r="G330" s="57"/>
      <c r="H330" s="57"/>
      <c r="I330" s="58"/>
      <c r="J330" s="57"/>
      <c r="K330" s="57"/>
      <c r="L330" s="57"/>
      <c r="M330" s="57"/>
      <c r="N330" s="58"/>
      <c r="O330" s="57"/>
      <c r="P330" s="57"/>
      <c r="Q330" s="57"/>
      <c r="R330" s="57"/>
      <c r="S330" s="43"/>
    </row>
    <row r="331" spans="1:19" s="59" customFormat="1" ht="9" customHeight="1" x14ac:dyDescent="0.25">
      <c r="A331" s="57"/>
      <c r="B331" s="57"/>
      <c r="C331" s="43"/>
      <c r="D331" s="58"/>
      <c r="E331" s="57"/>
      <c r="F331" s="57"/>
      <c r="G331" s="57"/>
      <c r="H331" s="57"/>
      <c r="I331" s="58"/>
      <c r="J331" s="57"/>
      <c r="K331" s="57"/>
      <c r="L331" s="57"/>
      <c r="M331" s="57"/>
      <c r="N331" s="58"/>
      <c r="O331" s="57"/>
      <c r="P331" s="57"/>
      <c r="Q331" s="57"/>
      <c r="R331" s="57"/>
      <c r="S331" s="43"/>
    </row>
    <row r="332" spans="1:19" s="59" customFormat="1" ht="9" customHeight="1" x14ac:dyDescent="0.25">
      <c r="A332" s="57"/>
      <c r="B332" s="57"/>
      <c r="C332" s="43"/>
      <c r="D332" s="58"/>
      <c r="E332" s="57"/>
      <c r="F332" s="57"/>
      <c r="G332" s="57"/>
      <c r="H332" s="57"/>
      <c r="I332" s="58"/>
      <c r="J332" s="57"/>
      <c r="K332" s="57"/>
      <c r="L332" s="57"/>
      <c r="M332" s="57"/>
      <c r="N332" s="58"/>
      <c r="O332" s="57"/>
      <c r="P332" s="57"/>
      <c r="Q332" s="57"/>
      <c r="R332" s="57"/>
      <c r="S332" s="43"/>
    </row>
    <row r="333" spans="1:19" s="59" customFormat="1" ht="9" customHeight="1" x14ac:dyDescent="0.25">
      <c r="A333" s="57"/>
      <c r="B333" s="57"/>
      <c r="C333" s="43"/>
      <c r="D333" s="58"/>
      <c r="E333" s="57"/>
      <c r="F333" s="57"/>
      <c r="G333" s="57"/>
      <c r="H333" s="57"/>
      <c r="I333" s="58"/>
      <c r="J333" s="57"/>
      <c r="K333" s="57"/>
      <c r="L333" s="57"/>
      <c r="M333" s="57"/>
      <c r="N333" s="58"/>
      <c r="O333" s="57"/>
      <c r="P333" s="57"/>
      <c r="Q333" s="57"/>
      <c r="R333" s="57"/>
      <c r="S333" s="43"/>
    </row>
    <row r="334" spans="1:19" s="59" customFormat="1" ht="9" customHeight="1" x14ac:dyDescent="0.25">
      <c r="A334" s="57"/>
      <c r="B334" s="57"/>
      <c r="C334" s="43"/>
      <c r="D334" s="58"/>
      <c r="E334" s="57"/>
      <c r="F334" s="57"/>
      <c r="G334" s="57"/>
      <c r="H334" s="57"/>
      <c r="I334" s="58"/>
      <c r="J334" s="57"/>
      <c r="K334" s="57"/>
      <c r="L334" s="57"/>
      <c r="M334" s="57"/>
      <c r="N334" s="58"/>
      <c r="O334" s="57"/>
      <c r="P334" s="57"/>
      <c r="Q334" s="57"/>
      <c r="R334" s="57"/>
      <c r="S334" s="43"/>
    </row>
    <row r="335" spans="1:19" s="59" customFormat="1" ht="9" customHeight="1" x14ac:dyDescent="0.25">
      <c r="A335" s="57"/>
      <c r="B335" s="57"/>
      <c r="C335" s="43"/>
      <c r="D335" s="58"/>
      <c r="E335" s="57"/>
      <c r="F335" s="57"/>
      <c r="G335" s="57"/>
      <c r="H335" s="57"/>
      <c r="I335" s="58"/>
      <c r="J335" s="57"/>
      <c r="K335" s="57"/>
      <c r="L335" s="57"/>
      <c r="M335" s="57"/>
      <c r="N335" s="58"/>
      <c r="O335" s="57"/>
      <c r="P335" s="57"/>
      <c r="Q335" s="57"/>
      <c r="R335" s="57"/>
      <c r="S335" s="43"/>
    </row>
    <row r="336" spans="1:19" s="59" customFormat="1" ht="9" customHeight="1" x14ac:dyDescent="0.25">
      <c r="A336" s="57"/>
      <c r="B336" s="57"/>
      <c r="C336" s="43"/>
      <c r="D336" s="58"/>
      <c r="E336" s="57"/>
      <c r="F336" s="57"/>
      <c r="G336" s="57"/>
      <c r="H336" s="57"/>
      <c r="I336" s="58"/>
      <c r="J336" s="57"/>
      <c r="K336" s="57"/>
      <c r="L336" s="57"/>
      <c r="M336" s="57"/>
      <c r="N336" s="58"/>
      <c r="O336" s="57"/>
      <c r="P336" s="57"/>
      <c r="Q336" s="57"/>
      <c r="R336" s="57"/>
      <c r="S336" s="43"/>
    </row>
    <row r="337" spans="1:19" s="59" customFormat="1" ht="9" customHeight="1" x14ac:dyDescent="0.25">
      <c r="A337" s="57"/>
      <c r="B337" s="57"/>
      <c r="C337" s="43"/>
      <c r="D337" s="58"/>
      <c r="E337" s="57"/>
      <c r="F337" s="57"/>
      <c r="G337" s="57"/>
      <c r="H337" s="57"/>
      <c r="I337" s="58"/>
      <c r="J337" s="57"/>
      <c r="K337" s="57"/>
      <c r="L337" s="57"/>
      <c r="M337" s="57"/>
      <c r="N337" s="58"/>
      <c r="O337" s="57"/>
      <c r="P337" s="57"/>
      <c r="Q337" s="57"/>
      <c r="R337" s="57"/>
      <c r="S337" s="43"/>
    </row>
    <row r="338" spans="1:19" s="59" customFormat="1" ht="9" customHeight="1" x14ac:dyDescent="0.25">
      <c r="A338" s="57"/>
      <c r="B338" s="57"/>
      <c r="C338" s="43"/>
      <c r="D338" s="58"/>
      <c r="E338" s="57"/>
      <c r="F338" s="57"/>
      <c r="G338" s="57"/>
      <c r="H338" s="57"/>
      <c r="I338" s="58"/>
      <c r="J338" s="57"/>
      <c r="K338" s="57"/>
      <c r="L338" s="57"/>
      <c r="M338" s="57"/>
      <c r="N338" s="58"/>
      <c r="O338" s="57"/>
      <c r="P338" s="57"/>
      <c r="Q338" s="57"/>
      <c r="R338" s="57"/>
      <c r="S338" s="43"/>
    </row>
    <row r="339" spans="1:19" s="59" customFormat="1" ht="9" customHeight="1" x14ac:dyDescent="0.25">
      <c r="A339" s="57"/>
      <c r="B339" s="57"/>
      <c r="C339" s="43"/>
      <c r="D339" s="58"/>
      <c r="E339" s="57"/>
      <c r="F339" s="57"/>
      <c r="G339" s="57"/>
      <c r="H339" s="57"/>
      <c r="I339" s="58"/>
      <c r="J339" s="57"/>
      <c r="K339" s="57"/>
      <c r="L339" s="57"/>
      <c r="M339" s="57"/>
      <c r="N339" s="58"/>
      <c r="O339" s="57"/>
      <c r="P339" s="57"/>
      <c r="Q339" s="57"/>
      <c r="R339" s="57"/>
      <c r="S339" s="43"/>
    </row>
    <row r="340" spans="1:19" s="59" customFormat="1" ht="9" customHeight="1" x14ac:dyDescent="0.25">
      <c r="A340" s="57"/>
      <c r="B340" s="57"/>
      <c r="C340" s="43"/>
      <c r="D340" s="58"/>
      <c r="E340" s="57"/>
      <c r="F340" s="57"/>
      <c r="G340" s="57"/>
      <c r="H340" s="57"/>
      <c r="I340" s="58"/>
      <c r="J340" s="57"/>
      <c r="K340" s="57"/>
      <c r="L340" s="57"/>
      <c r="M340" s="57"/>
      <c r="N340" s="58"/>
      <c r="O340" s="57"/>
      <c r="P340" s="57"/>
      <c r="Q340" s="57"/>
      <c r="R340" s="57"/>
      <c r="S340" s="43"/>
    </row>
  </sheetData>
  <mergeCells count="81">
    <mergeCell ref="B90:B96"/>
    <mergeCell ref="C80:C88"/>
    <mergeCell ref="B80:B88"/>
    <mergeCell ref="B70:B78"/>
    <mergeCell ref="B50:B68"/>
    <mergeCell ref="C70:C78"/>
    <mergeCell ref="C50:C68"/>
    <mergeCell ref="S90:S96"/>
    <mergeCell ref="S80:S88"/>
    <mergeCell ref="S70:S78"/>
    <mergeCell ref="S50:S68"/>
    <mergeCell ref="C90:C96"/>
    <mergeCell ref="A44:S44"/>
    <mergeCell ref="A89:S89"/>
    <mergeCell ref="A79:S79"/>
    <mergeCell ref="A69:S69"/>
    <mergeCell ref="A49:S49"/>
    <mergeCell ref="A48:S48"/>
    <mergeCell ref="B45:B47"/>
    <mergeCell ref="S45:S47"/>
    <mergeCell ref="C45:C47"/>
    <mergeCell ref="B37:B38"/>
    <mergeCell ref="B39:B42"/>
    <mergeCell ref="S39:S42"/>
    <mergeCell ref="C37:C38"/>
    <mergeCell ref="C39:C42"/>
    <mergeCell ref="A36:S36"/>
    <mergeCell ref="B29:B30"/>
    <mergeCell ref="C29:C30"/>
    <mergeCell ref="B26:B27"/>
    <mergeCell ref="C25:C27"/>
    <mergeCell ref="A22:A23"/>
    <mergeCell ref="S32:S35"/>
    <mergeCell ref="S28:S31"/>
    <mergeCell ref="S24:S27"/>
    <mergeCell ref="S20:S23"/>
    <mergeCell ref="E22:E23"/>
    <mergeCell ref="O22:O23"/>
    <mergeCell ref="J22:J23"/>
    <mergeCell ref="N22:N23"/>
    <mergeCell ref="B32:B33"/>
    <mergeCell ref="C32:C33"/>
    <mergeCell ref="F22:F23"/>
    <mergeCell ref="G22:G23"/>
    <mergeCell ref="H22:H23"/>
    <mergeCell ref="K22:K23"/>
    <mergeCell ref="L22:L23"/>
    <mergeCell ref="C15:C18"/>
    <mergeCell ref="C19:C21"/>
    <mergeCell ref="C22:C24"/>
    <mergeCell ref="B20:B21"/>
    <mergeCell ref="D22:D23"/>
    <mergeCell ref="B22:B24"/>
    <mergeCell ref="H6:H8"/>
    <mergeCell ref="O6:O8"/>
    <mergeCell ref="S6:S8"/>
    <mergeCell ref="B9:B11"/>
    <mergeCell ref="C9:C14"/>
    <mergeCell ref="S10:S11"/>
    <mergeCell ref="K6:K8"/>
    <mergeCell ref="L6:L8"/>
    <mergeCell ref="M6:M8"/>
    <mergeCell ref="P6:P8"/>
    <mergeCell ref="Q6:Q8"/>
    <mergeCell ref="R6:R8"/>
    <mergeCell ref="M22:M23"/>
    <mergeCell ref="P22:P23"/>
    <mergeCell ref="Q22:Q23"/>
    <mergeCell ref="R22:R23"/>
    <mergeCell ref="A1:S1"/>
    <mergeCell ref="A2:S2"/>
    <mergeCell ref="A4:S4"/>
    <mergeCell ref="A5:S5"/>
    <mergeCell ref="A3:S3"/>
    <mergeCell ref="A6:A8"/>
    <mergeCell ref="B6:B8"/>
    <mergeCell ref="C6:C8"/>
    <mergeCell ref="E6:E8"/>
    <mergeCell ref="J6:J8"/>
    <mergeCell ref="F6:F8"/>
    <mergeCell ref="G6:G8"/>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S318"/>
  <sheetViews>
    <sheetView zoomScale="70" zoomScaleNormal="70" workbookViewId="0">
      <selection activeCell="N11" sqref="N11"/>
    </sheetView>
  </sheetViews>
  <sheetFormatPr baseColWidth="10" defaultColWidth="9.33203125" defaultRowHeight="9" customHeight="1" x14ac:dyDescent="0.25"/>
  <cols>
    <col min="1" max="1" width="5.77734375" style="1" customWidth="1"/>
    <col min="2" max="2" width="50.77734375" style="41" customWidth="1"/>
    <col min="3" max="3" width="22.77734375" style="43" customWidth="1"/>
    <col min="4" max="4" width="61.44140625" style="42" customWidth="1"/>
    <col min="5" max="5" width="12.44140625" style="98" bestFit="1" customWidth="1"/>
    <col min="6" max="6" width="14.109375" style="79" hidden="1" customWidth="1"/>
    <col min="7" max="8" width="10.77734375" style="79" hidden="1" customWidth="1"/>
    <col min="9" max="9" width="90.77734375" style="42" customWidth="1"/>
    <col min="10" max="10" width="12.44140625" style="98" bestFit="1" customWidth="1"/>
    <col min="11" max="11" width="14.109375" style="79" hidden="1" customWidth="1"/>
    <col min="12" max="13" width="10.77734375" style="79" hidden="1" customWidth="1"/>
    <col min="14" max="14" width="90.77734375" style="42" customWidth="1"/>
    <col min="15" max="15" width="12.44140625" style="98" customWidth="1"/>
    <col min="16" max="16" width="14.109375" style="79" hidden="1" customWidth="1"/>
    <col min="17" max="18" width="10.77734375" style="79" hidden="1" customWidth="1"/>
    <col min="19" max="19" width="50.77734375" style="43" customWidth="1"/>
    <col min="20" max="16384" width="9.33203125" style="1"/>
  </cols>
  <sheetData>
    <row r="1" spans="1:19" s="10" customFormat="1" ht="23.25" customHeight="1" x14ac:dyDescent="0.3">
      <c r="A1" s="206" t="s">
        <v>22</v>
      </c>
      <c r="B1" s="207"/>
      <c r="C1" s="207"/>
      <c r="D1" s="207"/>
      <c r="E1" s="207"/>
      <c r="F1" s="207"/>
      <c r="G1" s="207"/>
      <c r="H1" s="207"/>
      <c r="I1" s="207"/>
      <c r="J1" s="207"/>
      <c r="K1" s="207"/>
      <c r="L1" s="207"/>
      <c r="M1" s="207"/>
      <c r="N1" s="207"/>
      <c r="O1" s="207"/>
      <c r="P1" s="207"/>
      <c r="Q1" s="207"/>
      <c r="R1" s="207"/>
      <c r="S1" s="208"/>
    </row>
    <row r="2" spans="1:19" s="10" customFormat="1" ht="18" x14ac:dyDescent="0.3">
      <c r="A2" s="209" t="s">
        <v>23</v>
      </c>
      <c r="B2" s="210"/>
      <c r="C2" s="210"/>
      <c r="D2" s="210"/>
      <c r="E2" s="210"/>
      <c r="F2" s="210"/>
      <c r="G2" s="210"/>
      <c r="H2" s="210"/>
      <c r="I2" s="210"/>
      <c r="J2" s="210"/>
      <c r="K2" s="210"/>
      <c r="L2" s="210"/>
      <c r="M2" s="210"/>
      <c r="N2" s="210"/>
      <c r="O2" s="210"/>
      <c r="P2" s="210"/>
      <c r="Q2" s="210"/>
      <c r="R2" s="210"/>
      <c r="S2" s="211"/>
    </row>
    <row r="3" spans="1:19" s="11" customFormat="1" ht="38.25" customHeight="1" x14ac:dyDescent="0.25">
      <c r="A3" s="212" t="s">
        <v>288</v>
      </c>
      <c r="B3" s="213"/>
      <c r="C3" s="213"/>
      <c r="D3" s="213"/>
      <c r="E3" s="213"/>
      <c r="F3" s="213"/>
      <c r="G3" s="213"/>
      <c r="H3" s="213"/>
      <c r="I3" s="213"/>
      <c r="J3" s="213"/>
      <c r="K3" s="213"/>
      <c r="L3" s="213"/>
      <c r="M3" s="213"/>
      <c r="N3" s="213"/>
      <c r="O3" s="213"/>
      <c r="P3" s="213"/>
      <c r="Q3" s="213"/>
      <c r="R3" s="213"/>
      <c r="S3" s="214"/>
    </row>
    <row r="4" spans="1:19" s="10" customFormat="1" ht="41.25" customHeight="1" x14ac:dyDescent="0.3">
      <c r="A4" s="169" t="s">
        <v>1398</v>
      </c>
      <c r="B4" s="170"/>
      <c r="C4" s="170"/>
      <c r="D4" s="170"/>
      <c r="E4" s="170"/>
      <c r="F4" s="170"/>
      <c r="G4" s="170"/>
      <c r="H4" s="170"/>
      <c r="I4" s="170"/>
      <c r="J4" s="170"/>
      <c r="K4" s="170"/>
      <c r="L4" s="170"/>
      <c r="M4" s="170"/>
      <c r="N4" s="170"/>
      <c r="O4" s="170"/>
      <c r="P4" s="170"/>
      <c r="Q4" s="170"/>
      <c r="R4" s="170"/>
      <c r="S4" s="171"/>
    </row>
    <row r="5" spans="1:19" s="2" customFormat="1" ht="19.8" x14ac:dyDescent="0.25">
      <c r="A5" s="174" t="s">
        <v>1262</v>
      </c>
      <c r="B5" s="175"/>
      <c r="C5" s="175"/>
      <c r="D5" s="175"/>
      <c r="E5" s="175"/>
      <c r="F5" s="175"/>
      <c r="G5" s="175"/>
      <c r="H5" s="175"/>
      <c r="I5" s="175"/>
      <c r="J5" s="175"/>
      <c r="K5" s="175"/>
      <c r="L5" s="175"/>
      <c r="M5" s="175"/>
      <c r="N5" s="175"/>
      <c r="O5" s="175"/>
      <c r="P5" s="175"/>
      <c r="Q5" s="175"/>
      <c r="R5" s="175"/>
      <c r="S5" s="175"/>
    </row>
    <row r="6" spans="1:19"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19"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19"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19" s="9" customFormat="1" ht="16.2" x14ac:dyDescent="0.25">
      <c r="A9" s="129">
        <v>1</v>
      </c>
      <c r="B9" s="155" t="s">
        <v>152</v>
      </c>
      <c r="C9" s="156" t="s">
        <v>71</v>
      </c>
      <c r="D9" s="110" t="s">
        <v>797</v>
      </c>
      <c r="E9" s="101">
        <v>1</v>
      </c>
      <c r="F9" s="82">
        <f t="shared" ref="F9:F10" si="0">IF(E9=G9,H9)</f>
        <v>1</v>
      </c>
      <c r="G9" s="82">
        <f t="shared" ref="G9:G10" si="1">IF(E9="NA","NA",H9)</f>
        <v>1</v>
      </c>
      <c r="H9" s="82">
        <v>1</v>
      </c>
      <c r="I9" s="110" t="s">
        <v>551</v>
      </c>
      <c r="J9" s="101">
        <v>1</v>
      </c>
      <c r="K9" s="82">
        <f t="shared" ref="K9:K43" si="2">IF(J9=L9,M9)</f>
        <v>1</v>
      </c>
      <c r="L9" s="82">
        <f t="shared" ref="L9:L43" si="3">IF(J9="NA","NA",M9)</f>
        <v>1</v>
      </c>
      <c r="M9" s="82">
        <v>1</v>
      </c>
      <c r="N9" s="155" t="s">
        <v>345</v>
      </c>
      <c r="O9" s="101">
        <v>1</v>
      </c>
      <c r="P9" s="82">
        <f t="shared" ref="P9:P43" si="4">IF(O9=Q9,R9)</f>
        <v>1</v>
      </c>
      <c r="Q9" s="82">
        <f t="shared" ref="Q9:Q43" si="5">IF(O9="NA","NA",R9)</f>
        <v>1</v>
      </c>
      <c r="R9" s="82">
        <v>1</v>
      </c>
      <c r="S9" s="182" t="s">
        <v>98</v>
      </c>
    </row>
    <row r="10" spans="1:19" s="9" customFormat="1" ht="31.2" x14ac:dyDescent="0.25">
      <c r="A10" s="129">
        <v>2</v>
      </c>
      <c r="B10" s="155"/>
      <c r="C10" s="156"/>
      <c r="D10" s="110" t="s">
        <v>552</v>
      </c>
      <c r="E10" s="101">
        <v>1</v>
      </c>
      <c r="F10" s="82">
        <f t="shared" si="0"/>
        <v>1</v>
      </c>
      <c r="G10" s="82">
        <f t="shared" si="1"/>
        <v>1</v>
      </c>
      <c r="H10" s="82">
        <v>1</v>
      </c>
      <c r="I10" s="110" t="s">
        <v>798</v>
      </c>
      <c r="J10" s="101">
        <v>1</v>
      </c>
      <c r="K10" s="82">
        <f t="shared" si="2"/>
        <v>1</v>
      </c>
      <c r="L10" s="82">
        <f t="shared" si="3"/>
        <v>1</v>
      </c>
      <c r="M10" s="82">
        <v>1</v>
      </c>
      <c r="N10" s="155"/>
      <c r="O10" s="101">
        <v>1</v>
      </c>
      <c r="P10" s="82">
        <f t="shared" si="4"/>
        <v>1</v>
      </c>
      <c r="Q10" s="82">
        <f t="shared" si="5"/>
        <v>1</v>
      </c>
      <c r="R10" s="82">
        <v>1</v>
      </c>
      <c r="S10" s="182"/>
    </row>
    <row r="11" spans="1:19" s="9" customFormat="1" ht="266.25" customHeight="1" x14ac:dyDescent="0.25">
      <c r="A11" s="129">
        <v>3</v>
      </c>
      <c r="B11" s="110" t="s">
        <v>153</v>
      </c>
      <c r="C11" s="156" t="s">
        <v>130</v>
      </c>
      <c r="D11" s="110" t="s">
        <v>799</v>
      </c>
      <c r="E11" s="101">
        <v>1</v>
      </c>
      <c r="F11" s="82">
        <f t="shared" ref="F11:F43" si="6">IF(E11=G11,H11)</f>
        <v>1</v>
      </c>
      <c r="G11" s="82">
        <f t="shared" ref="G11:G43" si="7">IF(E11="NA","NA",H11)</f>
        <v>1</v>
      </c>
      <c r="H11" s="82">
        <v>1</v>
      </c>
      <c r="I11" s="110" t="s">
        <v>1353</v>
      </c>
      <c r="J11" s="101">
        <v>1</v>
      </c>
      <c r="K11" s="82">
        <f t="shared" si="2"/>
        <v>1</v>
      </c>
      <c r="L11" s="82">
        <f t="shared" si="3"/>
        <v>1</v>
      </c>
      <c r="M11" s="82">
        <v>1</v>
      </c>
      <c r="N11" s="110" t="s">
        <v>800</v>
      </c>
      <c r="O11" s="91" t="s">
        <v>404</v>
      </c>
      <c r="P11" s="110" t="s">
        <v>404</v>
      </c>
      <c r="Q11" s="110" t="s">
        <v>404</v>
      </c>
      <c r="R11" s="110" t="s">
        <v>404</v>
      </c>
      <c r="S11" s="116" t="s">
        <v>163</v>
      </c>
    </row>
    <row r="12" spans="1:19" s="9" customFormat="1" ht="78" x14ac:dyDescent="0.25">
      <c r="A12" s="129">
        <v>4</v>
      </c>
      <c r="B12" s="110" t="s">
        <v>801</v>
      </c>
      <c r="C12" s="156"/>
      <c r="D12" s="110" t="s">
        <v>802</v>
      </c>
      <c r="E12" s="101">
        <v>1</v>
      </c>
      <c r="F12" s="82">
        <f t="shared" si="6"/>
        <v>1</v>
      </c>
      <c r="G12" s="82">
        <f t="shared" si="7"/>
        <v>1</v>
      </c>
      <c r="H12" s="82">
        <v>1</v>
      </c>
      <c r="I12" s="110" t="s">
        <v>803</v>
      </c>
      <c r="J12" s="101">
        <v>1</v>
      </c>
      <c r="K12" s="82">
        <f t="shared" si="2"/>
        <v>1</v>
      </c>
      <c r="L12" s="82">
        <f t="shared" si="3"/>
        <v>1</v>
      </c>
      <c r="M12" s="82">
        <v>1</v>
      </c>
      <c r="N12" s="110" t="s">
        <v>804</v>
      </c>
      <c r="O12" s="101">
        <v>1</v>
      </c>
      <c r="P12" s="82">
        <f t="shared" si="4"/>
        <v>1</v>
      </c>
      <c r="Q12" s="82">
        <f t="shared" si="5"/>
        <v>1</v>
      </c>
      <c r="R12" s="82">
        <v>1</v>
      </c>
      <c r="S12" s="182" t="s">
        <v>164</v>
      </c>
    </row>
    <row r="13" spans="1:19" s="9" customFormat="1" ht="54.75" customHeight="1" x14ac:dyDescent="0.25">
      <c r="A13" s="129">
        <v>5</v>
      </c>
      <c r="B13" s="110" t="s">
        <v>805</v>
      </c>
      <c r="C13" s="156"/>
      <c r="D13" s="110" t="s">
        <v>445</v>
      </c>
      <c r="E13" s="101">
        <v>1</v>
      </c>
      <c r="F13" s="82">
        <f t="shared" si="6"/>
        <v>1</v>
      </c>
      <c r="G13" s="82">
        <f t="shared" si="7"/>
        <v>1</v>
      </c>
      <c r="H13" s="82">
        <v>1</v>
      </c>
      <c r="I13" s="110" t="s">
        <v>806</v>
      </c>
      <c r="J13" s="101">
        <v>1</v>
      </c>
      <c r="K13" s="82">
        <f t="shared" si="2"/>
        <v>1</v>
      </c>
      <c r="L13" s="82">
        <f t="shared" si="3"/>
        <v>1</v>
      </c>
      <c r="M13" s="82">
        <v>1</v>
      </c>
      <c r="N13" s="110" t="s">
        <v>568</v>
      </c>
      <c r="O13" s="91" t="s">
        <v>404</v>
      </c>
      <c r="P13" s="110" t="s">
        <v>404</v>
      </c>
      <c r="Q13" s="110" t="s">
        <v>404</v>
      </c>
      <c r="R13" s="110" t="s">
        <v>404</v>
      </c>
      <c r="S13" s="182"/>
    </row>
    <row r="14" spans="1:19" s="9" customFormat="1" ht="105" customHeight="1" x14ac:dyDescent="0.25">
      <c r="A14" s="129">
        <v>6</v>
      </c>
      <c r="B14" s="110" t="s">
        <v>557</v>
      </c>
      <c r="C14" s="156"/>
      <c r="D14" s="110" t="s">
        <v>558</v>
      </c>
      <c r="E14" s="101">
        <v>1</v>
      </c>
      <c r="F14" s="82">
        <f t="shared" si="6"/>
        <v>1</v>
      </c>
      <c r="G14" s="82">
        <f t="shared" si="7"/>
        <v>1</v>
      </c>
      <c r="H14" s="82">
        <v>1</v>
      </c>
      <c r="I14" s="110" t="s">
        <v>807</v>
      </c>
      <c r="J14" s="101">
        <v>1</v>
      </c>
      <c r="K14" s="82">
        <f t="shared" si="2"/>
        <v>1</v>
      </c>
      <c r="L14" s="82">
        <f t="shared" si="3"/>
        <v>1</v>
      </c>
      <c r="M14" s="82">
        <v>1</v>
      </c>
      <c r="N14" s="110" t="s">
        <v>511</v>
      </c>
      <c r="O14" s="101">
        <v>1</v>
      </c>
      <c r="P14" s="82">
        <f t="shared" si="4"/>
        <v>1</v>
      </c>
      <c r="Q14" s="82">
        <f t="shared" si="5"/>
        <v>1</v>
      </c>
      <c r="R14" s="82">
        <v>1</v>
      </c>
      <c r="S14" s="182"/>
    </row>
    <row r="15" spans="1:19" s="9" customFormat="1" ht="156" customHeight="1" x14ac:dyDescent="0.25">
      <c r="A15" s="129">
        <v>7</v>
      </c>
      <c r="B15" s="110" t="s">
        <v>808</v>
      </c>
      <c r="C15" s="156"/>
      <c r="D15" s="110" t="s">
        <v>809</v>
      </c>
      <c r="E15" s="101">
        <v>1</v>
      </c>
      <c r="F15" s="82">
        <f t="shared" si="6"/>
        <v>1</v>
      </c>
      <c r="G15" s="82">
        <f t="shared" si="7"/>
        <v>1</v>
      </c>
      <c r="H15" s="82">
        <v>1</v>
      </c>
      <c r="I15" s="110" t="s">
        <v>810</v>
      </c>
      <c r="J15" s="101">
        <v>1</v>
      </c>
      <c r="K15" s="82">
        <f t="shared" si="2"/>
        <v>1</v>
      </c>
      <c r="L15" s="82">
        <f t="shared" si="3"/>
        <v>1</v>
      </c>
      <c r="M15" s="82">
        <v>1</v>
      </c>
      <c r="N15" s="110" t="s">
        <v>811</v>
      </c>
      <c r="O15" s="101">
        <v>1</v>
      </c>
      <c r="P15" s="82">
        <f t="shared" si="4"/>
        <v>1</v>
      </c>
      <c r="Q15" s="82">
        <f t="shared" si="5"/>
        <v>1</v>
      </c>
      <c r="R15" s="82">
        <v>1</v>
      </c>
      <c r="S15" s="116" t="s">
        <v>98</v>
      </c>
    </row>
    <row r="16" spans="1:19" s="9" customFormat="1" ht="126" customHeight="1" x14ac:dyDescent="0.25">
      <c r="A16" s="129">
        <v>8</v>
      </c>
      <c r="B16" s="155" t="s">
        <v>812</v>
      </c>
      <c r="C16" s="156" t="s">
        <v>158</v>
      </c>
      <c r="D16" s="110" t="s">
        <v>813</v>
      </c>
      <c r="E16" s="101">
        <v>1</v>
      </c>
      <c r="F16" s="82">
        <f t="shared" si="6"/>
        <v>1</v>
      </c>
      <c r="G16" s="82">
        <f t="shared" si="7"/>
        <v>1</v>
      </c>
      <c r="H16" s="82">
        <v>1</v>
      </c>
      <c r="I16" s="110" t="s">
        <v>814</v>
      </c>
      <c r="J16" s="101">
        <v>1</v>
      </c>
      <c r="K16" s="82">
        <f t="shared" si="2"/>
        <v>1</v>
      </c>
      <c r="L16" s="82">
        <f t="shared" si="3"/>
        <v>1</v>
      </c>
      <c r="M16" s="82">
        <v>1</v>
      </c>
      <c r="N16" s="110" t="s">
        <v>815</v>
      </c>
      <c r="O16" s="101">
        <v>1</v>
      </c>
      <c r="P16" s="82">
        <f t="shared" si="4"/>
        <v>1</v>
      </c>
      <c r="Q16" s="82">
        <f t="shared" si="5"/>
        <v>1</v>
      </c>
      <c r="R16" s="82">
        <v>1</v>
      </c>
      <c r="S16" s="182" t="s">
        <v>61</v>
      </c>
    </row>
    <row r="17" spans="1:19" s="9" customFormat="1" ht="91.5" customHeight="1" x14ac:dyDescent="0.25">
      <c r="A17" s="129">
        <v>9</v>
      </c>
      <c r="B17" s="155"/>
      <c r="C17" s="156"/>
      <c r="D17" s="110" t="s">
        <v>816</v>
      </c>
      <c r="E17" s="101">
        <v>1</v>
      </c>
      <c r="F17" s="82">
        <f t="shared" si="6"/>
        <v>1</v>
      </c>
      <c r="G17" s="82">
        <f t="shared" si="7"/>
        <v>1</v>
      </c>
      <c r="H17" s="82">
        <v>1</v>
      </c>
      <c r="I17" s="110" t="s">
        <v>817</v>
      </c>
      <c r="J17" s="101">
        <v>1</v>
      </c>
      <c r="K17" s="82">
        <f t="shared" si="2"/>
        <v>1</v>
      </c>
      <c r="L17" s="82">
        <f t="shared" si="3"/>
        <v>1</v>
      </c>
      <c r="M17" s="82">
        <v>1</v>
      </c>
      <c r="N17" s="110" t="s">
        <v>818</v>
      </c>
      <c r="O17" s="101">
        <v>1</v>
      </c>
      <c r="P17" s="82">
        <f t="shared" si="4"/>
        <v>1</v>
      </c>
      <c r="Q17" s="82">
        <f t="shared" si="5"/>
        <v>1</v>
      </c>
      <c r="R17" s="82">
        <v>1</v>
      </c>
      <c r="S17" s="182"/>
    </row>
    <row r="18" spans="1:19" s="9" customFormat="1" ht="91.5" customHeight="1" x14ac:dyDescent="0.25">
      <c r="A18" s="129">
        <v>10</v>
      </c>
      <c r="B18" s="110" t="s">
        <v>819</v>
      </c>
      <c r="C18" s="156"/>
      <c r="D18" s="110" t="s">
        <v>820</v>
      </c>
      <c r="E18" s="101">
        <v>1</v>
      </c>
      <c r="F18" s="82">
        <f t="shared" si="6"/>
        <v>1</v>
      </c>
      <c r="G18" s="82">
        <f t="shared" si="7"/>
        <v>1</v>
      </c>
      <c r="H18" s="82">
        <v>1</v>
      </c>
      <c r="I18" s="110" t="s">
        <v>821</v>
      </c>
      <c r="J18" s="101">
        <v>1</v>
      </c>
      <c r="K18" s="82">
        <f t="shared" si="2"/>
        <v>1</v>
      </c>
      <c r="L18" s="82">
        <f t="shared" si="3"/>
        <v>1</v>
      </c>
      <c r="M18" s="82">
        <v>1</v>
      </c>
      <c r="N18" s="110" t="s">
        <v>822</v>
      </c>
      <c r="O18" s="101">
        <v>1</v>
      </c>
      <c r="P18" s="82">
        <f t="shared" si="4"/>
        <v>1</v>
      </c>
      <c r="Q18" s="82">
        <f t="shared" si="5"/>
        <v>1</v>
      </c>
      <c r="R18" s="82">
        <v>1</v>
      </c>
      <c r="S18" s="182"/>
    </row>
    <row r="19" spans="1:19" s="9" customFormat="1" ht="89.25" customHeight="1" x14ac:dyDescent="0.25">
      <c r="A19" s="129">
        <v>11</v>
      </c>
      <c r="B19" s="110" t="s">
        <v>823</v>
      </c>
      <c r="C19" s="156"/>
      <c r="D19" s="110" t="s">
        <v>824</v>
      </c>
      <c r="E19" s="101">
        <v>1</v>
      </c>
      <c r="F19" s="82">
        <f t="shared" si="6"/>
        <v>1</v>
      </c>
      <c r="G19" s="82">
        <f t="shared" si="7"/>
        <v>1</v>
      </c>
      <c r="H19" s="82">
        <v>1</v>
      </c>
      <c r="I19" s="110" t="s">
        <v>825</v>
      </c>
      <c r="J19" s="101">
        <v>1</v>
      </c>
      <c r="K19" s="82">
        <f t="shared" si="2"/>
        <v>1</v>
      </c>
      <c r="L19" s="82">
        <f t="shared" si="3"/>
        <v>1</v>
      </c>
      <c r="M19" s="82">
        <v>1</v>
      </c>
      <c r="N19" s="110" t="s">
        <v>822</v>
      </c>
      <c r="O19" s="101">
        <v>1</v>
      </c>
      <c r="P19" s="82">
        <f t="shared" si="4"/>
        <v>1</v>
      </c>
      <c r="Q19" s="82">
        <f t="shared" si="5"/>
        <v>1</v>
      </c>
      <c r="R19" s="82">
        <v>1</v>
      </c>
      <c r="S19" s="182"/>
    </row>
    <row r="20" spans="1:19" s="9" customFormat="1" ht="82.5" customHeight="1" x14ac:dyDescent="0.25">
      <c r="A20" s="129">
        <v>12</v>
      </c>
      <c r="B20" s="155" t="s">
        <v>826</v>
      </c>
      <c r="C20" s="156"/>
      <c r="D20" s="110" t="s">
        <v>827</v>
      </c>
      <c r="E20" s="101">
        <v>1</v>
      </c>
      <c r="F20" s="82">
        <f t="shared" si="6"/>
        <v>1</v>
      </c>
      <c r="G20" s="82">
        <f t="shared" si="7"/>
        <v>1</v>
      </c>
      <c r="H20" s="82">
        <v>1</v>
      </c>
      <c r="I20" s="110" t="s">
        <v>828</v>
      </c>
      <c r="J20" s="101">
        <v>1</v>
      </c>
      <c r="K20" s="82">
        <f t="shared" si="2"/>
        <v>1</v>
      </c>
      <c r="L20" s="82">
        <f t="shared" si="3"/>
        <v>1</v>
      </c>
      <c r="M20" s="82">
        <v>1</v>
      </c>
      <c r="N20" s="110" t="s">
        <v>829</v>
      </c>
      <c r="O20" s="101">
        <v>1</v>
      </c>
      <c r="P20" s="82">
        <f t="shared" si="4"/>
        <v>1</v>
      </c>
      <c r="Q20" s="82">
        <f t="shared" si="5"/>
        <v>1</v>
      </c>
      <c r="R20" s="82">
        <v>1</v>
      </c>
      <c r="S20" s="182"/>
    </row>
    <row r="21" spans="1:19" s="9" customFormat="1" ht="72.75" customHeight="1" x14ac:dyDescent="0.25">
      <c r="A21" s="129">
        <v>13</v>
      </c>
      <c r="B21" s="155"/>
      <c r="C21" s="156"/>
      <c r="D21" s="110" t="s">
        <v>830</v>
      </c>
      <c r="E21" s="101">
        <v>1</v>
      </c>
      <c r="F21" s="82">
        <f t="shared" si="6"/>
        <v>1</v>
      </c>
      <c r="G21" s="82">
        <f t="shared" si="7"/>
        <v>1</v>
      </c>
      <c r="H21" s="82">
        <v>1</v>
      </c>
      <c r="I21" s="110" t="s">
        <v>831</v>
      </c>
      <c r="J21" s="101">
        <v>1</v>
      </c>
      <c r="K21" s="82">
        <f t="shared" si="2"/>
        <v>1</v>
      </c>
      <c r="L21" s="82">
        <f t="shared" si="3"/>
        <v>1</v>
      </c>
      <c r="M21" s="82">
        <v>1</v>
      </c>
      <c r="N21" s="110" t="s">
        <v>832</v>
      </c>
      <c r="O21" s="101">
        <v>1</v>
      </c>
      <c r="P21" s="82">
        <f t="shared" si="4"/>
        <v>1</v>
      </c>
      <c r="Q21" s="82">
        <f t="shared" si="5"/>
        <v>1</v>
      </c>
      <c r="R21" s="82">
        <v>1</v>
      </c>
      <c r="S21" s="182"/>
    </row>
    <row r="22" spans="1:19" s="9" customFormat="1" ht="90.75" customHeight="1" x14ac:dyDescent="0.25">
      <c r="A22" s="129">
        <v>14</v>
      </c>
      <c r="B22" s="155"/>
      <c r="C22" s="156"/>
      <c r="D22" s="110" t="s">
        <v>833</v>
      </c>
      <c r="E22" s="101">
        <v>1</v>
      </c>
      <c r="F22" s="82">
        <f t="shared" si="6"/>
        <v>1</v>
      </c>
      <c r="G22" s="82">
        <f t="shared" si="7"/>
        <v>1</v>
      </c>
      <c r="H22" s="82">
        <v>1</v>
      </c>
      <c r="I22" s="110" t="s">
        <v>834</v>
      </c>
      <c r="J22" s="101">
        <v>1</v>
      </c>
      <c r="K22" s="82">
        <f t="shared" si="2"/>
        <v>1</v>
      </c>
      <c r="L22" s="82">
        <f t="shared" si="3"/>
        <v>1</v>
      </c>
      <c r="M22" s="82">
        <v>1</v>
      </c>
      <c r="N22" s="110" t="s">
        <v>835</v>
      </c>
      <c r="O22" s="101">
        <v>1</v>
      </c>
      <c r="P22" s="82">
        <f t="shared" si="4"/>
        <v>1</v>
      </c>
      <c r="Q22" s="82">
        <f t="shared" si="5"/>
        <v>1</v>
      </c>
      <c r="R22" s="82">
        <v>1</v>
      </c>
      <c r="S22" s="182"/>
    </row>
    <row r="23" spans="1:19" s="9" customFormat="1" ht="175.5" customHeight="1" x14ac:dyDescent="0.25">
      <c r="A23" s="129">
        <v>15</v>
      </c>
      <c r="B23" s="155"/>
      <c r="C23" s="156"/>
      <c r="D23" s="110" t="s">
        <v>836</v>
      </c>
      <c r="E23" s="101">
        <v>1</v>
      </c>
      <c r="F23" s="82">
        <f t="shared" si="6"/>
        <v>1</v>
      </c>
      <c r="G23" s="82">
        <f t="shared" si="7"/>
        <v>1</v>
      </c>
      <c r="H23" s="82">
        <v>1</v>
      </c>
      <c r="I23" s="110" t="s">
        <v>837</v>
      </c>
      <c r="J23" s="101">
        <v>1</v>
      </c>
      <c r="K23" s="82">
        <f t="shared" si="2"/>
        <v>1</v>
      </c>
      <c r="L23" s="82">
        <f t="shared" si="3"/>
        <v>1</v>
      </c>
      <c r="M23" s="82">
        <v>1</v>
      </c>
      <c r="N23" s="110" t="s">
        <v>838</v>
      </c>
      <c r="O23" s="101">
        <v>1</v>
      </c>
      <c r="P23" s="82">
        <f t="shared" si="4"/>
        <v>1</v>
      </c>
      <c r="Q23" s="82">
        <f t="shared" si="5"/>
        <v>1</v>
      </c>
      <c r="R23" s="82">
        <v>1</v>
      </c>
      <c r="S23" s="116" t="s">
        <v>102</v>
      </c>
    </row>
    <row r="24" spans="1:19" s="9" customFormat="1" ht="102.75" customHeight="1" x14ac:dyDescent="0.25">
      <c r="A24" s="129">
        <v>16</v>
      </c>
      <c r="B24" s="110" t="s">
        <v>812</v>
      </c>
      <c r="C24" s="156" t="s">
        <v>159</v>
      </c>
      <c r="D24" s="110" t="s">
        <v>839</v>
      </c>
      <c r="E24" s="101">
        <v>1</v>
      </c>
      <c r="F24" s="82">
        <f t="shared" si="6"/>
        <v>1</v>
      </c>
      <c r="G24" s="82">
        <f t="shared" si="7"/>
        <v>1</v>
      </c>
      <c r="H24" s="82">
        <v>1</v>
      </c>
      <c r="I24" s="110" t="s">
        <v>840</v>
      </c>
      <c r="J24" s="101">
        <v>1</v>
      </c>
      <c r="K24" s="82">
        <f t="shared" si="2"/>
        <v>1</v>
      </c>
      <c r="L24" s="82">
        <f t="shared" si="3"/>
        <v>1</v>
      </c>
      <c r="M24" s="82">
        <v>1</v>
      </c>
      <c r="N24" s="110" t="s">
        <v>841</v>
      </c>
      <c r="O24" s="101">
        <v>1</v>
      </c>
      <c r="P24" s="82">
        <f t="shared" si="4"/>
        <v>1</v>
      </c>
      <c r="Q24" s="82">
        <f t="shared" si="5"/>
        <v>1</v>
      </c>
      <c r="R24" s="82">
        <v>1</v>
      </c>
      <c r="S24" s="116" t="s">
        <v>61</v>
      </c>
    </row>
    <row r="25" spans="1:19" s="9" customFormat="1" ht="78" x14ac:dyDescent="0.25">
      <c r="A25" s="129">
        <v>17</v>
      </c>
      <c r="B25" s="110" t="s">
        <v>812</v>
      </c>
      <c r="C25" s="156"/>
      <c r="D25" s="110" t="s">
        <v>842</v>
      </c>
      <c r="E25" s="101">
        <v>1</v>
      </c>
      <c r="F25" s="82">
        <f t="shared" si="6"/>
        <v>1</v>
      </c>
      <c r="G25" s="82">
        <f t="shared" si="7"/>
        <v>1</v>
      </c>
      <c r="H25" s="82">
        <v>1</v>
      </c>
      <c r="I25" s="110" t="s">
        <v>1354</v>
      </c>
      <c r="J25" s="101">
        <v>1</v>
      </c>
      <c r="K25" s="82">
        <f t="shared" si="2"/>
        <v>1</v>
      </c>
      <c r="L25" s="82">
        <f t="shared" si="3"/>
        <v>1</v>
      </c>
      <c r="M25" s="82">
        <v>1</v>
      </c>
      <c r="N25" s="110" t="s">
        <v>843</v>
      </c>
      <c r="O25" s="101">
        <v>1</v>
      </c>
      <c r="P25" s="82">
        <f t="shared" si="4"/>
        <v>1</v>
      </c>
      <c r="Q25" s="82">
        <f t="shared" si="5"/>
        <v>1</v>
      </c>
      <c r="R25" s="82">
        <v>1</v>
      </c>
      <c r="S25" s="182" t="s">
        <v>165</v>
      </c>
    </row>
    <row r="26" spans="1:19" s="9" customFormat="1" ht="145.5" customHeight="1" x14ac:dyDescent="0.25">
      <c r="A26" s="129">
        <v>18</v>
      </c>
      <c r="B26" s="110" t="s">
        <v>844</v>
      </c>
      <c r="C26" s="156"/>
      <c r="D26" s="110" t="s">
        <v>845</v>
      </c>
      <c r="E26" s="101">
        <v>1</v>
      </c>
      <c r="F26" s="82">
        <f t="shared" si="6"/>
        <v>1</v>
      </c>
      <c r="G26" s="82">
        <f t="shared" si="7"/>
        <v>1</v>
      </c>
      <c r="H26" s="82">
        <v>1</v>
      </c>
      <c r="I26" s="110" t="s">
        <v>846</v>
      </c>
      <c r="J26" s="101">
        <v>1</v>
      </c>
      <c r="K26" s="82">
        <f t="shared" si="2"/>
        <v>1</v>
      </c>
      <c r="L26" s="82">
        <f t="shared" si="3"/>
        <v>1</v>
      </c>
      <c r="M26" s="82">
        <v>1</v>
      </c>
      <c r="N26" s="110" t="s">
        <v>847</v>
      </c>
      <c r="O26" s="101">
        <v>1</v>
      </c>
      <c r="P26" s="82">
        <f t="shared" si="4"/>
        <v>1</v>
      </c>
      <c r="Q26" s="82">
        <f t="shared" si="5"/>
        <v>1</v>
      </c>
      <c r="R26" s="82">
        <v>1</v>
      </c>
      <c r="S26" s="182"/>
    </row>
    <row r="27" spans="1:19" s="9" customFormat="1" ht="141" customHeight="1" x14ac:dyDescent="0.25">
      <c r="A27" s="129">
        <v>19</v>
      </c>
      <c r="B27" s="110" t="s">
        <v>848</v>
      </c>
      <c r="C27" s="156"/>
      <c r="D27" s="110" t="s">
        <v>849</v>
      </c>
      <c r="E27" s="101">
        <v>1</v>
      </c>
      <c r="F27" s="82">
        <f t="shared" si="6"/>
        <v>1</v>
      </c>
      <c r="G27" s="82">
        <f t="shared" si="7"/>
        <v>1</v>
      </c>
      <c r="H27" s="82">
        <v>1</v>
      </c>
      <c r="I27" s="110" t="s">
        <v>850</v>
      </c>
      <c r="J27" s="101">
        <v>1</v>
      </c>
      <c r="K27" s="82">
        <f t="shared" si="2"/>
        <v>1</v>
      </c>
      <c r="L27" s="82">
        <f t="shared" si="3"/>
        <v>1</v>
      </c>
      <c r="M27" s="82">
        <v>1</v>
      </c>
      <c r="N27" s="110" t="s">
        <v>851</v>
      </c>
      <c r="O27" s="101">
        <v>1</v>
      </c>
      <c r="P27" s="82">
        <f t="shared" si="4"/>
        <v>1</v>
      </c>
      <c r="Q27" s="82">
        <f t="shared" si="5"/>
        <v>1</v>
      </c>
      <c r="R27" s="82">
        <v>1</v>
      </c>
      <c r="S27" s="116" t="s">
        <v>166</v>
      </c>
    </row>
    <row r="28" spans="1:19" s="9" customFormat="1" ht="109.2" x14ac:dyDescent="0.25">
      <c r="A28" s="129">
        <v>20</v>
      </c>
      <c r="B28" s="110" t="s">
        <v>852</v>
      </c>
      <c r="C28" s="156" t="s">
        <v>1380</v>
      </c>
      <c r="D28" s="110" t="s">
        <v>853</v>
      </c>
      <c r="E28" s="101">
        <v>1</v>
      </c>
      <c r="F28" s="82">
        <f t="shared" si="6"/>
        <v>1</v>
      </c>
      <c r="G28" s="82">
        <f t="shared" si="7"/>
        <v>1</v>
      </c>
      <c r="H28" s="82">
        <v>1</v>
      </c>
      <c r="I28" s="110" t="s">
        <v>854</v>
      </c>
      <c r="J28" s="101">
        <v>1</v>
      </c>
      <c r="K28" s="82">
        <f t="shared" si="2"/>
        <v>1</v>
      </c>
      <c r="L28" s="82">
        <f t="shared" si="3"/>
        <v>1</v>
      </c>
      <c r="M28" s="82">
        <v>1</v>
      </c>
      <c r="N28" s="110" t="s">
        <v>855</v>
      </c>
      <c r="O28" s="101">
        <v>1</v>
      </c>
      <c r="P28" s="82">
        <f t="shared" si="4"/>
        <v>1</v>
      </c>
      <c r="Q28" s="82">
        <f t="shared" si="5"/>
        <v>1</v>
      </c>
      <c r="R28" s="82">
        <v>1</v>
      </c>
      <c r="S28" s="116" t="s">
        <v>167</v>
      </c>
    </row>
    <row r="29" spans="1:19" s="9" customFormat="1" ht="409.5" customHeight="1" x14ac:dyDescent="0.25">
      <c r="A29" s="129">
        <v>21</v>
      </c>
      <c r="B29" s="110" t="s">
        <v>856</v>
      </c>
      <c r="C29" s="156"/>
      <c r="D29" s="110" t="s">
        <v>1355</v>
      </c>
      <c r="E29" s="101">
        <v>1</v>
      </c>
      <c r="F29" s="82">
        <f t="shared" si="6"/>
        <v>1</v>
      </c>
      <c r="G29" s="82">
        <f t="shared" si="7"/>
        <v>1</v>
      </c>
      <c r="H29" s="82">
        <v>1</v>
      </c>
      <c r="I29" s="110" t="s">
        <v>857</v>
      </c>
      <c r="J29" s="101">
        <v>1</v>
      </c>
      <c r="K29" s="82">
        <f t="shared" si="2"/>
        <v>1</v>
      </c>
      <c r="L29" s="82">
        <f t="shared" si="3"/>
        <v>1</v>
      </c>
      <c r="M29" s="82">
        <v>1</v>
      </c>
      <c r="N29" s="110" t="s">
        <v>858</v>
      </c>
      <c r="O29" s="101">
        <v>1</v>
      </c>
      <c r="P29" s="82">
        <f t="shared" si="4"/>
        <v>1</v>
      </c>
      <c r="Q29" s="82">
        <f t="shared" si="5"/>
        <v>1</v>
      </c>
      <c r="R29" s="82">
        <v>1</v>
      </c>
      <c r="S29" s="116" t="s">
        <v>168</v>
      </c>
    </row>
    <row r="30" spans="1:19" s="9" customFormat="1" ht="93.6" x14ac:dyDescent="0.25">
      <c r="A30" s="129">
        <v>22</v>
      </c>
      <c r="B30" s="110" t="s">
        <v>859</v>
      </c>
      <c r="C30" s="90" t="s">
        <v>159</v>
      </c>
      <c r="D30" s="110" t="s">
        <v>860</v>
      </c>
      <c r="E30" s="101">
        <v>1</v>
      </c>
      <c r="F30" s="82">
        <f t="shared" si="6"/>
        <v>1</v>
      </c>
      <c r="G30" s="82">
        <f t="shared" si="7"/>
        <v>1</v>
      </c>
      <c r="H30" s="82">
        <v>1</v>
      </c>
      <c r="I30" s="110" t="s">
        <v>861</v>
      </c>
      <c r="J30" s="101">
        <v>1</v>
      </c>
      <c r="K30" s="82">
        <f t="shared" si="2"/>
        <v>1</v>
      </c>
      <c r="L30" s="82">
        <f t="shared" si="3"/>
        <v>1</v>
      </c>
      <c r="M30" s="82">
        <v>1</v>
      </c>
      <c r="N30" s="110" t="s">
        <v>862</v>
      </c>
      <c r="O30" s="101">
        <v>1</v>
      </c>
      <c r="P30" s="82">
        <f t="shared" si="4"/>
        <v>1</v>
      </c>
      <c r="Q30" s="82">
        <f t="shared" si="5"/>
        <v>1</v>
      </c>
      <c r="R30" s="82">
        <v>1</v>
      </c>
      <c r="S30" s="117" t="s">
        <v>169</v>
      </c>
    </row>
    <row r="31" spans="1:19" s="9" customFormat="1" ht="103.5" customHeight="1" x14ac:dyDescent="0.25">
      <c r="A31" s="129">
        <v>23</v>
      </c>
      <c r="B31" s="217" t="s">
        <v>155</v>
      </c>
      <c r="C31" s="220" t="s">
        <v>160</v>
      </c>
      <c r="D31" s="112" t="s">
        <v>863</v>
      </c>
      <c r="E31" s="101">
        <v>1</v>
      </c>
      <c r="F31" s="82">
        <f t="shared" si="6"/>
        <v>1</v>
      </c>
      <c r="G31" s="82">
        <f t="shared" si="7"/>
        <v>1</v>
      </c>
      <c r="H31" s="82">
        <v>1</v>
      </c>
      <c r="I31" s="110" t="s">
        <v>864</v>
      </c>
      <c r="J31" s="101">
        <v>1</v>
      </c>
      <c r="K31" s="82">
        <f t="shared" si="2"/>
        <v>1</v>
      </c>
      <c r="L31" s="82">
        <f t="shared" si="3"/>
        <v>1</v>
      </c>
      <c r="M31" s="82">
        <v>1</v>
      </c>
      <c r="N31" s="113" t="s">
        <v>1379</v>
      </c>
      <c r="O31" s="107">
        <v>1</v>
      </c>
      <c r="P31" s="82">
        <f t="shared" si="4"/>
        <v>1</v>
      </c>
      <c r="Q31" s="82">
        <f t="shared" si="5"/>
        <v>1</v>
      </c>
      <c r="R31" s="82">
        <v>1</v>
      </c>
      <c r="S31" s="190" t="s">
        <v>157</v>
      </c>
    </row>
    <row r="32" spans="1:19" s="9" customFormat="1" ht="68.25" customHeight="1" x14ac:dyDescent="0.25">
      <c r="A32" s="129">
        <v>24</v>
      </c>
      <c r="B32" s="217"/>
      <c r="C32" s="218"/>
      <c r="D32" s="112" t="s">
        <v>866</v>
      </c>
      <c r="E32" s="101">
        <v>1</v>
      </c>
      <c r="F32" s="82">
        <f t="shared" si="6"/>
        <v>1</v>
      </c>
      <c r="G32" s="82">
        <f t="shared" si="7"/>
        <v>1</v>
      </c>
      <c r="H32" s="82">
        <v>1</v>
      </c>
      <c r="I32" s="113" t="s">
        <v>1378</v>
      </c>
      <c r="J32" s="101">
        <v>1</v>
      </c>
      <c r="K32" s="82">
        <f t="shared" si="2"/>
        <v>1</v>
      </c>
      <c r="L32" s="82">
        <f t="shared" si="3"/>
        <v>1</v>
      </c>
      <c r="M32" s="82">
        <v>1</v>
      </c>
      <c r="N32" s="110" t="s">
        <v>865</v>
      </c>
      <c r="O32" s="107">
        <v>1</v>
      </c>
      <c r="P32" s="82">
        <f t="shared" si="4"/>
        <v>1</v>
      </c>
      <c r="Q32" s="82">
        <f t="shared" si="5"/>
        <v>1</v>
      </c>
      <c r="R32" s="82">
        <v>1</v>
      </c>
      <c r="S32" s="192"/>
    </row>
    <row r="33" spans="1:19" s="9" customFormat="1" ht="108.75" customHeight="1" x14ac:dyDescent="0.25">
      <c r="A33" s="129">
        <v>25</v>
      </c>
      <c r="B33" s="217"/>
      <c r="C33" s="218"/>
      <c r="D33" s="112" t="s">
        <v>868</v>
      </c>
      <c r="E33" s="101">
        <v>1</v>
      </c>
      <c r="F33" s="82">
        <f t="shared" si="6"/>
        <v>1</v>
      </c>
      <c r="G33" s="82">
        <f t="shared" si="7"/>
        <v>1</v>
      </c>
      <c r="H33" s="82">
        <v>1</v>
      </c>
      <c r="I33" s="110" t="s">
        <v>867</v>
      </c>
      <c r="J33" s="101">
        <v>1</v>
      </c>
      <c r="K33" s="82">
        <f t="shared" si="2"/>
        <v>1</v>
      </c>
      <c r="L33" s="82">
        <f t="shared" si="3"/>
        <v>1</v>
      </c>
      <c r="M33" s="82">
        <v>1</v>
      </c>
      <c r="N33" s="110" t="s">
        <v>869</v>
      </c>
      <c r="O33" s="107">
        <v>1</v>
      </c>
      <c r="P33" s="82">
        <f t="shared" si="4"/>
        <v>1</v>
      </c>
      <c r="Q33" s="82">
        <f t="shared" si="5"/>
        <v>1</v>
      </c>
      <c r="R33" s="82">
        <v>1</v>
      </c>
      <c r="S33" s="192"/>
    </row>
    <row r="34" spans="1:19" s="9" customFormat="1" ht="153.75" customHeight="1" x14ac:dyDescent="0.25">
      <c r="A34" s="129">
        <v>26</v>
      </c>
      <c r="B34" s="217"/>
      <c r="C34" s="218"/>
      <c r="D34" s="112" t="s">
        <v>1356</v>
      </c>
      <c r="E34" s="101">
        <v>1</v>
      </c>
      <c r="F34" s="82">
        <f t="shared" si="6"/>
        <v>1</v>
      </c>
      <c r="G34" s="82">
        <f t="shared" si="7"/>
        <v>1</v>
      </c>
      <c r="H34" s="82">
        <v>1</v>
      </c>
      <c r="I34" s="110" t="s">
        <v>867</v>
      </c>
      <c r="J34" s="101">
        <v>1</v>
      </c>
      <c r="K34" s="82">
        <f t="shared" si="2"/>
        <v>1</v>
      </c>
      <c r="L34" s="82">
        <f t="shared" si="3"/>
        <v>1</v>
      </c>
      <c r="M34" s="82">
        <v>1</v>
      </c>
      <c r="N34" s="110" t="s">
        <v>869</v>
      </c>
      <c r="O34" s="107">
        <v>1</v>
      </c>
      <c r="P34" s="82">
        <f t="shared" si="4"/>
        <v>1</v>
      </c>
      <c r="Q34" s="82">
        <f t="shared" si="5"/>
        <v>1</v>
      </c>
      <c r="R34" s="82">
        <v>1</v>
      </c>
      <c r="S34" s="192"/>
    </row>
    <row r="35" spans="1:19" s="9" customFormat="1" ht="224.25" customHeight="1" x14ac:dyDescent="0.25">
      <c r="A35" s="129">
        <v>27</v>
      </c>
      <c r="B35" s="217"/>
      <c r="C35" s="218"/>
      <c r="D35" s="112" t="s">
        <v>1357</v>
      </c>
      <c r="E35" s="101">
        <v>1</v>
      </c>
      <c r="F35" s="82">
        <f t="shared" si="6"/>
        <v>1</v>
      </c>
      <c r="G35" s="82">
        <f t="shared" si="7"/>
        <v>1</v>
      </c>
      <c r="H35" s="82">
        <v>1</v>
      </c>
      <c r="I35" s="110" t="s">
        <v>867</v>
      </c>
      <c r="J35" s="101">
        <v>1</v>
      </c>
      <c r="K35" s="82">
        <f t="shared" si="2"/>
        <v>1</v>
      </c>
      <c r="L35" s="82">
        <f t="shared" si="3"/>
        <v>1</v>
      </c>
      <c r="M35" s="82">
        <v>1</v>
      </c>
      <c r="N35" s="110" t="s">
        <v>870</v>
      </c>
      <c r="O35" s="107">
        <v>1</v>
      </c>
      <c r="P35" s="82">
        <f t="shared" si="4"/>
        <v>1</v>
      </c>
      <c r="Q35" s="82">
        <f t="shared" si="5"/>
        <v>1</v>
      </c>
      <c r="R35" s="82">
        <v>1</v>
      </c>
      <c r="S35" s="192" t="s">
        <v>157</v>
      </c>
    </row>
    <row r="36" spans="1:19" s="9" customFormat="1" ht="140.4" x14ac:dyDescent="0.25">
      <c r="A36" s="129">
        <v>28</v>
      </c>
      <c r="B36" s="217"/>
      <c r="C36" s="218"/>
      <c r="D36" s="111" t="s">
        <v>871</v>
      </c>
      <c r="E36" s="101">
        <v>1</v>
      </c>
      <c r="F36" s="82">
        <f t="shared" si="6"/>
        <v>1</v>
      </c>
      <c r="G36" s="82">
        <f t="shared" si="7"/>
        <v>1</v>
      </c>
      <c r="H36" s="82">
        <v>1</v>
      </c>
      <c r="I36" s="110" t="s">
        <v>867</v>
      </c>
      <c r="J36" s="101">
        <v>1</v>
      </c>
      <c r="K36" s="82">
        <f t="shared" si="2"/>
        <v>1</v>
      </c>
      <c r="L36" s="82">
        <f t="shared" si="3"/>
        <v>1</v>
      </c>
      <c r="M36" s="82">
        <v>1</v>
      </c>
      <c r="N36" s="110" t="s">
        <v>870</v>
      </c>
      <c r="O36" s="107">
        <v>1</v>
      </c>
      <c r="P36" s="82">
        <f t="shared" si="4"/>
        <v>1</v>
      </c>
      <c r="Q36" s="82">
        <f t="shared" si="5"/>
        <v>1</v>
      </c>
      <c r="R36" s="82">
        <v>1</v>
      </c>
      <c r="S36" s="192"/>
    </row>
    <row r="37" spans="1:19" s="9" customFormat="1" ht="294.75" customHeight="1" x14ac:dyDescent="0.25">
      <c r="A37" s="129">
        <v>29</v>
      </c>
      <c r="B37" s="217"/>
      <c r="C37" s="218"/>
      <c r="D37" s="111" t="s">
        <v>872</v>
      </c>
      <c r="E37" s="101">
        <v>1</v>
      </c>
      <c r="F37" s="82">
        <f t="shared" si="6"/>
        <v>1</v>
      </c>
      <c r="G37" s="82">
        <f t="shared" si="7"/>
        <v>1</v>
      </c>
      <c r="H37" s="82">
        <v>1</v>
      </c>
      <c r="I37" s="110" t="s">
        <v>867</v>
      </c>
      <c r="J37" s="101">
        <v>1</v>
      </c>
      <c r="K37" s="82">
        <f t="shared" si="2"/>
        <v>1</v>
      </c>
      <c r="L37" s="82">
        <f t="shared" si="3"/>
        <v>1</v>
      </c>
      <c r="M37" s="82">
        <v>1</v>
      </c>
      <c r="N37" s="110" t="s">
        <v>870</v>
      </c>
      <c r="O37" s="107">
        <v>1</v>
      </c>
      <c r="P37" s="82">
        <f t="shared" si="4"/>
        <v>1</v>
      </c>
      <c r="Q37" s="82">
        <f t="shared" si="5"/>
        <v>1</v>
      </c>
      <c r="R37" s="82">
        <v>1</v>
      </c>
      <c r="S37" s="192"/>
    </row>
    <row r="38" spans="1:19" s="9" customFormat="1" ht="310.5" customHeight="1" x14ac:dyDescent="0.25">
      <c r="A38" s="129">
        <v>30</v>
      </c>
      <c r="B38" s="217"/>
      <c r="C38" s="219"/>
      <c r="D38" s="111" t="s">
        <v>873</v>
      </c>
      <c r="E38" s="101">
        <v>1</v>
      </c>
      <c r="F38" s="82">
        <f t="shared" si="6"/>
        <v>1</v>
      </c>
      <c r="G38" s="82">
        <f t="shared" si="7"/>
        <v>1</v>
      </c>
      <c r="H38" s="82">
        <v>1</v>
      </c>
      <c r="I38" s="110" t="s">
        <v>874</v>
      </c>
      <c r="J38" s="101">
        <v>1</v>
      </c>
      <c r="K38" s="82">
        <f t="shared" si="2"/>
        <v>1</v>
      </c>
      <c r="L38" s="82">
        <f t="shared" si="3"/>
        <v>1</v>
      </c>
      <c r="M38" s="82">
        <v>1</v>
      </c>
      <c r="N38" s="110" t="s">
        <v>875</v>
      </c>
      <c r="O38" s="107">
        <v>1</v>
      </c>
      <c r="P38" s="82">
        <f t="shared" si="4"/>
        <v>1</v>
      </c>
      <c r="Q38" s="82">
        <f t="shared" si="5"/>
        <v>1</v>
      </c>
      <c r="R38" s="82">
        <v>1</v>
      </c>
      <c r="S38" s="192" t="s">
        <v>157</v>
      </c>
    </row>
    <row r="39" spans="1:19" s="9" customFormat="1" ht="124.8" x14ac:dyDescent="0.25">
      <c r="A39" s="129">
        <v>31</v>
      </c>
      <c r="B39" s="110" t="s">
        <v>876</v>
      </c>
      <c r="C39" s="93" t="s">
        <v>161</v>
      </c>
      <c r="D39" s="110" t="s">
        <v>877</v>
      </c>
      <c r="E39" s="101">
        <v>1</v>
      </c>
      <c r="F39" s="82">
        <f t="shared" si="6"/>
        <v>1</v>
      </c>
      <c r="G39" s="82">
        <f t="shared" si="7"/>
        <v>1</v>
      </c>
      <c r="H39" s="82">
        <v>1</v>
      </c>
      <c r="I39" s="110" t="s">
        <v>878</v>
      </c>
      <c r="J39" s="101">
        <v>1</v>
      </c>
      <c r="K39" s="82">
        <f t="shared" si="2"/>
        <v>1</v>
      </c>
      <c r="L39" s="82">
        <f t="shared" si="3"/>
        <v>1</v>
      </c>
      <c r="M39" s="82">
        <v>1</v>
      </c>
      <c r="N39" s="110" t="s">
        <v>879</v>
      </c>
      <c r="O39" s="107">
        <v>1</v>
      </c>
      <c r="P39" s="82">
        <f t="shared" si="4"/>
        <v>1</v>
      </c>
      <c r="Q39" s="82">
        <f t="shared" si="5"/>
        <v>1</v>
      </c>
      <c r="R39" s="82">
        <v>1</v>
      </c>
      <c r="S39" s="192"/>
    </row>
    <row r="40" spans="1:19" s="9" customFormat="1" ht="90.75" customHeight="1" x14ac:dyDescent="0.25">
      <c r="A40" s="129">
        <v>32</v>
      </c>
      <c r="B40" s="155" t="s">
        <v>156</v>
      </c>
      <c r="C40" s="156" t="s">
        <v>162</v>
      </c>
      <c r="D40" s="110" t="s">
        <v>880</v>
      </c>
      <c r="E40" s="101">
        <v>1</v>
      </c>
      <c r="F40" s="82">
        <f t="shared" si="6"/>
        <v>1</v>
      </c>
      <c r="G40" s="82">
        <f t="shared" si="7"/>
        <v>1</v>
      </c>
      <c r="H40" s="82">
        <v>1</v>
      </c>
      <c r="I40" s="110" t="s">
        <v>881</v>
      </c>
      <c r="J40" s="101">
        <v>1</v>
      </c>
      <c r="K40" s="82">
        <f t="shared" si="2"/>
        <v>1</v>
      </c>
      <c r="L40" s="82">
        <f t="shared" si="3"/>
        <v>1</v>
      </c>
      <c r="M40" s="82">
        <v>1</v>
      </c>
      <c r="N40" s="110" t="s">
        <v>882</v>
      </c>
      <c r="O40" s="107">
        <v>1</v>
      </c>
      <c r="P40" s="82">
        <f t="shared" si="4"/>
        <v>1</v>
      </c>
      <c r="Q40" s="82">
        <f t="shared" si="5"/>
        <v>1</v>
      </c>
      <c r="R40" s="82">
        <v>1</v>
      </c>
      <c r="S40" s="192"/>
    </row>
    <row r="41" spans="1:19" s="9" customFormat="1" ht="109.5" customHeight="1" x14ac:dyDescent="0.25">
      <c r="A41" s="129">
        <v>33</v>
      </c>
      <c r="B41" s="155"/>
      <c r="C41" s="156"/>
      <c r="D41" s="110" t="s">
        <v>883</v>
      </c>
      <c r="E41" s="101">
        <v>1</v>
      </c>
      <c r="F41" s="82">
        <f t="shared" si="6"/>
        <v>1</v>
      </c>
      <c r="G41" s="82">
        <f t="shared" si="7"/>
        <v>1</v>
      </c>
      <c r="H41" s="82">
        <v>1</v>
      </c>
      <c r="I41" s="110" t="s">
        <v>884</v>
      </c>
      <c r="J41" s="101">
        <v>1</v>
      </c>
      <c r="K41" s="82">
        <f t="shared" si="2"/>
        <v>1</v>
      </c>
      <c r="L41" s="82">
        <f t="shared" si="3"/>
        <v>1</v>
      </c>
      <c r="M41" s="82">
        <v>1</v>
      </c>
      <c r="N41" s="110" t="s">
        <v>882</v>
      </c>
      <c r="O41" s="107">
        <v>1</v>
      </c>
      <c r="P41" s="82">
        <f t="shared" si="4"/>
        <v>1</v>
      </c>
      <c r="Q41" s="82">
        <f t="shared" si="5"/>
        <v>1</v>
      </c>
      <c r="R41" s="82">
        <v>1</v>
      </c>
      <c r="S41" s="192" t="s">
        <v>157</v>
      </c>
    </row>
    <row r="42" spans="1:19" s="9" customFormat="1" ht="161.25" customHeight="1" x14ac:dyDescent="0.25">
      <c r="A42" s="129">
        <v>34</v>
      </c>
      <c r="B42" s="155"/>
      <c r="C42" s="156"/>
      <c r="D42" s="110" t="s">
        <v>885</v>
      </c>
      <c r="E42" s="101">
        <v>1</v>
      </c>
      <c r="F42" s="82">
        <f t="shared" si="6"/>
        <v>1</v>
      </c>
      <c r="G42" s="82">
        <f t="shared" si="7"/>
        <v>1</v>
      </c>
      <c r="H42" s="82">
        <v>1</v>
      </c>
      <c r="I42" s="110" t="s">
        <v>886</v>
      </c>
      <c r="J42" s="101">
        <v>1</v>
      </c>
      <c r="K42" s="82">
        <f t="shared" si="2"/>
        <v>1</v>
      </c>
      <c r="L42" s="82">
        <f t="shared" si="3"/>
        <v>1</v>
      </c>
      <c r="M42" s="82">
        <v>1</v>
      </c>
      <c r="N42" s="110" t="s">
        <v>882</v>
      </c>
      <c r="O42" s="107">
        <v>1</v>
      </c>
      <c r="P42" s="82">
        <f t="shared" si="4"/>
        <v>1</v>
      </c>
      <c r="Q42" s="82">
        <f t="shared" si="5"/>
        <v>1</v>
      </c>
      <c r="R42" s="82">
        <v>1</v>
      </c>
      <c r="S42" s="192"/>
    </row>
    <row r="43" spans="1:19" s="9" customFormat="1" ht="195" customHeight="1" x14ac:dyDescent="0.25">
      <c r="A43" s="129">
        <v>35</v>
      </c>
      <c r="B43" s="155"/>
      <c r="C43" s="156"/>
      <c r="D43" s="110" t="s">
        <v>887</v>
      </c>
      <c r="E43" s="101">
        <v>1</v>
      </c>
      <c r="F43" s="82">
        <f t="shared" si="6"/>
        <v>1</v>
      </c>
      <c r="G43" s="82">
        <f t="shared" si="7"/>
        <v>1</v>
      </c>
      <c r="H43" s="82">
        <v>1</v>
      </c>
      <c r="I43" s="110" t="s">
        <v>888</v>
      </c>
      <c r="J43" s="101">
        <v>1</v>
      </c>
      <c r="K43" s="82">
        <f t="shared" si="2"/>
        <v>1</v>
      </c>
      <c r="L43" s="82">
        <f t="shared" si="3"/>
        <v>1</v>
      </c>
      <c r="M43" s="82">
        <v>1</v>
      </c>
      <c r="N43" s="110" t="s">
        <v>666</v>
      </c>
      <c r="O43" s="107">
        <v>1</v>
      </c>
      <c r="P43" s="82">
        <f t="shared" si="4"/>
        <v>1</v>
      </c>
      <c r="Q43" s="82">
        <f t="shared" si="5"/>
        <v>1</v>
      </c>
      <c r="R43" s="82">
        <v>1</v>
      </c>
      <c r="S43" s="191"/>
    </row>
    <row r="44" spans="1:19" s="9" customFormat="1" ht="14.4" x14ac:dyDescent="0.25">
      <c r="A44" s="215" t="s">
        <v>154</v>
      </c>
      <c r="B44" s="215"/>
      <c r="C44" s="215"/>
      <c r="D44" s="215"/>
      <c r="E44" s="215"/>
      <c r="F44" s="215"/>
      <c r="G44" s="215"/>
      <c r="H44" s="215"/>
      <c r="I44" s="215"/>
      <c r="J44" s="215"/>
      <c r="K44" s="215"/>
      <c r="L44" s="215"/>
      <c r="M44" s="215"/>
      <c r="N44" s="215"/>
      <c r="O44" s="215"/>
      <c r="P44" s="216"/>
      <c r="Q44" s="216"/>
      <c r="R44" s="216"/>
      <c r="S44" s="216"/>
    </row>
    <row r="45" spans="1:19" s="9" customFormat="1" ht="283.5" customHeight="1" x14ac:dyDescent="0.25">
      <c r="A45" s="129">
        <v>36</v>
      </c>
      <c r="B45" s="110" t="s">
        <v>171</v>
      </c>
      <c r="C45" s="92" t="s">
        <v>146</v>
      </c>
      <c r="D45" s="110" t="s">
        <v>417</v>
      </c>
      <c r="E45" s="101">
        <v>1</v>
      </c>
      <c r="F45" s="82">
        <f t="shared" ref="F45:F46" si="8">IF(E45=G45,H45)</f>
        <v>1</v>
      </c>
      <c r="G45" s="82">
        <f t="shared" ref="G45:G46" si="9">IF(E45="NA","NA",H45)</f>
        <v>1</v>
      </c>
      <c r="H45" s="82">
        <v>1</v>
      </c>
      <c r="I45" s="110" t="s">
        <v>889</v>
      </c>
      <c r="J45" s="101">
        <v>1</v>
      </c>
      <c r="K45" s="82">
        <f t="shared" ref="K45:K52" si="10">IF(J45=L45,M45)</f>
        <v>1</v>
      </c>
      <c r="L45" s="82">
        <f t="shared" ref="L45:L52" si="11">IF(J45="NA","NA",M45)</f>
        <v>1</v>
      </c>
      <c r="M45" s="82">
        <v>1</v>
      </c>
      <c r="N45" s="110" t="s">
        <v>890</v>
      </c>
      <c r="O45" s="101">
        <v>1</v>
      </c>
      <c r="P45" s="82">
        <f t="shared" ref="P45:P52" si="12">IF(O45=Q45,R45)</f>
        <v>1</v>
      </c>
      <c r="Q45" s="82">
        <f t="shared" ref="Q45:Q52" si="13">IF(O45="NA","NA",R45)</f>
        <v>1</v>
      </c>
      <c r="R45" s="82">
        <v>1</v>
      </c>
      <c r="S45" s="116" t="s">
        <v>174</v>
      </c>
    </row>
    <row r="46" spans="1:19" s="9" customFormat="1" ht="156" x14ac:dyDescent="0.25">
      <c r="A46" s="129">
        <v>37</v>
      </c>
      <c r="B46" s="157" t="s">
        <v>341</v>
      </c>
      <c r="C46" s="181" t="s">
        <v>147</v>
      </c>
      <c r="D46" s="110" t="s">
        <v>891</v>
      </c>
      <c r="E46" s="101">
        <v>1</v>
      </c>
      <c r="F46" s="82">
        <f t="shared" si="8"/>
        <v>1</v>
      </c>
      <c r="G46" s="82">
        <f t="shared" si="9"/>
        <v>1</v>
      </c>
      <c r="H46" s="82">
        <v>1</v>
      </c>
      <c r="I46" s="110" t="s">
        <v>892</v>
      </c>
      <c r="J46" s="101">
        <v>1</v>
      </c>
      <c r="K46" s="82">
        <f t="shared" si="10"/>
        <v>1</v>
      </c>
      <c r="L46" s="82">
        <f t="shared" si="11"/>
        <v>1</v>
      </c>
      <c r="M46" s="82">
        <v>1</v>
      </c>
      <c r="N46" s="110" t="s">
        <v>770</v>
      </c>
      <c r="O46" s="101">
        <v>1</v>
      </c>
      <c r="P46" s="82">
        <f t="shared" si="12"/>
        <v>1</v>
      </c>
      <c r="Q46" s="82">
        <f t="shared" si="13"/>
        <v>1</v>
      </c>
      <c r="R46" s="82">
        <v>1</v>
      </c>
      <c r="S46" s="190" t="s">
        <v>170</v>
      </c>
    </row>
    <row r="47" spans="1:19" s="9" customFormat="1" ht="111.75" customHeight="1" x14ac:dyDescent="0.25">
      <c r="A47" s="129">
        <v>38</v>
      </c>
      <c r="B47" s="158"/>
      <c r="C47" s="178"/>
      <c r="D47" s="110" t="s">
        <v>893</v>
      </c>
      <c r="E47" s="101">
        <v>1</v>
      </c>
      <c r="F47" s="82">
        <f t="shared" ref="F47:F52" si="14">IF(E47=G47,H47)</f>
        <v>1</v>
      </c>
      <c r="G47" s="82">
        <f t="shared" ref="G47:G52" si="15">IF(E47="NA","NA",H47)</f>
        <v>1</v>
      </c>
      <c r="H47" s="82">
        <v>1</v>
      </c>
      <c r="I47" s="110" t="s">
        <v>894</v>
      </c>
      <c r="J47" s="101">
        <v>1</v>
      </c>
      <c r="K47" s="82">
        <f t="shared" si="10"/>
        <v>1</v>
      </c>
      <c r="L47" s="82">
        <f t="shared" si="11"/>
        <v>1</v>
      </c>
      <c r="M47" s="82">
        <v>1</v>
      </c>
      <c r="N47" s="110" t="s">
        <v>895</v>
      </c>
      <c r="O47" s="101">
        <v>1</v>
      </c>
      <c r="P47" s="82">
        <f t="shared" si="12"/>
        <v>1</v>
      </c>
      <c r="Q47" s="82">
        <f t="shared" si="13"/>
        <v>1</v>
      </c>
      <c r="R47" s="82">
        <v>1</v>
      </c>
      <c r="S47" s="192"/>
    </row>
    <row r="48" spans="1:19" s="9" customFormat="1" ht="175.5" customHeight="1" x14ac:dyDescent="0.25">
      <c r="A48" s="129">
        <v>39</v>
      </c>
      <c r="B48" s="158"/>
      <c r="C48" s="178"/>
      <c r="D48" s="110" t="s">
        <v>896</v>
      </c>
      <c r="E48" s="101">
        <v>1</v>
      </c>
      <c r="F48" s="82">
        <f t="shared" si="14"/>
        <v>1</v>
      </c>
      <c r="G48" s="82">
        <f t="shared" si="15"/>
        <v>1</v>
      </c>
      <c r="H48" s="82">
        <v>1</v>
      </c>
      <c r="I48" s="110" t="s">
        <v>897</v>
      </c>
      <c r="J48" s="101">
        <v>1</v>
      </c>
      <c r="K48" s="82">
        <f t="shared" si="10"/>
        <v>1</v>
      </c>
      <c r="L48" s="82">
        <f t="shared" si="11"/>
        <v>1</v>
      </c>
      <c r="M48" s="82">
        <v>1</v>
      </c>
      <c r="N48" s="110" t="s">
        <v>898</v>
      </c>
      <c r="O48" s="101">
        <v>1</v>
      </c>
      <c r="P48" s="82">
        <f t="shared" si="12"/>
        <v>1</v>
      </c>
      <c r="Q48" s="82">
        <f t="shared" si="13"/>
        <v>1</v>
      </c>
      <c r="R48" s="82">
        <v>1</v>
      </c>
      <c r="S48" s="191"/>
    </row>
    <row r="49" spans="1:19" s="9" customFormat="1" ht="77.25" customHeight="1" x14ac:dyDescent="0.25">
      <c r="A49" s="129">
        <v>40</v>
      </c>
      <c r="B49" s="158"/>
      <c r="C49" s="178"/>
      <c r="D49" s="110" t="s">
        <v>899</v>
      </c>
      <c r="E49" s="101">
        <v>1</v>
      </c>
      <c r="F49" s="82">
        <f t="shared" si="14"/>
        <v>1</v>
      </c>
      <c r="G49" s="82">
        <f t="shared" si="15"/>
        <v>1</v>
      </c>
      <c r="H49" s="82">
        <v>1</v>
      </c>
      <c r="I49" s="110" t="s">
        <v>900</v>
      </c>
      <c r="J49" s="101">
        <v>1</v>
      </c>
      <c r="K49" s="82">
        <f t="shared" si="10"/>
        <v>1</v>
      </c>
      <c r="L49" s="82">
        <f t="shared" si="11"/>
        <v>1</v>
      </c>
      <c r="M49" s="82">
        <v>1</v>
      </c>
      <c r="N49" s="110" t="s">
        <v>377</v>
      </c>
      <c r="O49" s="101">
        <v>1</v>
      </c>
      <c r="P49" s="82">
        <f t="shared" si="12"/>
        <v>1</v>
      </c>
      <c r="Q49" s="82">
        <f t="shared" si="13"/>
        <v>1</v>
      </c>
      <c r="R49" s="82">
        <v>1</v>
      </c>
      <c r="S49" s="190" t="s">
        <v>172</v>
      </c>
    </row>
    <row r="50" spans="1:19" s="9" customFormat="1" ht="99" customHeight="1" x14ac:dyDescent="0.25">
      <c r="A50" s="129">
        <v>41</v>
      </c>
      <c r="B50" s="158"/>
      <c r="C50" s="178"/>
      <c r="D50" s="110" t="s">
        <v>901</v>
      </c>
      <c r="E50" s="101">
        <v>1</v>
      </c>
      <c r="F50" s="82">
        <f t="shared" si="14"/>
        <v>1</v>
      </c>
      <c r="G50" s="82">
        <f t="shared" si="15"/>
        <v>1</v>
      </c>
      <c r="H50" s="82">
        <v>1</v>
      </c>
      <c r="I50" s="110" t="s">
        <v>902</v>
      </c>
      <c r="J50" s="101">
        <v>1</v>
      </c>
      <c r="K50" s="82">
        <f t="shared" si="10"/>
        <v>1</v>
      </c>
      <c r="L50" s="82">
        <f t="shared" si="11"/>
        <v>1</v>
      </c>
      <c r="M50" s="82">
        <v>1</v>
      </c>
      <c r="N50" s="110" t="s">
        <v>903</v>
      </c>
      <c r="O50" s="101">
        <v>1</v>
      </c>
      <c r="P50" s="82">
        <f t="shared" si="12"/>
        <v>1</v>
      </c>
      <c r="Q50" s="82">
        <f t="shared" si="13"/>
        <v>1</v>
      </c>
      <c r="R50" s="82">
        <v>1</v>
      </c>
      <c r="S50" s="192"/>
    </row>
    <row r="51" spans="1:19" s="9" customFormat="1" ht="62.4" x14ac:dyDescent="0.25">
      <c r="A51" s="129">
        <v>42</v>
      </c>
      <c r="B51" s="159"/>
      <c r="C51" s="179"/>
      <c r="D51" s="110" t="s">
        <v>904</v>
      </c>
      <c r="E51" s="101">
        <v>1</v>
      </c>
      <c r="F51" s="82">
        <f t="shared" si="14"/>
        <v>1</v>
      </c>
      <c r="G51" s="82">
        <f t="shared" si="15"/>
        <v>1</v>
      </c>
      <c r="H51" s="82">
        <v>1</v>
      </c>
      <c r="I51" s="110" t="s">
        <v>905</v>
      </c>
      <c r="J51" s="101">
        <v>1</v>
      </c>
      <c r="K51" s="82">
        <f t="shared" si="10"/>
        <v>1</v>
      </c>
      <c r="L51" s="82">
        <f t="shared" si="11"/>
        <v>1</v>
      </c>
      <c r="M51" s="82">
        <v>1</v>
      </c>
      <c r="N51" s="110" t="s">
        <v>906</v>
      </c>
      <c r="O51" s="101">
        <v>1</v>
      </c>
      <c r="P51" s="82">
        <f t="shared" si="12"/>
        <v>1</v>
      </c>
      <c r="Q51" s="82">
        <f t="shared" si="13"/>
        <v>1</v>
      </c>
      <c r="R51" s="82">
        <v>1</v>
      </c>
      <c r="S51" s="191"/>
    </row>
    <row r="52" spans="1:19" s="9" customFormat="1" ht="140.4" x14ac:dyDescent="0.25">
      <c r="A52" s="129">
        <v>43</v>
      </c>
      <c r="B52" s="110" t="s">
        <v>778</v>
      </c>
      <c r="C52" s="92" t="s">
        <v>148</v>
      </c>
      <c r="D52" s="110" t="s">
        <v>13</v>
      </c>
      <c r="E52" s="101">
        <v>1</v>
      </c>
      <c r="F52" s="82">
        <f t="shared" si="14"/>
        <v>1</v>
      </c>
      <c r="G52" s="82">
        <f t="shared" si="15"/>
        <v>1</v>
      </c>
      <c r="H52" s="82">
        <v>1</v>
      </c>
      <c r="I52" s="110" t="s">
        <v>779</v>
      </c>
      <c r="J52" s="101">
        <v>1</v>
      </c>
      <c r="K52" s="82">
        <f t="shared" si="10"/>
        <v>1</v>
      </c>
      <c r="L52" s="82">
        <f t="shared" si="11"/>
        <v>1</v>
      </c>
      <c r="M52" s="82">
        <v>1</v>
      </c>
      <c r="N52" s="110" t="s">
        <v>780</v>
      </c>
      <c r="O52" s="101">
        <v>1</v>
      </c>
      <c r="P52" s="82">
        <f t="shared" si="12"/>
        <v>1</v>
      </c>
      <c r="Q52" s="82">
        <f t="shared" si="13"/>
        <v>1</v>
      </c>
      <c r="R52" s="82">
        <v>1</v>
      </c>
      <c r="S52" s="116" t="s">
        <v>173</v>
      </c>
    </row>
    <row r="53" spans="1:19" s="9" customFormat="1" ht="14.4" x14ac:dyDescent="0.25">
      <c r="A53" s="221" t="s">
        <v>145</v>
      </c>
      <c r="B53" s="222"/>
      <c r="C53" s="222"/>
      <c r="D53" s="222"/>
      <c r="E53" s="222"/>
      <c r="F53" s="222"/>
      <c r="G53" s="222"/>
      <c r="H53" s="222"/>
      <c r="I53" s="222"/>
      <c r="J53" s="222"/>
      <c r="K53" s="222"/>
      <c r="L53" s="222"/>
      <c r="M53" s="222"/>
      <c r="N53" s="222"/>
      <c r="O53" s="222"/>
      <c r="P53" s="222"/>
      <c r="Q53" s="222"/>
      <c r="R53" s="222"/>
      <c r="S53" s="223"/>
    </row>
    <row r="54" spans="1:19" s="9" customFormat="1" ht="46.8" x14ac:dyDescent="0.25">
      <c r="A54" s="129">
        <v>44</v>
      </c>
      <c r="B54" s="157" t="s">
        <v>778</v>
      </c>
      <c r="C54" s="181" t="s">
        <v>148</v>
      </c>
      <c r="D54" s="110" t="s">
        <v>781</v>
      </c>
      <c r="E54" s="101">
        <v>1</v>
      </c>
      <c r="F54" s="82">
        <f t="shared" ref="F54:F56" si="16">IF(E54=G54,H54)</f>
        <v>1</v>
      </c>
      <c r="G54" s="82">
        <f t="shared" ref="G54:G56" si="17">IF(E54="NA","NA",H54)</f>
        <v>1</v>
      </c>
      <c r="H54" s="82">
        <v>1</v>
      </c>
      <c r="I54" s="110" t="s">
        <v>657</v>
      </c>
      <c r="J54" s="101">
        <v>1</v>
      </c>
      <c r="K54" s="82">
        <f t="shared" ref="K54:K56" si="18">IF(J54=L54,M54)</f>
        <v>1</v>
      </c>
      <c r="L54" s="82">
        <f t="shared" ref="L54:L56" si="19">IF(J54="NA","NA",M54)</f>
        <v>1</v>
      </c>
      <c r="M54" s="82">
        <v>1</v>
      </c>
      <c r="N54" s="110" t="s">
        <v>907</v>
      </c>
      <c r="O54" s="101">
        <v>1</v>
      </c>
      <c r="P54" s="82">
        <f t="shared" ref="P54:P56" si="20">IF(O54=Q54,R54)</f>
        <v>1</v>
      </c>
      <c r="Q54" s="82">
        <f t="shared" ref="Q54:Q56" si="21">IF(O54="NA","NA",R54)</f>
        <v>1</v>
      </c>
      <c r="R54" s="82">
        <v>1</v>
      </c>
      <c r="S54" s="190" t="s">
        <v>173</v>
      </c>
    </row>
    <row r="55" spans="1:19" s="9" customFormat="1" ht="39.75" customHeight="1" x14ac:dyDescent="0.25">
      <c r="A55" s="129">
        <v>45</v>
      </c>
      <c r="B55" s="158"/>
      <c r="C55" s="178"/>
      <c r="D55" s="110" t="s">
        <v>659</v>
      </c>
      <c r="E55" s="101">
        <v>1</v>
      </c>
      <c r="F55" s="82">
        <f t="shared" si="16"/>
        <v>1</v>
      </c>
      <c r="G55" s="82">
        <f t="shared" si="17"/>
        <v>1</v>
      </c>
      <c r="H55" s="82">
        <v>1</v>
      </c>
      <c r="I55" s="110" t="s">
        <v>660</v>
      </c>
      <c r="J55" s="101">
        <v>1</v>
      </c>
      <c r="K55" s="82">
        <f t="shared" si="18"/>
        <v>1</v>
      </c>
      <c r="L55" s="82">
        <f t="shared" si="19"/>
        <v>1</v>
      </c>
      <c r="M55" s="82">
        <v>1</v>
      </c>
      <c r="N55" s="110" t="s">
        <v>661</v>
      </c>
      <c r="O55" s="101">
        <v>1</v>
      </c>
      <c r="P55" s="82">
        <f t="shared" si="20"/>
        <v>1</v>
      </c>
      <c r="Q55" s="82">
        <f t="shared" si="21"/>
        <v>1</v>
      </c>
      <c r="R55" s="82">
        <v>1</v>
      </c>
      <c r="S55" s="192"/>
    </row>
    <row r="56" spans="1:19" s="9" customFormat="1" ht="55.5" customHeight="1" x14ac:dyDescent="0.25">
      <c r="A56" s="129">
        <v>46</v>
      </c>
      <c r="B56" s="159"/>
      <c r="C56" s="179"/>
      <c r="D56" s="110" t="s">
        <v>662</v>
      </c>
      <c r="E56" s="101">
        <v>1</v>
      </c>
      <c r="F56" s="82">
        <f t="shared" si="16"/>
        <v>1</v>
      </c>
      <c r="G56" s="82">
        <f t="shared" si="17"/>
        <v>1</v>
      </c>
      <c r="H56" s="82">
        <v>1</v>
      </c>
      <c r="I56" s="110" t="s">
        <v>663</v>
      </c>
      <c r="J56" s="101">
        <v>1</v>
      </c>
      <c r="K56" s="82">
        <f t="shared" si="18"/>
        <v>1</v>
      </c>
      <c r="L56" s="82">
        <f t="shared" si="19"/>
        <v>1</v>
      </c>
      <c r="M56" s="82">
        <v>1</v>
      </c>
      <c r="N56" s="110" t="s">
        <v>664</v>
      </c>
      <c r="O56" s="101">
        <v>1</v>
      </c>
      <c r="P56" s="82">
        <f t="shared" si="20"/>
        <v>1</v>
      </c>
      <c r="Q56" s="82">
        <f t="shared" si="21"/>
        <v>1</v>
      </c>
      <c r="R56" s="82">
        <v>1</v>
      </c>
      <c r="S56" s="191"/>
    </row>
    <row r="57" spans="1:19" s="9" customFormat="1" ht="14.4" x14ac:dyDescent="0.25">
      <c r="A57" s="215" t="s">
        <v>119</v>
      </c>
      <c r="B57" s="215"/>
      <c r="C57" s="215"/>
      <c r="D57" s="215"/>
      <c r="E57" s="215"/>
      <c r="F57" s="215"/>
      <c r="G57" s="215"/>
      <c r="H57" s="215"/>
      <c r="I57" s="215"/>
      <c r="J57" s="215"/>
      <c r="K57" s="215"/>
      <c r="L57" s="215"/>
      <c r="M57" s="215"/>
      <c r="N57" s="215"/>
      <c r="O57" s="215"/>
      <c r="P57" s="215"/>
      <c r="Q57" s="215"/>
      <c r="R57" s="215"/>
      <c r="S57" s="215"/>
    </row>
    <row r="58" spans="1:19" s="9" customFormat="1" ht="14.4" x14ac:dyDescent="0.25">
      <c r="A58" s="215" t="s">
        <v>120</v>
      </c>
      <c r="B58" s="215"/>
      <c r="C58" s="215"/>
      <c r="D58" s="215"/>
      <c r="E58" s="215"/>
      <c r="F58" s="215"/>
      <c r="G58" s="215"/>
      <c r="H58" s="215"/>
      <c r="I58" s="215"/>
      <c r="J58" s="215"/>
      <c r="K58" s="215"/>
      <c r="L58" s="215"/>
      <c r="M58" s="215"/>
      <c r="N58" s="215"/>
      <c r="O58" s="215"/>
      <c r="P58" s="215"/>
      <c r="Q58" s="215"/>
      <c r="R58" s="215"/>
      <c r="S58" s="215"/>
    </row>
    <row r="59" spans="1:19" s="9" customFormat="1" ht="16.2" x14ac:dyDescent="0.25">
      <c r="A59" s="129">
        <v>47</v>
      </c>
      <c r="B59" s="157" t="s">
        <v>778</v>
      </c>
      <c r="C59" s="181" t="s">
        <v>148</v>
      </c>
      <c r="D59" s="110" t="s">
        <v>665</v>
      </c>
      <c r="E59" s="101">
        <v>1</v>
      </c>
      <c r="F59" s="82">
        <f t="shared" ref="F59:F61" si="22">IF(E59=G59,H59)</f>
        <v>1</v>
      </c>
      <c r="G59" s="82">
        <f t="shared" ref="G59:G61" si="23">IF(E59="NA","NA",H59)</f>
        <v>1</v>
      </c>
      <c r="H59" s="82">
        <v>1</v>
      </c>
      <c r="I59" s="110" t="s">
        <v>783</v>
      </c>
      <c r="J59" s="101">
        <v>1</v>
      </c>
      <c r="K59" s="82">
        <f t="shared" ref="K59:K77" si="24">IF(J59=L59,M59)</f>
        <v>1</v>
      </c>
      <c r="L59" s="82">
        <f t="shared" ref="L59:L77" si="25">IF(J59="NA","NA",M59)</f>
        <v>1</v>
      </c>
      <c r="M59" s="82">
        <v>1</v>
      </c>
      <c r="N59" s="110" t="s">
        <v>666</v>
      </c>
      <c r="O59" s="101">
        <v>1</v>
      </c>
      <c r="P59" s="82">
        <f t="shared" ref="P59:P77" si="26">IF(O59=Q59,R59)</f>
        <v>1</v>
      </c>
      <c r="Q59" s="82">
        <f t="shared" ref="Q59:Q77" si="27">IF(O59="NA","NA",R59)</f>
        <v>1</v>
      </c>
      <c r="R59" s="82">
        <v>1</v>
      </c>
      <c r="S59" s="190" t="s">
        <v>175</v>
      </c>
    </row>
    <row r="60" spans="1:19" s="9" customFormat="1" ht="16.2" x14ac:dyDescent="0.25">
      <c r="A60" s="129">
        <v>48</v>
      </c>
      <c r="B60" s="158"/>
      <c r="C60" s="178"/>
      <c r="D60" s="110" t="s">
        <v>667</v>
      </c>
      <c r="E60" s="101">
        <v>1</v>
      </c>
      <c r="F60" s="82">
        <f t="shared" si="22"/>
        <v>1</v>
      </c>
      <c r="G60" s="82">
        <f t="shared" si="23"/>
        <v>1</v>
      </c>
      <c r="H60" s="82">
        <v>1</v>
      </c>
      <c r="I60" s="110" t="s">
        <v>783</v>
      </c>
      <c r="J60" s="101">
        <v>1</v>
      </c>
      <c r="K60" s="82">
        <f t="shared" si="24"/>
        <v>1</v>
      </c>
      <c r="L60" s="82">
        <f t="shared" si="25"/>
        <v>1</v>
      </c>
      <c r="M60" s="82">
        <v>1</v>
      </c>
      <c r="N60" s="110" t="s">
        <v>666</v>
      </c>
      <c r="O60" s="101">
        <v>1</v>
      </c>
      <c r="P60" s="82">
        <f t="shared" si="26"/>
        <v>1</v>
      </c>
      <c r="Q60" s="82">
        <f t="shared" si="27"/>
        <v>1</v>
      </c>
      <c r="R60" s="82">
        <v>1</v>
      </c>
      <c r="S60" s="192"/>
    </row>
    <row r="61" spans="1:19" s="9" customFormat="1" ht="31.2" x14ac:dyDescent="0.25">
      <c r="A61" s="129">
        <v>49</v>
      </c>
      <c r="B61" s="158"/>
      <c r="C61" s="178"/>
      <c r="D61" s="110" t="s">
        <v>669</v>
      </c>
      <c r="E61" s="101">
        <v>1</v>
      </c>
      <c r="F61" s="82">
        <f t="shared" si="22"/>
        <v>1</v>
      </c>
      <c r="G61" s="82">
        <f t="shared" si="23"/>
        <v>1</v>
      </c>
      <c r="H61" s="82">
        <v>1</v>
      </c>
      <c r="I61" s="110" t="s">
        <v>783</v>
      </c>
      <c r="J61" s="101">
        <v>1</v>
      </c>
      <c r="K61" s="82">
        <f t="shared" si="24"/>
        <v>1</v>
      </c>
      <c r="L61" s="82">
        <f t="shared" si="25"/>
        <v>1</v>
      </c>
      <c r="M61" s="82">
        <v>1</v>
      </c>
      <c r="N61" s="110" t="s">
        <v>666</v>
      </c>
      <c r="O61" s="101">
        <v>1</v>
      </c>
      <c r="P61" s="82">
        <f t="shared" si="26"/>
        <v>1</v>
      </c>
      <c r="Q61" s="82">
        <f t="shared" si="27"/>
        <v>1</v>
      </c>
      <c r="R61" s="82">
        <v>1</v>
      </c>
      <c r="S61" s="192"/>
    </row>
    <row r="62" spans="1:19" s="9" customFormat="1" ht="31.2" x14ac:dyDescent="0.25">
      <c r="A62" s="129">
        <v>50</v>
      </c>
      <c r="B62" s="158"/>
      <c r="C62" s="178"/>
      <c r="D62" s="110" t="s">
        <v>785</v>
      </c>
      <c r="E62" s="101">
        <v>1</v>
      </c>
      <c r="F62" s="82">
        <f t="shared" ref="F62:F77" si="28">IF(E62=G62,H62)</f>
        <v>1</v>
      </c>
      <c r="G62" s="82">
        <f t="shared" ref="G62:G77" si="29">IF(E62="NA","NA",H62)</f>
        <v>1</v>
      </c>
      <c r="H62" s="82">
        <v>1</v>
      </c>
      <c r="I62" s="110" t="s">
        <v>783</v>
      </c>
      <c r="J62" s="101">
        <v>1</v>
      </c>
      <c r="K62" s="82">
        <f t="shared" si="24"/>
        <v>1</v>
      </c>
      <c r="L62" s="82">
        <f t="shared" si="25"/>
        <v>1</v>
      </c>
      <c r="M62" s="82">
        <v>1</v>
      </c>
      <c r="N62" s="110" t="s">
        <v>666</v>
      </c>
      <c r="O62" s="101">
        <v>1</v>
      </c>
      <c r="P62" s="82">
        <f t="shared" si="26"/>
        <v>1</v>
      </c>
      <c r="Q62" s="82">
        <f t="shared" si="27"/>
        <v>1</v>
      </c>
      <c r="R62" s="82">
        <v>1</v>
      </c>
      <c r="S62" s="192"/>
    </row>
    <row r="63" spans="1:19" s="9" customFormat="1" ht="16.2" x14ac:dyDescent="0.25">
      <c r="A63" s="129">
        <v>51</v>
      </c>
      <c r="B63" s="158"/>
      <c r="C63" s="178"/>
      <c r="D63" s="110" t="s">
        <v>671</v>
      </c>
      <c r="E63" s="101">
        <v>1</v>
      </c>
      <c r="F63" s="82">
        <f t="shared" si="28"/>
        <v>1</v>
      </c>
      <c r="G63" s="82">
        <f t="shared" si="29"/>
        <v>1</v>
      </c>
      <c r="H63" s="82">
        <v>1</v>
      </c>
      <c r="I63" s="110" t="s">
        <v>783</v>
      </c>
      <c r="J63" s="101">
        <v>1</v>
      </c>
      <c r="K63" s="82">
        <f t="shared" si="24"/>
        <v>1</v>
      </c>
      <c r="L63" s="82">
        <f t="shared" si="25"/>
        <v>1</v>
      </c>
      <c r="M63" s="82">
        <v>1</v>
      </c>
      <c r="N63" s="110" t="s">
        <v>666</v>
      </c>
      <c r="O63" s="101">
        <v>1</v>
      </c>
      <c r="P63" s="82">
        <f t="shared" si="26"/>
        <v>1</v>
      </c>
      <c r="Q63" s="82">
        <f t="shared" si="27"/>
        <v>1</v>
      </c>
      <c r="R63" s="82">
        <v>1</v>
      </c>
      <c r="S63" s="192"/>
    </row>
    <row r="64" spans="1:19" s="9" customFormat="1" ht="31.2" x14ac:dyDescent="0.25">
      <c r="A64" s="129">
        <v>52</v>
      </c>
      <c r="B64" s="158"/>
      <c r="C64" s="178"/>
      <c r="D64" s="110" t="s">
        <v>908</v>
      </c>
      <c r="E64" s="101">
        <v>1</v>
      </c>
      <c r="F64" s="82">
        <f t="shared" si="28"/>
        <v>1</v>
      </c>
      <c r="G64" s="82">
        <f t="shared" si="29"/>
        <v>1</v>
      </c>
      <c r="H64" s="82">
        <v>1</v>
      </c>
      <c r="I64" s="110" t="s">
        <v>783</v>
      </c>
      <c r="J64" s="101">
        <v>1</v>
      </c>
      <c r="K64" s="82">
        <f t="shared" si="24"/>
        <v>1</v>
      </c>
      <c r="L64" s="82">
        <f t="shared" si="25"/>
        <v>1</v>
      </c>
      <c r="M64" s="82">
        <v>1</v>
      </c>
      <c r="N64" s="110" t="s">
        <v>666</v>
      </c>
      <c r="O64" s="101">
        <v>1</v>
      </c>
      <c r="P64" s="82">
        <f t="shared" si="26"/>
        <v>1</v>
      </c>
      <c r="Q64" s="82">
        <f t="shared" si="27"/>
        <v>1</v>
      </c>
      <c r="R64" s="82">
        <v>1</v>
      </c>
      <c r="S64" s="192"/>
    </row>
    <row r="65" spans="1:19" s="9" customFormat="1" ht="31.2" x14ac:dyDescent="0.25">
      <c r="A65" s="129">
        <v>53</v>
      </c>
      <c r="B65" s="158"/>
      <c r="C65" s="178"/>
      <c r="D65" s="110" t="s">
        <v>673</v>
      </c>
      <c r="E65" s="101">
        <v>1</v>
      </c>
      <c r="F65" s="82">
        <f t="shared" si="28"/>
        <v>1</v>
      </c>
      <c r="G65" s="82">
        <f t="shared" si="29"/>
        <v>1</v>
      </c>
      <c r="H65" s="82">
        <v>1</v>
      </c>
      <c r="I65" s="110" t="s">
        <v>783</v>
      </c>
      <c r="J65" s="101">
        <v>1</v>
      </c>
      <c r="K65" s="82">
        <f t="shared" si="24"/>
        <v>1</v>
      </c>
      <c r="L65" s="82">
        <f t="shared" si="25"/>
        <v>1</v>
      </c>
      <c r="M65" s="82">
        <v>1</v>
      </c>
      <c r="N65" s="110" t="s">
        <v>666</v>
      </c>
      <c r="O65" s="101">
        <v>1</v>
      </c>
      <c r="P65" s="82">
        <f t="shared" si="26"/>
        <v>1</v>
      </c>
      <c r="Q65" s="82">
        <f t="shared" si="27"/>
        <v>1</v>
      </c>
      <c r="R65" s="82">
        <v>1</v>
      </c>
      <c r="S65" s="192"/>
    </row>
    <row r="66" spans="1:19" s="9" customFormat="1" ht="16.2" x14ac:dyDescent="0.25">
      <c r="A66" s="129">
        <v>54</v>
      </c>
      <c r="B66" s="158"/>
      <c r="C66" s="178"/>
      <c r="D66" s="110" t="s">
        <v>674</v>
      </c>
      <c r="E66" s="101">
        <v>1</v>
      </c>
      <c r="F66" s="82">
        <f t="shared" si="28"/>
        <v>1</v>
      </c>
      <c r="G66" s="82">
        <f t="shared" si="29"/>
        <v>1</v>
      </c>
      <c r="H66" s="82">
        <v>1</v>
      </c>
      <c r="I66" s="110" t="s">
        <v>783</v>
      </c>
      <c r="J66" s="101">
        <v>1</v>
      </c>
      <c r="K66" s="82">
        <f t="shared" si="24"/>
        <v>1</v>
      </c>
      <c r="L66" s="82">
        <f t="shared" si="25"/>
        <v>1</v>
      </c>
      <c r="M66" s="82">
        <v>1</v>
      </c>
      <c r="N66" s="110" t="s">
        <v>666</v>
      </c>
      <c r="O66" s="101">
        <v>1</v>
      </c>
      <c r="P66" s="82">
        <f t="shared" si="26"/>
        <v>1</v>
      </c>
      <c r="Q66" s="82">
        <f t="shared" si="27"/>
        <v>1</v>
      </c>
      <c r="R66" s="82">
        <v>1</v>
      </c>
      <c r="S66" s="192"/>
    </row>
    <row r="67" spans="1:19" s="9" customFormat="1" ht="31.2" x14ac:dyDescent="0.25">
      <c r="A67" s="129">
        <v>55</v>
      </c>
      <c r="B67" s="158"/>
      <c r="C67" s="178"/>
      <c r="D67" s="110" t="s">
        <v>675</v>
      </c>
      <c r="E67" s="101">
        <v>1</v>
      </c>
      <c r="F67" s="82">
        <f t="shared" si="28"/>
        <v>1</v>
      </c>
      <c r="G67" s="82">
        <f t="shared" si="29"/>
        <v>1</v>
      </c>
      <c r="H67" s="82">
        <v>1</v>
      </c>
      <c r="I67" s="110" t="s">
        <v>668</v>
      </c>
      <c r="J67" s="101">
        <v>1</v>
      </c>
      <c r="K67" s="82">
        <f t="shared" si="24"/>
        <v>1</v>
      </c>
      <c r="L67" s="82">
        <f t="shared" si="25"/>
        <v>1</v>
      </c>
      <c r="M67" s="82">
        <v>1</v>
      </c>
      <c r="N67" s="110" t="s">
        <v>666</v>
      </c>
      <c r="O67" s="101">
        <v>1</v>
      </c>
      <c r="P67" s="82">
        <f t="shared" si="26"/>
        <v>1</v>
      </c>
      <c r="Q67" s="82">
        <f t="shared" si="27"/>
        <v>1</v>
      </c>
      <c r="R67" s="82">
        <v>1</v>
      </c>
      <c r="S67" s="192"/>
    </row>
    <row r="68" spans="1:19" s="9" customFormat="1" ht="16.2" x14ac:dyDescent="0.25">
      <c r="A68" s="129">
        <v>56</v>
      </c>
      <c r="B68" s="158"/>
      <c r="C68" s="178"/>
      <c r="D68" s="110" t="s">
        <v>909</v>
      </c>
      <c r="E68" s="101">
        <v>1</v>
      </c>
      <c r="F68" s="82">
        <f t="shared" si="28"/>
        <v>1</v>
      </c>
      <c r="G68" s="82">
        <f t="shared" si="29"/>
        <v>1</v>
      </c>
      <c r="H68" s="82">
        <v>1</v>
      </c>
      <c r="I68" s="110" t="s">
        <v>668</v>
      </c>
      <c r="J68" s="101">
        <v>1</v>
      </c>
      <c r="K68" s="82">
        <f t="shared" si="24"/>
        <v>1</v>
      </c>
      <c r="L68" s="82">
        <f t="shared" si="25"/>
        <v>1</v>
      </c>
      <c r="M68" s="82">
        <v>1</v>
      </c>
      <c r="N68" s="110" t="s">
        <v>666</v>
      </c>
      <c r="O68" s="101">
        <v>1</v>
      </c>
      <c r="P68" s="82">
        <f t="shared" si="26"/>
        <v>1</v>
      </c>
      <c r="Q68" s="82">
        <f t="shared" si="27"/>
        <v>1</v>
      </c>
      <c r="R68" s="82">
        <v>1</v>
      </c>
      <c r="S68" s="192"/>
    </row>
    <row r="69" spans="1:19" s="9" customFormat="1" ht="31.2" x14ac:dyDescent="0.25">
      <c r="A69" s="129">
        <v>57</v>
      </c>
      <c r="B69" s="158"/>
      <c r="C69" s="178"/>
      <c r="D69" s="110" t="s">
        <v>677</v>
      </c>
      <c r="E69" s="101">
        <v>1</v>
      </c>
      <c r="F69" s="82">
        <f t="shared" si="28"/>
        <v>1</v>
      </c>
      <c r="G69" s="82">
        <f t="shared" si="29"/>
        <v>1</v>
      </c>
      <c r="H69" s="82">
        <v>1</v>
      </c>
      <c r="I69" s="110" t="s">
        <v>783</v>
      </c>
      <c r="J69" s="101">
        <v>1</v>
      </c>
      <c r="K69" s="82">
        <f t="shared" si="24"/>
        <v>1</v>
      </c>
      <c r="L69" s="82">
        <f t="shared" si="25"/>
        <v>1</v>
      </c>
      <c r="M69" s="82">
        <v>1</v>
      </c>
      <c r="N69" s="110" t="s">
        <v>666</v>
      </c>
      <c r="O69" s="101">
        <v>1</v>
      </c>
      <c r="P69" s="82">
        <f t="shared" si="26"/>
        <v>1</v>
      </c>
      <c r="Q69" s="82">
        <f t="shared" si="27"/>
        <v>1</v>
      </c>
      <c r="R69" s="82">
        <v>1</v>
      </c>
      <c r="S69" s="192"/>
    </row>
    <row r="70" spans="1:19" s="9" customFormat="1" ht="16.2" x14ac:dyDescent="0.25">
      <c r="A70" s="129">
        <v>58</v>
      </c>
      <c r="B70" s="158"/>
      <c r="C70" s="178"/>
      <c r="D70" s="110" t="s">
        <v>678</v>
      </c>
      <c r="E70" s="101">
        <v>1</v>
      </c>
      <c r="F70" s="82">
        <f t="shared" si="28"/>
        <v>1</v>
      </c>
      <c r="G70" s="82">
        <f t="shared" si="29"/>
        <v>1</v>
      </c>
      <c r="H70" s="82">
        <v>1</v>
      </c>
      <c r="I70" s="110" t="s">
        <v>668</v>
      </c>
      <c r="J70" s="101">
        <v>1</v>
      </c>
      <c r="K70" s="82">
        <f t="shared" si="24"/>
        <v>1</v>
      </c>
      <c r="L70" s="82">
        <f t="shared" si="25"/>
        <v>1</v>
      </c>
      <c r="M70" s="82">
        <v>1</v>
      </c>
      <c r="N70" s="110" t="s">
        <v>666</v>
      </c>
      <c r="O70" s="101">
        <v>1</v>
      </c>
      <c r="P70" s="82">
        <f t="shared" si="26"/>
        <v>1</v>
      </c>
      <c r="Q70" s="82">
        <f t="shared" si="27"/>
        <v>1</v>
      </c>
      <c r="R70" s="82">
        <v>1</v>
      </c>
      <c r="S70" s="192"/>
    </row>
    <row r="71" spans="1:19" s="9" customFormat="1" ht="16.2" x14ac:dyDescent="0.25">
      <c r="A71" s="129">
        <v>59</v>
      </c>
      <c r="B71" s="158"/>
      <c r="C71" s="178"/>
      <c r="D71" s="110" t="s">
        <v>910</v>
      </c>
      <c r="E71" s="101">
        <v>1</v>
      </c>
      <c r="F71" s="82">
        <f t="shared" si="28"/>
        <v>1</v>
      </c>
      <c r="G71" s="82">
        <f t="shared" si="29"/>
        <v>1</v>
      </c>
      <c r="H71" s="82">
        <v>1</v>
      </c>
      <c r="I71" s="110" t="s">
        <v>668</v>
      </c>
      <c r="J71" s="101">
        <v>1</v>
      </c>
      <c r="K71" s="82">
        <f t="shared" si="24"/>
        <v>1</v>
      </c>
      <c r="L71" s="82">
        <f t="shared" si="25"/>
        <v>1</v>
      </c>
      <c r="M71" s="82">
        <v>1</v>
      </c>
      <c r="N71" s="110" t="s">
        <v>666</v>
      </c>
      <c r="O71" s="101">
        <v>1</v>
      </c>
      <c r="P71" s="82">
        <f t="shared" si="26"/>
        <v>1</v>
      </c>
      <c r="Q71" s="82">
        <f t="shared" si="27"/>
        <v>1</v>
      </c>
      <c r="R71" s="82">
        <v>1</v>
      </c>
      <c r="S71" s="192"/>
    </row>
    <row r="72" spans="1:19" s="9" customFormat="1" ht="16.2" x14ac:dyDescent="0.25">
      <c r="A72" s="129">
        <v>60</v>
      </c>
      <c r="B72" s="158"/>
      <c r="C72" s="178"/>
      <c r="D72" s="110" t="s">
        <v>680</v>
      </c>
      <c r="E72" s="101">
        <v>1</v>
      </c>
      <c r="F72" s="82">
        <f t="shared" si="28"/>
        <v>1</v>
      </c>
      <c r="G72" s="82">
        <f t="shared" si="29"/>
        <v>1</v>
      </c>
      <c r="H72" s="82">
        <v>1</v>
      </c>
      <c r="I72" s="110" t="s">
        <v>783</v>
      </c>
      <c r="J72" s="101">
        <v>1</v>
      </c>
      <c r="K72" s="82">
        <f t="shared" si="24"/>
        <v>1</v>
      </c>
      <c r="L72" s="82">
        <f t="shared" si="25"/>
        <v>1</v>
      </c>
      <c r="M72" s="82">
        <v>1</v>
      </c>
      <c r="N72" s="110" t="s">
        <v>666</v>
      </c>
      <c r="O72" s="101">
        <v>1</v>
      </c>
      <c r="P72" s="82">
        <f t="shared" si="26"/>
        <v>1</v>
      </c>
      <c r="Q72" s="82">
        <f t="shared" si="27"/>
        <v>1</v>
      </c>
      <c r="R72" s="82">
        <v>1</v>
      </c>
      <c r="S72" s="192"/>
    </row>
    <row r="73" spans="1:19" s="9" customFormat="1" ht="16.2" x14ac:dyDescent="0.25">
      <c r="A73" s="129">
        <v>61</v>
      </c>
      <c r="B73" s="158"/>
      <c r="C73" s="178"/>
      <c r="D73" s="110" t="s">
        <v>681</v>
      </c>
      <c r="E73" s="101">
        <v>1</v>
      </c>
      <c r="F73" s="82">
        <f t="shared" si="28"/>
        <v>1</v>
      </c>
      <c r="G73" s="82">
        <f t="shared" si="29"/>
        <v>1</v>
      </c>
      <c r="H73" s="82">
        <v>1</v>
      </c>
      <c r="I73" s="110" t="s">
        <v>668</v>
      </c>
      <c r="J73" s="101">
        <v>1</v>
      </c>
      <c r="K73" s="82">
        <f t="shared" si="24"/>
        <v>1</v>
      </c>
      <c r="L73" s="82">
        <f t="shared" si="25"/>
        <v>1</v>
      </c>
      <c r="M73" s="82">
        <v>1</v>
      </c>
      <c r="N73" s="110" t="s">
        <v>666</v>
      </c>
      <c r="O73" s="101">
        <v>1</v>
      </c>
      <c r="P73" s="82">
        <f t="shared" si="26"/>
        <v>1</v>
      </c>
      <c r="Q73" s="82">
        <f t="shared" si="27"/>
        <v>1</v>
      </c>
      <c r="R73" s="82">
        <v>1</v>
      </c>
      <c r="S73" s="192"/>
    </row>
    <row r="74" spans="1:19" s="9" customFormat="1" ht="36.75" customHeight="1" x14ac:dyDescent="0.25">
      <c r="A74" s="129">
        <v>62</v>
      </c>
      <c r="B74" s="158"/>
      <c r="C74" s="178"/>
      <c r="D74" s="110" t="s">
        <v>790</v>
      </c>
      <c r="E74" s="101">
        <v>1</v>
      </c>
      <c r="F74" s="82">
        <f t="shared" si="28"/>
        <v>1</v>
      </c>
      <c r="G74" s="82">
        <f t="shared" si="29"/>
        <v>1</v>
      </c>
      <c r="H74" s="82">
        <v>1</v>
      </c>
      <c r="I74" s="110" t="s">
        <v>668</v>
      </c>
      <c r="J74" s="101">
        <v>1</v>
      </c>
      <c r="K74" s="82">
        <f t="shared" si="24"/>
        <v>1</v>
      </c>
      <c r="L74" s="82">
        <f t="shared" si="25"/>
        <v>1</v>
      </c>
      <c r="M74" s="82">
        <v>1</v>
      </c>
      <c r="N74" s="110" t="s">
        <v>666</v>
      </c>
      <c r="O74" s="101">
        <v>1</v>
      </c>
      <c r="P74" s="82">
        <f t="shared" si="26"/>
        <v>1</v>
      </c>
      <c r="Q74" s="82">
        <f t="shared" si="27"/>
        <v>1</v>
      </c>
      <c r="R74" s="82">
        <v>1</v>
      </c>
      <c r="S74" s="192"/>
    </row>
    <row r="75" spans="1:19" s="9" customFormat="1" ht="16.2" x14ac:dyDescent="0.25">
      <c r="A75" s="129">
        <v>63</v>
      </c>
      <c r="B75" s="158"/>
      <c r="C75" s="178"/>
      <c r="D75" s="110" t="s">
        <v>911</v>
      </c>
      <c r="E75" s="101">
        <v>1</v>
      </c>
      <c r="F75" s="82">
        <f t="shared" si="28"/>
        <v>1</v>
      </c>
      <c r="G75" s="82">
        <f t="shared" si="29"/>
        <v>1</v>
      </c>
      <c r="H75" s="82">
        <v>1</v>
      </c>
      <c r="I75" s="110" t="s">
        <v>783</v>
      </c>
      <c r="J75" s="101">
        <v>1</v>
      </c>
      <c r="K75" s="82">
        <f t="shared" si="24"/>
        <v>1</v>
      </c>
      <c r="L75" s="82">
        <f t="shared" si="25"/>
        <v>1</v>
      </c>
      <c r="M75" s="82">
        <v>1</v>
      </c>
      <c r="N75" s="110" t="s">
        <v>666</v>
      </c>
      <c r="O75" s="101">
        <v>1</v>
      </c>
      <c r="P75" s="82">
        <f t="shared" si="26"/>
        <v>1</v>
      </c>
      <c r="Q75" s="82">
        <f t="shared" si="27"/>
        <v>1</v>
      </c>
      <c r="R75" s="82">
        <v>1</v>
      </c>
      <c r="S75" s="192"/>
    </row>
    <row r="76" spans="1:19" s="9" customFormat="1" ht="16.2" x14ac:dyDescent="0.25">
      <c r="A76" s="129">
        <v>64</v>
      </c>
      <c r="B76" s="158"/>
      <c r="C76" s="178"/>
      <c r="D76" s="110" t="s">
        <v>791</v>
      </c>
      <c r="E76" s="101">
        <v>1</v>
      </c>
      <c r="F76" s="82">
        <f t="shared" si="28"/>
        <v>1</v>
      </c>
      <c r="G76" s="82">
        <f t="shared" si="29"/>
        <v>1</v>
      </c>
      <c r="H76" s="82">
        <v>1</v>
      </c>
      <c r="I76" s="110" t="s">
        <v>783</v>
      </c>
      <c r="J76" s="101">
        <v>1</v>
      </c>
      <c r="K76" s="82">
        <f t="shared" si="24"/>
        <v>1</v>
      </c>
      <c r="L76" s="82">
        <f t="shared" si="25"/>
        <v>1</v>
      </c>
      <c r="M76" s="82">
        <v>1</v>
      </c>
      <c r="N76" s="110" t="s">
        <v>666</v>
      </c>
      <c r="O76" s="101">
        <v>1</v>
      </c>
      <c r="P76" s="82">
        <f t="shared" si="26"/>
        <v>1</v>
      </c>
      <c r="Q76" s="82">
        <f t="shared" si="27"/>
        <v>1</v>
      </c>
      <c r="R76" s="82">
        <v>1</v>
      </c>
      <c r="S76" s="192"/>
    </row>
    <row r="77" spans="1:19" s="9" customFormat="1" ht="16.2" x14ac:dyDescent="0.25">
      <c r="A77" s="129">
        <v>65</v>
      </c>
      <c r="B77" s="159"/>
      <c r="C77" s="179"/>
      <c r="D77" s="110" t="s">
        <v>684</v>
      </c>
      <c r="E77" s="101">
        <v>1</v>
      </c>
      <c r="F77" s="82">
        <f t="shared" si="28"/>
        <v>1</v>
      </c>
      <c r="G77" s="82">
        <f t="shared" si="29"/>
        <v>1</v>
      </c>
      <c r="H77" s="82">
        <v>1</v>
      </c>
      <c r="I77" s="110" t="s">
        <v>783</v>
      </c>
      <c r="J77" s="101">
        <v>1</v>
      </c>
      <c r="K77" s="82">
        <f t="shared" si="24"/>
        <v>1</v>
      </c>
      <c r="L77" s="82">
        <f t="shared" si="25"/>
        <v>1</v>
      </c>
      <c r="M77" s="82">
        <v>1</v>
      </c>
      <c r="N77" s="110" t="s">
        <v>666</v>
      </c>
      <c r="O77" s="101">
        <v>1</v>
      </c>
      <c r="P77" s="82">
        <f t="shared" si="26"/>
        <v>1</v>
      </c>
      <c r="Q77" s="82">
        <f t="shared" si="27"/>
        <v>1</v>
      </c>
      <c r="R77" s="82">
        <v>1</v>
      </c>
      <c r="S77" s="191"/>
    </row>
    <row r="78" spans="1:19" s="9" customFormat="1" ht="14.4" x14ac:dyDescent="0.25">
      <c r="A78" s="215" t="s">
        <v>122</v>
      </c>
      <c r="B78" s="215"/>
      <c r="C78" s="215"/>
      <c r="D78" s="215"/>
      <c r="E78" s="215"/>
      <c r="F78" s="215"/>
      <c r="G78" s="215"/>
      <c r="H78" s="215"/>
      <c r="I78" s="215"/>
      <c r="J78" s="215"/>
      <c r="K78" s="215"/>
      <c r="L78" s="215"/>
      <c r="M78" s="215"/>
      <c r="N78" s="215"/>
      <c r="O78" s="215"/>
      <c r="P78" s="215"/>
      <c r="Q78" s="215"/>
      <c r="R78" s="215"/>
      <c r="S78" s="215"/>
    </row>
    <row r="79" spans="1:19" s="9" customFormat="1" ht="26.25" customHeight="1" x14ac:dyDescent="0.25">
      <c r="A79" s="129">
        <v>66</v>
      </c>
      <c r="B79" s="157" t="s">
        <v>778</v>
      </c>
      <c r="C79" s="181" t="s">
        <v>148</v>
      </c>
      <c r="D79" s="110" t="s">
        <v>686</v>
      </c>
      <c r="E79" s="101">
        <v>1</v>
      </c>
      <c r="F79" s="82">
        <f t="shared" ref="F79:F81" si="30">IF(E79=G79,H79)</f>
        <v>1</v>
      </c>
      <c r="G79" s="82">
        <f t="shared" ref="G79:G81" si="31">IF(E79="NA","NA",H79)</f>
        <v>1</v>
      </c>
      <c r="H79" s="82">
        <v>1</v>
      </c>
      <c r="I79" s="110" t="s">
        <v>783</v>
      </c>
      <c r="J79" s="101">
        <v>1</v>
      </c>
      <c r="K79" s="82">
        <f t="shared" ref="K79:K87" si="32">IF(J79=L79,M79)</f>
        <v>1</v>
      </c>
      <c r="L79" s="82">
        <f t="shared" ref="L79:L87" si="33">IF(J79="NA","NA",M79)</f>
        <v>1</v>
      </c>
      <c r="M79" s="82">
        <v>1</v>
      </c>
      <c r="N79" s="110" t="s">
        <v>666</v>
      </c>
      <c r="O79" s="101">
        <v>1</v>
      </c>
      <c r="P79" s="82">
        <f t="shared" ref="P79:P87" si="34">IF(O79=Q79,R79)</f>
        <v>1</v>
      </c>
      <c r="Q79" s="82">
        <f t="shared" ref="Q79:Q87" si="35">IF(O79="NA","NA",R79)</f>
        <v>1</v>
      </c>
      <c r="R79" s="82">
        <v>1</v>
      </c>
      <c r="S79" s="190" t="s">
        <v>175</v>
      </c>
    </row>
    <row r="80" spans="1:19" s="9" customFormat="1" ht="26.25" customHeight="1" x14ac:dyDescent="0.25">
      <c r="A80" s="129">
        <v>67</v>
      </c>
      <c r="B80" s="158"/>
      <c r="C80" s="178"/>
      <c r="D80" s="110" t="s">
        <v>687</v>
      </c>
      <c r="E80" s="101">
        <v>1</v>
      </c>
      <c r="F80" s="82">
        <f t="shared" si="30"/>
        <v>1</v>
      </c>
      <c r="G80" s="82">
        <f t="shared" si="31"/>
        <v>1</v>
      </c>
      <c r="H80" s="82">
        <v>1</v>
      </c>
      <c r="I80" s="110" t="s">
        <v>783</v>
      </c>
      <c r="J80" s="101">
        <v>1</v>
      </c>
      <c r="K80" s="82">
        <f t="shared" si="32"/>
        <v>1</v>
      </c>
      <c r="L80" s="82">
        <f t="shared" si="33"/>
        <v>1</v>
      </c>
      <c r="M80" s="82">
        <v>1</v>
      </c>
      <c r="N80" s="110" t="s">
        <v>666</v>
      </c>
      <c r="O80" s="101">
        <v>1</v>
      </c>
      <c r="P80" s="82">
        <f t="shared" si="34"/>
        <v>1</v>
      </c>
      <c r="Q80" s="82">
        <f t="shared" si="35"/>
        <v>1</v>
      </c>
      <c r="R80" s="82">
        <v>1</v>
      </c>
      <c r="S80" s="192"/>
    </row>
    <row r="81" spans="1:19" s="9" customFormat="1" ht="26.25" customHeight="1" x14ac:dyDescent="0.25">
      <c r="A81" s="129">
        <v>68</v>
      </c>
      <c r="B81" s="158"/>
      <c r="C81" s="178"/>
      <c r="D81" s="110" t="s">
        <v>688</v>
      </c>
      <c r="E81" s="101">
        <v>1</v>
      </c>
      <c r="F81" s="82">
        <f t="shared" si="30"/>
        <v>1</v>
      </c>
      <c r="G81" s="82">
        <f t="shared" si="31"/>
        <v>1</v>
      </c>
      <c r="H81" s="82">
        <v>1</v>
      </c>
      <c r="I81" s="110" t="s">
        <v>783</v>
      </c>
      <c r="J81" s="101">
        <v>1</v>
      </c>
      <c r="K81" s="82">
        <f t="shared" si="32"/>
        <v>1</v>
      </c>
      <c r="L81" s="82">
        <f t="shared" si="33"/>
        <v>1</v>
      </c>
      <c r="M81" s="82">
        <v>1</v>
      </c>
      <c r="N81" s="110" t="s">
        <v>666</v>
      </c>
      <c r="O81" s="101">
        <v>1</v>
      </c>
      <c r="P81" s="82">
        <f t="shared" si="34"/>
        <v>1</v>
      </c>
      <c r="Q81" s="82">
        <f t="shared" si="35"/>
        <v>1</v>
      </c>
      <c r="R81" s="82">
        <v>1</v>
      </c>
      <c r="S81" s="192"/>
    </row>
    <row r="82" spans="1:19" s="9" customFormat="1" ht="26.25" customHeight="1" x14ac:dyDescent="0.25">
      <c r="A82" s="129">
        <v>69</v>
      </c>
      <c r="B82" s="158"/>
      <c r="C82" s="178"/>
      <c r="D82" s="110" t="s">
        <v>689</v>
      </c>
      <c r="E82" s="101">
        <v>1</v>
      </c>
      <c r="F82" s="82">
        <f t="shared" ref="F82:F87" si="36">IF(E82=G82,H82)</f>
        <v>1</v>
      </c>
      <c r="G82" s="82">
        <f t="shared" ref="G82:G87" si="37">IF(E82="NA","NA",H82)</f>
        <v>1</v>
      </c>
      <c r="H82" s="82">
        <v>1</v>
      </c>
      <c r="I82" s="110" t="s">
        <v>783</v>
      </c>
      <c r="J82" s="101">
        <v>1</v>
      </c>
      <c r="K82" s="82">
        <f t="shared" si="32"/>
        <v>1</v>
      </c>
      <c r="L82" s="82">
        <f t="shared" si="33"/>
        <v>1</v>
      </c>
      <c r="M82" s="82">
        <v>1</v>
      </c>
      <c r="N82" s="110" t="s">
        <v>666</v>
      </c>
      <c r="O82" s="101">
        <v>1</v>
      </c>
      <c r="P82" s="82">
        <f t="shared" si="34"/>
        <v>1</v>
      </c>
      <c r="Q82" s="82">
        <f t="shared" si="35"/>
        <v>1</v>
      </c>
      <c r="R82" s="82">
        <v>1</v>
      </c>
      <c r="S82" s="192"/>
    </row>
    <row r="83" spans="1:19" s="9" customFormat="1" ht="26.25" customHeight="1" x14ac:dyDescent="0.25">
      <c r="A83" s="129">
        <v>70</v>
      </c>
      <c r="B83" s="158"/>
      <c r="C83" s="178"/>
      <c r="D83" s="110" t="s">
        <v>690</v>
      </c>
      <c r="E83" s="101">
        <v>1</v>
      </c>
      <c r="F83" s="82">
        <f t="shared" si="36"/>
        <v>1</v>
      </c>
      <c r="G83" s="82">
        <f t="shared" si="37"/>
        <v>1</v>
      </c>
      <c r="H83" s="82">
        <v>1</v>
      </c>
      <c r="I83" s="110" t="s">
        <v>783</v>
      </c>
      <c r="J83" s="101">
        <v>1</v>
      </c>
      <c r="K83" s="82">
        <f t="shared" si="32"/>
        <v>1</v>
      </c>
      <c r="L83" s="82">
        <f t="shared" si="33"/>
        <v>1</v>
      </c>
      <c r="M83" s="82">
        <v>1</v>
      </c>
      <c r="N83" s="110" t="s">
        <v>666</v>
      </c>
      <c r="O83" s="101">
        <v>1</v>
      </c>
      <c r="P83" s="82">
        <f t="shared" si="34"/>
        <v>1</v>
      </c>
      <c r="Q83" s="82">
        <f t="shared" si="35"/>
        <v>1</v>
      </c>
      <c r="R83" s="82">
        <v>1</v>
      </c>
      <c r="S83" s="192"/>
    </row>
    <row r="84" spans="1:19" s="9" customFormat="1" ht="26.25" customHeight="1" x14ac:dyDescent="0.25">
      <c r="A84" s="129">
        <v>71</v>
      </c>
      <c r="B84" s="158"/>
      <c r="C84" s="178"/>
      <c r="D84" s="110" t="s">
        <v>691</v>
      </c>
      <c r="E84" s="101">
        <v>1</v>
      </c>
      <c r="F84" s="82">
        <f t="shared" si="36"/>
        <v>1</v>
      </c>
      <c r="G84" s="82">
        <f t="shared" si="37"/>
        <v>1</v>
      </c>
      <c r="H84" s="82">
        <v>1</v>
      </c>
      <c r="I84" s="110" t="s">
        <v>783</v>
      </c>
      <c r="J84" s="101">
        <v>1</v>
      </c>
      <c r="K84" s="82">
        <f t="shared" si="32"/>
        <v>1</v>
      </c>
      <c r="L84" s="82">
        <f t="shared" si="33"/>
        <v>1</v>
      </c>
      <c r="M84" s="82">
        <v>1</v>
      </c>
      <c r="N84" s="110" t="s">
        <v>666</v>
      </c>
      <c r="O84" s="101">
        <v>1</v>
      </c>
      <c r="P84" s="82">
        <f t="shared" si="34"/>
        <v>1</v>
      </c>
      <c r="Q84" s="82">
        <f t="shared" si="35"/>
        <v>1</v>
      </c>
      <c r="R84" s="82">
        <v>1</v>
      </c>
      <c r="S84" s="192"/>
    </row>
    <row r="85" spans="1:19" s="9" customFormat="1" ht="26.25" customHeight="1" x14ac:dyDescent="0.25">
      <c r="A85" s="129">
        <v>72</v>
      </c>
      <c r="B85" s="158"/>
      <c r="C85" s="178"/>
      <c r="D85" s="110" t="s">
        <v>692</v>
      </c>
      <c r="E85" s="101">
        <v>1</v>
      </c>
      <c r="F85" s="82">
        <f t="shared" si="36"/>
        <v>1</v>
      </c>
      <c r="G85" s="82">
        <f t="shared" si="37"/>
        <v>1</v>
      </c>
      <c r="H85" s="82">
        <v>1</v>
      </c>
      <c r="I85" s="110" t="s">
        <v>783</v>
      </c>
      <c r="J85" s="101">
        <v>1</v>
      </c>
      <c r="K85" s="82">
        <f t="shared" si="32"/>
        <v>1</v>
      </c>
      <c r="L85" s="82">
        <f t="shared" si="33"/>
        <v>1</v>
      </c>
      <c r="M85" s="82">
        <v>1</v>
      </c>
      <c r="N85" s="110" t="s">
        <v>666</v>
      </c>
      <c r="O85" s="101">
        <v>1</v>
      </c>
      <c r="P85" s="82">
        <f t="shared" si="34"/>
        <v>1</v>
      </c>
      <c r="Q85" s="82">
        <f t="shared" si="35"/>
        <v>1</v>
      </c>
      <c r="R85" s="82">
        <v>1</v>
      </c>
      <c r="S85" s="192"/>
    </row>
    <row r="86" spans="1:19" s="9" customFormat="1" ht="26.25" customHeight="1" x14ac:dyDescent="0.25">
      <c r="A86" s="129">
        <v>73</v>
      </c>
      <c r="B86" s="158"/>
      <c r="C86" s="178"/>
      <c r="D86" s="110" t="s">
        <v>693</v>
      </c>
      <c r="E86" s="101">
        <v>1</v>
      </c>
      <c r="F86" s="82">
        <f t="shared" si="36"/>
        <v>1</v>
      </c>
      <c r="G86" s="82">
        <f t="shared" si="37"/>
        <v>1</v>
      </c>
      <c r="H86" s="82">
        <v>1</v>
      </c>
      <c r="I86" s="110" t="s">
        <v>783</v>
      </c>
      <c r="J86" s="101">
        <v>1</v>
      </c>
      <c r="K86" s="82">
        <f t="shared" si="32"/>
        <v>1</v>
      </c>
      <c r="L86" s="82">
        <f t="shared" si="33"/>
        <v>1</v>
      </c>
      <c r="M86" s="82">
        <v>1</v>
      </c>
      <c r="N86" s="110" t="s">
        <v>666</v>
      </c>
      <c r="O86" s="101">
        <v>1</v>
      </c>
      <c r="P86" s="82">
        <f t="shared" si="34"/>
        <v>1</v>
      </c>
      <c r="Q86" s="82">
        <f t="shared" si="35"/>
        <v>1</v>
      </c>
      <c r="R86" s="82">
        <v>1</v>
      </c>
      <c r="S86" s="192"/>
    </row>
    <row r="87" spans="1:19" s="9" customFormat="1" ht="39" customHeight="1" x14ac:dyDescent="0.25">
      <c r="A87" s="129">
        <v>74</v>
      </c>
      <c r="B87" s="159"/>
      <c r="C87" s="179"/>
      <c r="D87" s="110" t="s">
        <v>794</v>
      </c>
      <c r="E87" s="101">
        <v>1</v>
      </c>
      <c r="F87" s="82">
        <f t="shared" si="36"/>
        <v>1</v>
      </c>
      <c r="G87" s="82">
        <f t="shared" si="37"/>
        <v>1</v>
      </c>
      <c r="H87" s="82">
        <v>1</v>
      </c>
      <c r="I87" s="110" t="s">
        <v>783</v>
      </c>
      <c r="J87" s="101">
        <v>1</v>
      </c>
      <c r="K87" s="82">
        <f t="shared" si="32"/>
        <v>1</v>
      </c>
      <c r="L87" s="82">
        <f t="shared" si="33"/>
        <v>1</v>
      </c>
      <c r="M87" s="82">
        <v>1</v>
      </c>
      <c r="N87" s="110" t="s">
        <v>666</v>
      </c>
      <c r="O87" s="101">
        <v>1</v>
      </c>
      <c r="P87" s="82">
        <f t="shared" si="34"/>
        <v>1</v>
      </c>
      <c r="Q87" s="82">
        <f t="shared" si="35"/>
        <v>1</v>
      </c>
      <c r="R87" s="82">
        <v>1</v>
      </c>
      <c r="S87" s="191"/>
    </row>
    <row r="88" spans="1:19" s="9" customFormat="1" ht="14.4" x14ac:dyDescent="0.25">
      <c r="A88" s="215" t="s">
        <v>123</v>
      </c>
      <c r="B88" s="215"/>
      <c r="C88" s="215"/>
      <c r="D88" s="215"/>
      <c r="E88" s="215"/>
      <c r="F88" s="215"/>
      <c r="G88" s="215"/>
      <c r="H88" s="215"/>
      <c r="I88" s="215"/>
      <c r="J88" s="215"/>
      <c r="K88" s="215"/>
      <c r="L88" s="215"/>
      <c r="M88" s="215"/>
      <c r="N88" s="215"/>
      <c r="O88" s="215"/>
      <c r="P88" s="215"/>
      <c r="Q88" s="215"/>
      <c r="R88" s="215"/>
      <c r="S88" s="215"/>
    </row>
    <row r="89" spans="1:19" s="9" customFormat="1" ht="26.25" customHeight="1" x14ac:dyDescent="0.25">
      <c r="A89" s="129">
        <v>75</v>
      </c>
      <c r="B89" s="157" t="s">
        <v>778</v>
      </c>
      <c r="C89" s="181" t="s">
        <v>148</v>
      </c>
      <c r="D89" s="110" t="s">
        <v>694</v>
      </c>
      <c r="E89" s="101">
        <v>1</v>
      </c>
      <c r="F89" s="82">
        <f t="shared" ref="F89:F90" si="38">IF(E89=G89,H89)</f>
        <v>1</v>
      </c>
      <c r="G89" s="82">
        <f t="shared" ref="G89:G90" si="39">IF(E89="NA","NA",H89)</f>
        <v>1</v>
      </c>
      <c r="H89" s="82">
        <v>1</v>
      </c>
      <c r="I89" s="110" t="s">
        <v>783</v>
      </c>
      <c r="J89" s="101">
        <v>1</v>
      </c>
      <c r="K89" s="82">
        <f t="shared" ref="K89:K97" si="40">IF(J89=L89,M89)</f>
        <v>1</v>
      </c>
      <c r="L89" s="82">
        <f t="shared" ref="L89:L97" si="41">IF(J89="NA","NA",M89)</f>
        <v>1</v>
      </c>
      <c r="M89" s="82">
        <v>1</v>
      </c>
      <c r="N89" s="110" t="s">
        <v>666</v>
      </c>
      <c r="O89" s="101">
        <v>1</v>
      </c>
      <c r="P89" s="82">
        <f t="shared" ref="P89:P97" si="42">IF(O89=Q89,R89)</f>
        <v>1</v>
      </c>
      <c r="Q89" s="82">
        <f t="shared" ref="Q89:Q97" si="43">IF(O89="NA","NA",R89)</f>
        <v>1</v>
      </c>
      <c r="R89" s="82">
        <v>1</v>
      </c>
      <c r="S89" s="190" t="s">
        <v>175</v>
      </c>
    </row>
    <row r="90" spans="1:19" s="9" customFormat="1" ht="26.25" customHeight="1" x14ac:dyDescent="0.25">
      <c r="A90" s="129">
        <v>76</v>
      </c>
      <c r="B90" s="158"/>
      <c r="C90" s="178"/>
      <c r="D90" s="110" t="s">
        <v>695</v>
      </c>
      <c r="E90" s="101">
        <v>1</v>
      </c>
      <c r="F90" s="82">
        <f t="shared" si="38"/>
        <v>1</v>
      </c>
      <c r="G90" s="82">
        <f t="shared" si="39"/>
        <v>1</v>
      </c>
      <c r="H90" s="82">
        <v>1</v>
      </c>
      <c r="I90" s="110" t="s">
        <v>783</v>
      </c>
      <c r="J90" s="101">
        <v>1</v>
      </c>
      <c r="K90" s="82">
        <f t="shared" si="40"/>
        <v>1</v>
      </c>
      <c r="L90" s="82">
        <f t="shared" si="41"/>
        <v>1</v>
      </c>
      <c r="M90" s="82">
        <v>1</v>
      </c>
      <c r="N90" s="110" t="s">
        <v>666</v>
      </c>
      <c r="O90" s="101">
        <v>1</v>
      </c>
      <c r="P90" s="82">
        <f t="shared" si="42"/>
        <v>1</v>
      </c>
      <c r="Q90" s="82">
        <f t="shared" si="43"/>
        <v>1</v>
      </c>
      <c r="R90" s="82">
        <v>1</v>
      </c>
      <c r="S90" s="192"/>
    </row>
    <row r="91" spans="1:19" s="9" customFormat="1" ht="34.5" customHeight="1" x14ac:dyDescent="0.25">
      <c r="A91" s="129">
        <v>77</v>
      </c>
      <c r="B91" s="158"/>
      <c r="C91" s="178"/>
      <c r="D91" s="110" t="s">
        <v>15</v>
      </c>
      <c r="E91" s="101">
        <v>1</v>
      </c>
      <c r="F91" s="82">
        <f t="shared" ref="F91:F97" si="44">IF(E91=G91,H91)</f>
        <v>1</v>
      </c>
      <c r="G91" s="82">
        <f t="shared" ref="G91:G97" si="45">IF(E91="NA","NA",H91)</f>
        <v>1</v>
      </c>
      <c r="H91" s="82">
        <v>1</v>
      </c>
      <c r="I91" s="110" t="s">
        <v>783</v>
      </c>
      <c r="J91" s="101">
        <v>1</v>
      </c>
      <c r="K91" s="82">
        <f t="shared" si="40"/>
        <v>1</v>
      </c>
      <c r="L91" s="82">
        <f t="shared" si="41"/>
        <v>1</v>
      </c>
      <c r="M91" s="82">
        <v>1</v>
      </c>
      <c r="N91" s="110" t="s">
        <v>666</v>
      </c>
      <c r="O91" s="101">
        <v>1</v>
      </c>
      <c r="P91" s="82">
        <f t="shared" si="42"/>
        <v>1</v>
      </c>
      <c r="Q91" s="82">
        <f t="shared" si="43"/>
        <v>1</v>
      </c>
      <c r="R91" s="82">
        <v>1</v>
      </c>
      <c r="S91" s="192"/>
    </row>
    <row r="92" spans="1:19" s="9" customFormat="1" ht="26.25" customHeight="1" x14ac:dyDescent="0.25">
      <c r="A92" s="129">
        <v>78</v>
      </c>
      <c r="B92" s="158"/>
      <c r="C92" s="178"/>
      <c r="D92" s="110" t="s">
        <v>697</v>
      </c>
      <c r="E92" s="101">
        <v>1</v>
      </c>
      <c r="F92" s="82">
        <f t="shared" si="44"/>
        <v>1</v>
      </c>
      <c r="G92" s="82">
        <f t="shared" si="45"/>
        <v>1</v>
      </c>
      <c r="H92" s="82">
        <v>1</v>
      </c>
      <c r="I92" s="110" t="s">
        <v>783</v>
      </c>
      <c r="J92" s="101">
        <v>1</v>
      </c>
      <c r="K92" s="82">
        <f t="shared" si="40"/>
        <v>1</v>
      </c>
      <c r="L92" s="82">
        <f t="shared" si="41"/>
        <v>1</v>
      </c>
      <c r="M92" s="82">
        <v>1</v>
      </c>
      <c r="N92" s="110" t="s">
        <v>666</v>
      </c>
      <c r="O92" s="101">
        <v>1</v>
      </c>
      <c r="P92" s="82">
        <f t="shared" si="42"/>
        <v>1</v>
      </c>
      <c r="Q92" s="82">
        <f t="shared" si="43"/>
        <v>1</v>
      </c>
      <c r="R92" s="82">
        <v>1</v>
      </c>
      <c r="S92" s="192"/>
    </row>
    <row r="93" spans="1:19" s="9" customFormat="1" ht="26.25" customHeight="1" x14ac:dyDescent="0.25">
      <c r="A93" s="129">
        <v>79</v>
      </c>
      <c r="B93" s="158"/>
      <c r="C93" s="178"/>
      <c r="D93" s="110" t="s">
        <v>698</v>
      </c>
      <c r="E93" s="101">
        <v>1</v>
      </c>
      <c r="F93" s="82">
        <f t="shared" si="44"/>
        <v>1</v>
      </c>
      <c r="G93" s="82">
        <f t="shared" si="45"/>
        <v>1</v>
      </c>
      <c r="H93" s="82">
        <v>1</v>
      </c>
      <c r="I93" s="110" t="s">
        <v>783</v>
      </c>
      <c r="J93" s="101">
        <v>1</v>
      </c>
      <c r="K93" s="82">
        <f t="shared" si="40"/>
        <v>1</v>
      </c>
      <c r="L93" s="82">
        <f t="shared" si="41"/>
        <v>1</v>
      </c>
      <c r="M93" s="82">
        <v>1</v>
      </c>
      <c r="N93" s="110" t="s">
        <v>666</v>
      </c>
      <c r="O93" s="101">
        <v>1</v>
      </c>
      <c r="P93" s="82">
        <f t="shared" si="42"/>
        <v>1</v>
      </c>
      <c r="Q93" s="82">
        <f t="shared" si="43"/>
        <v>1</v>
      </c>
      <c r="R93" s="82">
        <v>1</v>
      </c>
      <c r="S93" s="192"/>
    </row>
    <row r="94" spans="1:19" s="9" customFormat="1" ht="33" customHeight="1" x14ac:dyDescent="0.25">
      <c r="A94" s="129">
        <v>80</v>
      </c>
      <c r="B94" s="158"/>
      <c r="C94" s="178"/>
      <c r="D94" s="110" t="s">
        <v>699</v>
      </c>
      <c r="E94" s="101">
        <v>1</v>
      </c>
      <c r="F94" s="82">
        <f t="shared" si="44"/>
        <v>1</v>
      </c>
      <c r="G94" s="82">
        <f t="shared" si="45"/>
        <v>1</v>
      </c>
      <c r="H94" s="82">
        <v>1</v>
      </c>
      <c r="I94" s="110" t="s">
        <v>783</v>
      </c>
      <c r="J94" s="101">
        <v>1</v>
      </c>
      <c r="K94" s="82">
        <f t="shared" si="40"/>
        <v>1</v>
      </c>
      <c r="L94" s="82">
        <f t="shared" si="41"/>
        <v>1</v>
      </c>
      <c r="M94" s="82">
        <v>1</v>
      </c>
      <c r="N94" s="110" t="s">
        <v>666</v>
      </c>
      <c r="O94" s="101">
        <v>1</v>
      </c>
      <c r="P94" s="82">
        <f t="shared" si="42"/>
        <v>1</v>
      </c>
      <c r="Q94" s="82">
        <f t="shared" si="43"/>
        <v>1</v>
      </c>
      <c r="R94" s="82">
        <v>1</v>
      </c>
      <c r="S94" s="192"/>
    </row>
    <row r="95" spans="1:19" s="9" customFormat="1" ht="31.5" customHeight="1" x14ac:dyDescent="0.25">
      <c r="A95" s="129">
        <v>81</v>
      </c>
      <c r="B95" s="158"/>
      <c r="C95" s="178"/>
      <c r="D95" s="110" t="s">
        <v>700</v>
      </c>
      <c r="E95" s="101">
        <v>1</v>
      </c>
      <c r="F95" s="82">
        <f t="shared" si="44"/>
        <v>1</v>
      </c>
      <c r="G95" s="82">
        <f t="shared" si="45"/>
        <v>1</v>
      </c>
      <c r="H95" s="82">
        <v>1</v>
      </c>
      <c r="I95" s="110" t="s">
        <v>783</v>
      </c>
      <c r="J95" s="101">
        <v>1</v>
      </c>
      <c r="K95" s="82">
        <f t="shared" si="40"/>
        <v>1</v>
      </c>
      <c r="L95" s="82">
        <f t="shared" si="41"/>
        <v>1</v>
      </c>
      <c r="M95" s="82">
        <v>1</v>
      </c>
      <c r="N95" s="110" t="s">
        <v>666</v>
      </c>
      <c r="O95" s="101">
        <v>1</v>
      </c>
      <c r="P95" s="82">
        <f t="shared" si="42"/>
        <v>1</v>
      </c>
      <c r="Q95" s="82">
        <f t="shared" si="43"/>
        <v>1</v>
      </c>
      <c r="R95" s="82">
        <v>1</v>
      </c>
      <c r="S95" s="192"/>
    </row>
    <row r="96" spans="1:19" s="9" customFormat="1" ht="26.25" customHeight="1" x14ac:dyDescent="0.25">
      <c r="A96" s="129">
        <v>82</v>
      </c>
      <c r="B96" s="158"/>
      <c r="C96" s="178"/>
      <c r="D96" s="110" t="s">
        <v>701</v>
      </c>
      <c r="E96" s="101">
        <v>1</v>
      </c>
      <c r="F96" s="82">
        <f t="shared" si="44"/>
        <v>1</v>
      </c>
      <c r="G96" s="82">
        <f t="shared" si="45"/>
        <v>1</v>
      </c>
      <c r="H96" s="82">
        <v>1</v>
      </c>
      <c r="I96" s="110" t="s">
        <v>783</v>
      </c>
      <c r="J96" s="101">
        <v>1</v>
      </c>
      <c r="K96" s="82">
        <f t="shared" si="40"/>
        <v>1</v>
      </c>
      <c r="L96" s="82">
        <f t="shared" si="41"/>
        <v>1</v>
      </c>
      <c r="M96" s="82">
        <v>1</v>
      </c>
      <c r="N96" s="110" t="s">
        <v>666</v>
      </c>
      <c r="O96" s="101">
        <v>1</v>
      </c>
      <c r="P96" s="82">
        <f t="shared" si="42"/>
        <v>1</v>
      </c>
      <c r="Q96" s="82">
        <f t="shared" si="43"/>
        <v>1</v>
      </c>
      <c r="R96" s="82">
        <v>1</v>
      </c>
      <c r="S96" s="192"/>
    </row>
    <row r="97" spans="1:19" s="9" customFormat="1" ht="26.25" customHeight="1" x14ac:dyDescent="0.25">
      <c r="A97" s="129">
        <v>83</v>
      </c>
      <c r="B97" s="159"/>
      <c r="C97" s="179"/>
      <c r="D97" s="110" t="s">
        <v>702</v>
      </c>
      <c r="E97" s="101">
        <v>1</v>
      </c>
      <c r="F97" s="82">
        <f t="shared" si="44"/>
        <v>1</v>
      </c>
      <c r="G97" s="82">
        <f t="shared" si="45"/>
        <v>1</v>
      </c>
      <c r="H97" s="82">
        <v>1</v>
      </c>
      <c r="I97" s="110" t="s">
        <v>783</v>
      </c>
      <c r="J97" s="101">
        <v>1</v>
      </c>
      <c r="K97" s="82">
        <f t="shared" si="40"/>
        <v>1</v>
      </c>
      <c r="L97" s="82">
        <f t="shared" si="41"/>
        <v>1</v>
      </c>
      <c r="M97" s="82">
        <v>1</v>
      </c>
      <c r="N97" s="110" t="s">
        <v>666</v>
      </c>
      <c r="O97" s="101">
        <v>1</v>
      </c>
      <c r="P97" s="82">
        <f t="shared" si="42"/>
        <v>1</v>
      </c>
      <c r="Q97" s="82">
        <f t="shared" si="43"/>
        <v>1</v>
      </c>
      <c r="R97" s="82">
        <v>1</v>
      </c>
      <c r="S97" s="191"/>
    </row>
    <row r="98" spans="1:19" s="9" customFormat="1" ht="14.4" x14ac:dyDescent="0.25">
      <c r="A98" s="221" t="s">
        <v>124</v>
      </c>
      <c r="B98" s="222"/>
      <c r="C98" s="222"/>
      <c r="D98" s="222"/>
      <c r="E98" s="222"/>
      <c r="F98" s="222"/>
      <c r="G98" s="222"/>
      <c r="H98" s="222"/>
      <c r="I98" s="222"/>
      <c r="J98" s="222"/>
      <c r="K98" s="222"/>
      <c r="L98" s="222"/>
      <c r="M98" s="222"/>
      <c r="N98" s="222"/>
      <c r="O98" s="222"/>
      <c r="P98" s="222"/>
      <c r="Q98" s="222"/>
      <c r="R98" s="222"/>
      <c r="S98" s="223"/>
    </row>
    <row r="99" spans="1:19" s="9" customFormat="1" ht="16.2" x14ac:dyDescent="0.25">
      <c r="A99" s="129">
        <v>84</v>
      </c>
      <c r="B99" s="157" t="s">
        <v>778</v>
      </c>
      <c r="C99" s="181" t="s">
        <v>148</v>
      </c>
      <c r="D99" s="110" t="s">
        <v>912</v>
      </c>
      <c r="E99" s="101">
        <v>1</v>
      </c>
      <c r="F99" s="82">
        <f t="shared" ref="F99:F101" si="46">IF(E99=G99,H99)</f>
        <v>1</v>
      </c>
      <c r="G99" s="82">
        <f t="shared" ref="G99:G101" si="47">IF(E99="NA","NA",H99)</f>
        <v>1</v>
      </c>
      <c r="H99" s="82">
        <v>1</v>
      </c>
      <c r="I99" s="110" t="s">
        <v>783</v>
      </c>
      <c r="J99" s="101">
        <v>1</v>
      </c>
      <c r="K99" s="82">
        <f t="shared" ref="K99:K107" si="48">IF(J99=L99,M99)</f>
        <v>1</v>
      </c>
      <c r="L99" s="82">
        <f t="shared" ref="L99:L107" si="49">IF(J99="NA","NA",M99)</f>
        <v>1</v>
      </c>
      <c r="M99" s="82">
        <v>1</v>
      </c>
      <c r="N99" s="110" t="s">
        <v>666</v>
      </c>
      <c r="O99" s="101">
        <v>1</v>
      </c>
      <c r="P99" s="82">
        <f t="shared" ref="P99:P107" si="50">IF(O99=Q99,R99)</f>
        <v>1</v>
      </c>
      <c r="Q99" s="82">
        <f t="shared" ref="Q99:Q107" si="51">IF(O99="NA","NA",R99)</f>
        <v>1</v>
      </c>
      <c r="R99" s="82">
        <v>1</v>
      </c>
      <c r="S99" s="190" t="s">
        <v>175</v>
      </c>
    </row>
    <row r="100" spans="1:19" s="9" customFormat="1" ht="16.2" x14ac:dyDescent="0.25">
      <c r="A100" s="129">
        <v>85</v>
      </c>
      <c r="B100" s="158"/>
      <c r="C100" s="178"/>
      <c r="D100" s="110" t="s">
        <v>704</v>
      </c>
      <c r="E100" s="101">
        <v>1</v>
      </c>
      <c r="F100" s="82">
        <f t="shared" si="46"/>
        <v>1</v>
      </c>
      <c r="G100" s="82">
        <f t="shared" si="47"/>
        <v>1</v>
      </c>
      <c r="H100" s="82">
        <v>1</v>
      </c>
      <c r="I100" s="110" t="s">
        <v>783</v>
      </c>
      <c r="J100" s="101">
        <v>1</v>
      </c>
      <c r="K100" s="82">
        <f t="shared" si="48"/>
        <v>1</v>
      </c>
      <c r="L100" s="82">
        <f t="shared" si="49"/>
        <v>1</v>
      </c>
      <c r="M100" s="82">
        <v>1</v>
      </c>
      <c r="N100" s="110" t="s">
        <v>666</v>
      </c>
      <c r="O100" s="101">
        <v>1</v>
      </c>
      <c r="P100" s="82">
        <f t="shared" si="50"/>
        <v>1</v>
      </c>
      <c r="Q100" s="82">
        <f t="shared" si="51"/>
        <v>1</v>
      </c>
      <c r="R100" s="82">
        <v>1</v>
      </c>
      <c r="S100" s="192"/>
    </row>
    <row r="101" spans="1:19" s="9" customFormat="1" ht="16.2" x14ac:dyDescent="0.25">
      <c r="A101" s="129">
        <v>86</v>
      </c>
      <c r="B101" s="158"/>
      <c r="C101" s="178"/>
      <c r="D101" s="110" t="s">
        <v>705</v>
      </c>
      <c r="E101" s="101">
        <v>1</v>
      </c>
      <c r="F101" s="82">
        <f t="shared" si="46"/>
        <v>1</v>
      </c>
      <c r="G101" s="82">
        <f t="shared" si="47"/>
        <v>1</v>
      </c>
      <c r="H101" s="82">
        <v>1</v>
      </c>
      <c r="I101" s="110" t="s">
        <v>783</v>
      </c>
      <c r="J101" s="101">
        <v>1</v>
      </c>
      <c r="K101" s="82">
        <f t="shared" si="48"/>
        <v>1</v>
      </c>
      <c r="L101" s="82">
        <f t="shared" si="49"/>
        <v>1</v>
      </c>
      <c r="M101" s="82">
        <v>1</v>
      </c>
      <c r="N101" s="110" t="s">
        <v>666</v>
      </c>
      <c r="O101" s="101">
        <v>1</v>
      </c>
      <c r="P101" s="82">
        <f t="shared" si="50"/>
        <v>1</v>
      </c>
      <c r="Q101" s="82">
        <f t="shared" si="51"/>
        <v>1</v>
      </c>
      <c r="R101" s="82">
        <v>1</v>
      </c>
      <c r="S101" s="192"/>
    </row>
    <row r="102" spans="1:19" s="9" customFormat="1" ht="16.2" x14ac:dyDescent="0.25">
      <c r="A102" s="129">
        <v>87</v>
      </c>
      <c r="B102" s="158"/>
      <c r="C102" s="178"/>
      <c r="D102" s="110" t="s">
        <v>706</v>
      </c>
      <c r="E102" s="101">
        <v>1</v>
      </c>
      <c r="F102" s="82">
        <f t="shared" ref="F102:F107" si="52">IF(E102=G102,H102)</f>
        <v>1</v>
      </c>
      <c r="G102" s="82">
        <f t="shared" ref="G102:G107" si="53">IF(E102="NA","NA",H102)</f>
        <v>1</v>
      </c>
      <c r="H102" s="82">
        <v>1</v>
      </c>
      <c r="I102" s="110" t="s">
        <v>783</v>
      </c>
      <c r="J102" s="101">
        <v>1</v>
      </c>
      <c r="K102" s="82">
        <f t="shared" si="48"/>
        <v>1</v>
      </c>
      <c r="L102" s="82">
        <f t="shared" si="49"/>
        <v>1</v>
      </c>
      <c r="M102" s="82">
        <v>1</v>
      </c>
      <c r="N102" s="110" t="s">
        <v>666</v>
      </c>
      <c r="O102" s="101">
        <v>1</v>
      </c>
      <c r="P102" s="82">
        <f t="shared" si="50"/>
        <v>1</v>
      </c>
      <c r="Q102" s="82">
        <f t="shared" si="51"/>
        <v>1</v>
      </c>
      <c r="R102" s="82">
        <v>1</v>
      </c>
      <c r="S102" s="192"/>
    </row>
    <row r="103" spans="1:19" s="9" customFormat="1" ht="16.2" x14ac:dyDescent="0.25">
      <c r="A103" s="129">
        <v>88</v>
      </c>
      <c r="B103" s="158"/>
      <c r="C103" s="178"/>
      <c r="D103" s="110" t="s">
        <v>707</v>
      </c>
      <c r="E103" s="101">
        <v>1</v>
      </c>
      <c r="F103" s="82">
        <f t="shared" si="52"/>
        <v>1</v>
      </c>
      <c r="G103" s="82">
        <f t="shared" si="53"/>
        <v>1</v>
      </c>
      <c r="H103" s="82">
        <v>1</v>
      </c>
      <c r="I103" s="110" t="s">
        <v>783</v>
      </c>
      <c r="J103" s="101">
        <v>1</v>
      </c>
      <c r="K103" s="82">
        <f t="shared" si="48"/>
        <v>1</v>
      </c>
      <c r="L103" s="82">
        <f t="shared" si="49"/>
        <v>1</v>
      </c>
      <c r="M103" s="82">
        <v>1</v>
      </c>
      <c r="N103" s="110" t="s">
        <v>666</v>
      </c>
      <c r="O103" s="101">
        <v>1</v>
      </c>
      <c r="P103" s="82">
        <f t="shared" si="50"/>
        <v>1</v>
      </c>
      <c r="Q103" s="82">
        <f t="shared" si="51"/>
        <v>1</v>
      </c>
      <c r="R103" s="82">
        <v>1</v>
      </c>
      <c r="S103" s="192"/>
    </row>
    <row r="104" spans="1:19" s="9" customFormat="1" ht="16.2" x14ac:dyDescent="0.25">
      <c r="A104" s="129">
        <v>89</v>
      </c>
      <c r="B104" s="158"/>
      <c r="C104" s="178"/>
      <c r="D104" s="110" t="s">
        <v>708</v>
      </c>
      <c r="E104" s="101">
        <v>1</v>
      </c>
      <c r="F104" s="82">
        <f t="shared" si="52"/>
        <v>1</v>
      </c>
      <c r="G104" s="82">
        <f t="shared" si="53"/>
        <v>1</v>
      </c>
      <c r="H104" s="82">
        <v>1</v>
      </c>
      <c r="I104" s="110" t="s">
        <v>783</v>
      </c>
      <c r="J104" s="101">
        <v>1</v>
      </c>
      <c r="K104" s="82">
        <f t="shared" si="48"/>
        <v>1</v>
      </c>
      <c r="L104" s="82">
        <f t="shared" si="49"/>
        <v>1</v>
      </c>
      <c r="M104" s="82">
        <v>1</v>
      </c>
      <c r="N104" s="110" t="s">
        <v>666</v>
      </c>
      <c r="O104" s="101">
        <v>1</v>
      </c>
      <c r="P104" s="82">
        <f t="shared" si="50"/>
        <v>1</v>
      </c>
      <c r="Q104" s="82">
        <f t="shared" si="51"/>
        <v>1</v>
      </c>
      <c r="R104" s="82">
        <v>1</v>
      </c>
      <c r="S104" s="192"/>
    </row>
    <row r="105" spans="1:19" s="9" customFormat="1" ht="16.2" x14ac:dyDescent="0.25">
      <c r="A105" s="129">
        <v>90</v>
      </c>
      <c r="B105" s="158"/>
      <c r="C105" s="178"/>
      <c r="D105" s="110" t="s">
        <v>709</v>
      </c>
      <c r="E105" s="101">
        <v>1</v>
      </c>
      <c r="F105" s="82">
        <f t="shared" si="52"/>
        <v>1</v>
      </c>
      <c r="G105" s="82">
        <f t="shared" si="53"/>
        <v>1</v>
      </c>
      <c r="H105" s="82">
        <v>1</v>
      </c>
      <c r="I105" s="110" t="s">
        <v>783</v>
      </c>
      <c r="J105" s="101">
        <v>1</v>
      </c>
      <c r="K105" s="82">
        <f t="shared" si="48"/>
        <v>1</v>
      </c>
      <c r="L105" s="82">
        <f t="shared" si="49"/>
        <v>1</v>
      </c>
      <c r="M105" s="82">
        <v>1</v>
      </c>
      <c r="N105" s="110" t="s">
        <v>666</v>
      </c>
      <c r="O105" s="101">
        <v>1</v>
      </c>
      <c r="P105" s="82">
        <f t="shared" si="50"/>
        <v>1</v>
      </c>
      <c r="Q105" s="82">
        <f t="shared" si="51"/>
        <v>1</v>
      </c>
      <c r="R105" s="82">
        <v>1</v>
      </c>
      <c r="S105" s="192"/>
    </row>
    <row r="106" spans="1:19" s="9" customFormat="1" ht="93.6" x14ac:dyDescent="0.25">
      <c r="A106" s="129">
        <v>91</v>
      </c>
      <c r="B106" s="158"/>
      <c r="C106" s="178"/>
      <c r="D106" s="110" t="s">
        <v>913</v>
      </c>
      <c r="E106" s="101">
        <v>1</v>
      </c>
      <c r="F106" s="82">
        <f t="shared" si="52"/>
        <v>1</v>
      </c>
      <c r="G106" s="82">
        <f t="shared" si="53"/>
        <v>1</v>
      </c>
      <c r="H106" s="82">
        <v>1</v>
      </c>
      <c r="I106" s="110" t="s">
        <v>914</v>
      </c>
      <c r="J106" s="101">
        <v>1</v>
      </c>
      <c r="K106" s="82">
        <f t="shared" si="48"/>
        <v>1</v>
      </c>
      <c r="L106" s="82">
        <f t="shared" si="49"/>
        <v>1</v>
      </c>
      <c r="M106" s="82">
        <v>1</v>
      </c>
      <c r="N106" s="110" t="s">
        <v>712</v>
      </c>
      <c r="O106" s="101">
        <v>1</v>
      </c>
      <c r="P106" s="82">
        <f t="shared" si="50"/>
        <v>1</v>
      </c>
      <c r="Q106" s="82">
        <f t="shared" si="51"/>
        <v>1</v>
      </c>
      <c r="R106" s="82">
        <v>1</v>
      </c>
      <c r="S106" s="192"/>
    </row>
    <row r="107" spans="1:19" s="9" customFormat="1" ht="93.6" x14ac:dyDescent="0.25">
      <c r="A107" s="129">
        <v>92</v>
      </c>
      <c r="B107" s="159"/>
      <c r="C107" s="179"/>
      <c r="D107" s="110" t="s">
        <v>915</v>
      </c>
      <c r="E107" s="101">
        <v>1</v>
      </c>
      <c r="F107" s="82">
        <f t="shared" si="52"/>
        <v>1</v>
      </c>
      <c r="G107" s="82">
        <f t="shared" si="53"/>
        <v>1</v>
      </c>
      <c r="H107" s="82">
        <v>1</v>
      </c>
      <c r="I107" s="110" t="s">
        <v>914</v>
      </c>
      <c r="J107" s="101">
        <v>1</v>
      </c>
      <c r="K107" s="82">
        <f t="shared" si="48"/>
        <v>1</v>
      </c>
      <c r="L107" s="82">
        <f t="shared" si="49"/>
        <v>1</v>
      </c>
      <c r="M107" s="82">
        <v>1</v>
      </c>
      <c r="N107" s="110" t="s">
        <v>712</v>
      </c>
      <c r="O107" s="101">
        <v>1</v>
      </c>
      <c r="P107" s="82">
        <f t="shared" si="50"/>
        <v>1</v>
      </c>
      <c r="Q107" s="82">
        <f t="shared" si="51"/>
        <v>1</v>
      </c>
      <c r="R107" s="82">
        <v>1</v>
      </c>
      <c r="S107" s="191"/>
    </row>
    <row r="108" spans="1:19" s="9" customFormat="1" ht="15.6" x14ac:dyDescent="0.25">
      <c r="B108" s="33" t="s">
        <v>916</v>
      </c>
      <c r="C108" s="37"/>
      <c r="D108" s="83">
        <f>'RESULTADOS '!F26</f>
        <v>1</v>
      </c>
      <c r="E108" s="36">
        <f>SUM(E9:E107)</f>
        <v>92</v>
      </c>
      <c r="F108" s="36">
        <f t="shared" ref="F108:H108" si="54">SUM(F9:F107)</f>
        <v>92</v>
      </c>
      <c r="G108" s="36">
        <f t="shared" si="54"/>
        <v>92</v>
      </c>
      <c r="H108" s="36">
        <f t="shared" si="54"/>
        <v>92</v>
      </c>
      <c r="I108" s="35"/>
      <c r="J108" s="36">
        <f>SUM(J9:J107)</f>
        <v>92</v>
      </c>
      <c r="K108" s="36">
        <f t="shared" ref="K108" si="55">SUM(K9:K107)</f>
        <v>92</v>
      </c>
      <c r="L108" s="36">
        <f t="shared" ref="L108" si="56">SUM(L9:L107)</f>
        <v>92</v>
      </c>
      <c r="M108" s="36">
        <f t="shared" ref="M108" si="57">SUM(M9:M107)</f>
        <v>92</v>
      </c>
      <c r="N108" s="35"/>
      <c r="O108" s="36">
        <f>SUM(O9:O107)</f>
        <v>90</v>
      </c>
      <c r="P108" s="36">
        <f t="shared" ref="P108" si="58">SUM(P9:P107)</f>
        <v>90</v>
      </c>
      <c r="Q108" s="36">
        <f t="shared" ref="Q108" si="59">SUM(Q9:Q107)</f>
        <v>90</v>
      </c>
      <c r="R108" s="36">
        <f t="shared" ref="R108" si="60">SUM(R9:R107)</f>
        <v>90</v>
      </c>
      <c r="S108" s="37"/>
    </row>
    <row r="109" spans="1:19" s="9" customFormat="1" ht="15.6" x14ac:dyDescent="0.25">
      <c r="B109" s="32"/>
      <c r="C109" s="40"/>
      <c r="D109" s="39"/>
      <c r="E109" s="32"/>
      <c r="F109" s="32"/>
      <c r="G109" s="32"/>
      <c r="H109" s="32"/>
      <c r="I109" s="39"/>
      <c r="J109" s="32"/>
      <c r="K109" s="32"/>
      <c r="L109" s="32"/>
      <c r="M109" s="32"/>
      <c r="N109" s="39"/>
      <c r="O109" s="32"/>
      <c r="P109" s="32"/>
      <c r="Q109" s="32"/>
      <c r="R109" s="32"/>
      <c r="S109" s="40"/>
    </row>
    <row r="110" spans="1:19" s="9" customFormat="1" ht="15.6" x14ac:dyDescent="0.25">
      <c r="B110" s="32"/>
      <c r="C110" s="40"/>
      <c r="D110" s="39"/>
      <c r="E110" s="32"/>
      <c r="F110" s="32"/>
      <c r="G110" s="32"/>
      <c r="H110" s="32"/>
      <c r="I110" s="39"/>
      <c r="J110" s="32"/>
      <c r="K110" s="32"/>
      <c r="L110" s="32"/>
      <c r="M110" s="32"/>
      <c r="N110" s="39"/>
      <c r="O110" s="32"/>
      <c r="P110" s="32"/>
      <c r="Q110" s="32"/>
      <c r="R110" s="32"/>
      <c r="S110" s="40"/>
    </row>
    <row r="111" spans="1:19" s="9" customFormat="1" ht="15.6" x14ac:dyDescent="0.25">
      <c r="B111" s="32"/>
      <c r="C111" s="40"/>
      <c r="D111" s="39"/>
      <c r="E111" s="32"/>
      <c r="F111" s="32"/>
      <c r="G111" s="32"/>
      <c r="H111" s="32"/>
      <c r="I111" s="39"/>
      <c r="J111" s="32"/>
      <c r="K111" s="32"/>
      <c r="L111" s="32"/>
      <c r="M111" s="32"/>
      <c r="N111" s="39"/>
      <c r="O111" s="32"/>
      <c r="P111" s="32"/>
      <c r="Q111" s="32"/>
      <c r="R111" s="32"/>
      <c r="S111" s="40"/>
    </row>
    <row r="112" spans="1:19" s="9" customFormat="1" ht="15.6" x14ac:dyDescent="0.25">
      <c r="B112" s="32"/>
      <c r="C112" s="40"/>
      <c r="D112" s="39"/>
      <c r="E112" s="32"/>
      <c r="F112" s="32"/>
      <c r="G112" s="32"/>
      <c r="H112" s="32"/>
      <c r="I112" s="39"/>
      <c r="J112" s="32"/>
      <c r="K112" s="32"/>
      <c r="L112" s="32"/>
      <c r="M112" s="32"/>
      <c r="N112" s="39"/>
      <c r="O112" s="32"/>
      <c r="P112" s="32"/>
      <c r="Q112" s="32"/>
      <c r="R112" s="32"/>
      <c r="S112" s="40"/>
    </row>
    <row r="113" spans="2:19" s="9" customFormat="1" ht="15.6" x14ac:dyDescent="0.25">
      <c r="B113" s="32"/>
      <c r="C113" s="40"/>
      <c r="D113" s="39"/>
      <c r="E113" s="32"/>
      <c r="F113" s="32"/>
      <c r="G113" s="32"/>
      <c r="H113" s="32"/>
      <c r="I113" s="39"/>
      <c r="J113" s="32"/>
      <c r="K113" s="32"/>
      <c r="L113" s="32"/>
      <c r="M113" s="32"/>
      <c r="N113" s="39"/>
      <c r="O113" s="32"/>
      <c r="P113" s="32"/>
      <c r="Q113" s="32"/>
      <c r="R113" s="32"/>
      <c r="S113" s="40"/>
    </row>
    <row r="114" spans="2:19" s="9" customFormat="1" ht="15.6" x14ac:dyDescent="0.25">
      <c r="B114" s="32"/>
      <c r="C114" s="40"/>
      <c r="D114" s="39"/>
      <c r="E114" s="32"/>
      <c r="F114" s="32"/>
      <c r="G114" s="32"/>
      <c r="H114" s="32"/>
      <c r="I114" s="39"/>
      <c r="J114" s="32"/>
      <c r="K114" s="32"/>
      <c r="L114" s="32"/>
      <c r="M114" s="32"/>
      <c r="N114" s="39"/>
      <c r="O114" s="32"/>
      <c r="P114" s="32"/>
      <c r="Q114" s="32"/>
      <c r="R114" s="32"/>
      <c r="S114" s="40"/>
    </row>
    <row r="115" spans="2:19" s="9" customFormat="1" ht="15.6" x14ac:dyDescent="0.25">
      <c r="B115" s="32"/>
      <c r="C115" s="40"/>
      <c r="D115" s="39"/>
      <c r="E115" s="32"/>
      <c r="F115" s="32"/>
      <c r="G115" s="32"/>
      <c r="H115" s="32"/>
      <c r="I115" s="39"/>
      <c r="J115" s="32"/>
      <c r="K115" s="32"/>
      <c r="L115" s="32"/>
      <c r="M115" s="32"/>
      <c r="N115" s="39"/>
      <c r="O115" s="32"/>
      <c r="P115" s="32"/>
      <c r="Q115" s="32"/>
      <c r="R115" s="32"/>
      <c r="S115" s="40"/>
    </row>
    <row r="116" spans="2:19" s="9" customFormat="1" ht="15.6" x14ac:dyDescent="0.25">
      <c r="B116" s="32"/>
      <c r="C116" s="40"/>
      <c r="D116" s="39"/>
      <c r="E116" s="32"/>
      <c r="F116" s="32"/>
      <c r="G116" s="32"/>
      <c r="H116" s="32"/>
      <c r="I116" s="39"/>
      <c r="J116" s="32"/>
      <c r="K116" s="32"/>
      <c r="L116" s="32"/>
      <c r="M116" s="32"/>
      <c r="N116" s="39"/>
      <c r="O116" s="32"/>
      <c r="P116" s="32"/>
      <c r="Q116" s="32"/>
      <c r="R116" s="32"/>
      <c r="S116" s="40"/>
    </row>
    <row r="117" spans="2:19" s="9" customFormat="1" ht="15.6" x14ac:dyDescent="0.25">
      <c r="B117" s="32"/>
      <c r="C117" s="40"/>
      <c r="D117" s="39"/>
      <c r="E117" s="32"/>
      <c r="F117" s="32"/>
      <c r="G117" s="32"/>
      <c r="H117" s="32"/>
      <c r="I117" s="39"/>
      <c r="J117" s="32"/>
      <c r="K117" s="32"/>
      <c r="L117" s="32"/>
      <c r="M117" s="32"/>
      <c r="N117" s="39"/>
      <c r="O117" s="32"/>
      <c r="P117" s="32"/>
      <c r="Q117" s="32"/>
      <c r="R117" s="32"/>
      <c r="S117" s="40"/>
    </row>
    <row r="118" spans="2:19" s="9" customFormat="1" ht="15.6" x14ac:dyDescent="0.25">
      <c r="B118" s="32"/>
      <c r="C118" s="40"/>
      <c r="D118" s="39"/>
      <c r="E118" s="32"/>
      <c r="F118" s="32"/>
      <c r="G118" s="32"/>
      <c r="H118" s="32"/>
      <c r="I118" s="39"/>
      <c r="J118" s="32"/>
      <c r="K118" s="32"/>
      <c r="L118" s="32"/>
      <c r="M118" s="32"/>
      <c r="N118" s="39"/>
      <c r="O118" s="32"/>
      <c r="P118" s="32"/>
      <c r="Q118" s="32"/>
      <c r="R118" s="32"/>
      <c r="S118" s="40"/>
    </row>
    <row r="119" spans="2:19" s="3" customFormat="1" ht="15.6" x14ac:dyDescent="0.25">
      <c r="B119" s="38"/>
      <c r="C119" s="40"/>
      <c r="D119" s="20"/>
      <c r="E119" s="38"/>
      <c r="F119" s="38"/>
      <c r="G119" s="38"/>
      <c r="H119" s="38"/>
      <c r="I119" s="20"/>
      <c r="J119" s="38"/>
      <c r="K119" s="38"/>
      <c r="L119" s="38"/>
      <c r="M119" s="38"/>
      <c r="N119" s="20"/>
      <c r="O119" s="38"/>
      <c r="P119" s="38"/>
      <c r="Q119" s="38"/>
      <c r="R119" s="38"/>
      <c r="S119" s="40"/>
    </row>
    <row r="120" spans="2:19" s="3" customFormat="1" ht="15.6" x14ac:dyDescent="0.25">
      <c r="B120" s="38"/>
      <c r="C120" s="40"/>
      <c r="D120" s="20"/>
      <c r="E120" s="38"/>
      <c r="F120" s="38"/>
      <c r="G120" s="38"/>
      <c r="H120" s="38"/>
      <c r="I120" s="20"/>
      <c r="J120" s="38"/>
      <c r="K120" s="38"/>
      <c r="L120" s="38"/>
      <c r="M120" s="38"/>
      <c r="N120" s="20"/>
      <c r="O120" s="38"/>
      <c r="P120" s="38"/>
      <c r="Q120" s="38"/>
      <c r="R120" s="38"/>
      <c r="S120" s="40"/>
    </row>
    <row r="121" spans="2:19" s="3" customFormat="1" ht="15.6" x14ac:dyDescent="0.25">
      <c r="B121" s="38"/>
      <c r="C121" s="40"/>
      <c r="D121" s="20"/>
      <c r="E121" s="38"/>
      <c r="F121" s="38"/>
      <c r="G121" s="38"/>
      <c r="H121" s="38"/>
      <c r="I121" s="20"/>
      <c r="J121" s="38"/>
      <c r="K121" s="38"/>
      <c r="L121" s="38"/>
      <c r="M121" s="38"/>
      <c r="N121" s="20"/>
      <c r="O121" s="38"/>
      <c r="P121" s="38"/>
      <c r="Q121" s="38"/>
      <c r="R121" s="38"/>
      <c r="S121" s="40"/>
    </row>
    <row r="122" spans="2:19" s="3" customFormat="1" ht="15.6" x14ac:dyDescent="0.25">
      <c r="B122" s="38"/>
      <c r="C122" s="40"/>
      <c r="D122" s="20"/>
      <c r="E122" s="38"/>
      <c r="F122" s="38"/>
      <c r="G122" s="38"/>
      <c r="H122" s="38"/>
      <c r="I122" s="20"/>
      <c r="J122" s="38"/>
      <c r="K122" s="38"/>
      <c r="L122" s="38"/>
      <c r="M122" s="38"/>
      <c r="N122" s="20"/>
      <c r="O122" s="38"/>
      <c r="P122" s="38"/>
      <c r="Q122" s="38"/>
      <c r="R122" s="38"/>
      <c r="S122" s="40"/>
    </row>
    <row r="123" spans="2:19" s="3" customFormat="1" ht="15.6" x14ac:dyDescent="0.25">
      <c r="B123" s="38"/>
      <c r="C123" s="40"/>
      <c r="D123" s="20"/>
      <c r="E123" s="38"/>
      <c r="F123" s="38"/>
      <c r="G123" s="38"/>
      <c r="H123" s="38"/>
      <c r="I123" s="20"/>
      <c r="J123" s="38"/>
      <c r="K123" s="38"/>
      <c r="L123" s="38"/>
      <c r="M123" s="38"/>
      <c r="N123" s="20"/>
      <c r="O123" s="38"/>
      <c r="P123" s="38"/>
      <c r="Q123" s="38"/>
      <c r="R123" s="38"/>
      <c r="S123" s="40"/>
    </row>
    <row r="124" spans="2:19" s="3" customFormat="1" ht="15.6" x14ac:dyDescent="0.25">
      <c r="B124" s="38"/>
      <c r="C124" s="40"/>
      <c r="D124" s="20"/>
      <c r="E124" s="38"/>
      <c r="F124" s="38"/>
      <c r="G124" s="38"/>
      <c r="H124" s="38"/>
      <c r="I124" s="20"/>
      <c r="J124" s="38"/>
      <c r="K124" s="38"/>
      <c r="L124" s="38"/>
      <c r="M124" s="38"/>
      <c r="N124" s="20"/>
      <c r="O124" s="38"/>
      <c r="P124" s="38"/>
      <c r="Q124" s="38"/>
      <c r="R124" s="38"/>
      <c r="S124" s="40"/>
    </row>
    <row r="125" spans="2:19" s="3" customFormat="1" ht="15.6" x14ac:dyDescent="0.25">
      <c r="B125" s="38"/>
      <c r="C125" s="40"/>
      <c r="D125" s="20"/>
      <c r="E125" s="38"/>
      <c r="F125" s="38"/>
      <c r="G125" s="38"/>
      <c r="H125" s="38"/>
      <c r="I125" s="20"/>
      <c r="J125" s="38"/>
      <c r="K125" s="38"/>
      <c r="L125" s="38"/>
      <c r="M125" s="38"/>
      <c r="N125" s="20"/>
      <c r="O125" s="38"/>
      <c r="P125" s="38"/>
      <c r="Q125" s="38"/>
      <c r="R125" s="38"/>
      <c r="S125" s="40"/>
    </row>
    <row r="126" spans="2:19" s="3" customFormat="1" ht="15.6" x14ac:dyDescent="0.25">
      <c r="B126" s="38"/>
      <c r="C126" s="40"/>
      <c r="D126" s="20"/>
      <c r="E126" s="38"/>
      <c r="F126" s="38"/>
      <c r="G126" s="38"/>
      <c r="H126" s="38"/>
      <c r="I126" s="20"/>
      <c r="J126" s="38"/>
      <c r="K126" s="38"/>
      <c r="L126" s="38"/>
      <c r="M126" s="38"/>
      <c r="N126" s="20"/>
      <c r="O126" s="38"/>
      <c r="P126" s="38"/>
      <c r="Q126" s="38"/>
      <c r="R126" s="38"/>
      <c r="S126" s="40"/>
    </row>
    <row r="127" spans="2:19" s="3" customFormat="1" ht="15.6" x14ac:dyDescent="0.25">
      <c r="B127" s="38"/>
      <c r="C127" s="40"/>
      <c r="D127" s="20"/>
      <c r="E127" s="38"/>
      <c r="F127" s="38"/>
      <c r="G127" s="38"/>
      <c r="H127" s="38"/>
      <c r="I127" s="20"/>
      <c r="J127" s="38"/>
      <c r="K127" s="38"/>
      <c r="L127" s="38"/>
      <c r="M127" s="38"/>
      <c r="N127" s="20"/>
      <c r="O127" s="38"/>
      <c r="P127" s="38"/>
      <c r="Q127" s="38"/>
      <c r="R127" s="38"/>
      <c r="S127" s="40"/>
    </row>
    <row r="128" spans="2:19" s="3" customFormat="1" ht="15.6" x14ac:dyDescent="0.25">
      <c r="B128" s="38"/>
      <c r="C128" s="40"/>
      <c r="D128" s="20"/>
      <c r="E128" s="38"/>
      <c r="F128" s="38"/>
      <c r="G128" s="38"/>
      <c r="H128" s="38"/>
      <c r="I128" s="20"/>
      <c r="J128" s="38"/>
      <c r="K128" s="38"/>
      <c r="L128" s="38"/>
      <c r="M128" s="38"/>
      <c r="N128" s="20"/>
      <c r="O128" s="38"/>
      <c r="P128" s="38"/>
      <c r="Q128" s="38"/>
      <c r="R128" s="38"/>
      <c r="S128" s="40"/>
    </row>
    <row r="129" spans="2:19" s="3" customFormat="1" ht="15.6" x14ac:dyDescent="0.25">
      <c r="B129" s="38"/>
      <c r="C129" s="40"/>
      <c r="D129" s="20"/>
      <c r="E129" s="38"/>
      <c r="F129" s="38"/>
      <c r="G129" s="38"/>
      <c r="H129" s="38"/>
      <c r="I129" s="20"/>
      <c r="J129" s="38"/>
      <c r="K129" s="38"/>
      <c r="L129" s="38"/>
      <c r="M129" s="38"/>
      <c r="N129" s="20"/>
      <c r="O129" s="38"/>
      <c r="P129" s="38"/>
      <c r="Q129" s="38"/>
      <c r="R129" s="38"/>
      <c r="S129" s="40"/>
    </row>
    <row r="130" spans="2:19" s="3" customFormat="1" ht="15.6" x14ac:dyDescent="0.25">
      <c r="B130" s="38"/>
      <c r="C130" s="40"/>
      <c r="D130" s="20"/>
      <c r="E130" s="38"/>
      <c r="F130" s="38"/>
      <c r="G130" s="38"/>
      <c r="H130" s="38"/>
      <c r="I130" s="20"/>
      <c r="J130" s="38"/>
      <c r="K130" s="38"/>
      <c r="L130" s="38"/>
      <c r="M130" s="38"/>
      <c r="N130" s="20"/>
      <c r="O130" s="38"/>
      <c r="P130" s="38"/>
      <c r="Q130" s="38"/>
      <c r="R130" s="38"/>
      <c r="S130" s="40"/>
    </row>
    <row r="131" spans="2:19" s="3" customFormat="1" ht="15.6" x14ac:dyDescent="0.25">
      <c r="B131" s="38"/>
      <c r="C131" s="40"/>
      <c r="D131" s="20"/>
      <c r="E131" s="38"/>
      <c r="F131" s="38"/>
      <c r="G131" s="38"/>
      <c r="H131" s="38"/>
      <c r="I131" s="20"/>
      <c r="J131" s="38"/>
      <c r="K131" s="38"/>
      <c r="L131" s="38"/>
      <c r="M131" s="38"/>
      <c r="N131" s="20"/>
      <c r="O131" s="38"/>
      <c r="P131" s="38"/>
      <c r="Q131" s="38"/>
      <c r="R131" s="38"/>
      <c r="S131" s="40"/>
    </row>
    <row r="132" spans="2:19" s="3" customFormat="1" ht="15.6" x14ac:dyDescent="0.25">
      <c r="B132" s="38"/>
      <c r="C132" s="40"/>
      <c r="D132" s="20"/>
      <c r="E132" s="38"/>
      <c r="F132" s="38"/>
      <c r="G132" s="38"/>
      <c r="H132" s="38"/>
      <c r="I132" s="20"/>
      <c r="J132" s="38"/>
      <c r="K132" s="38"/>
      <c r="L132" s="38"/>
      <c r="M132" s="38"/>
      <c r="N132" s="20"/>
      <c r="O132" s="38"/>
      <c r="P132" s="38"/>
      <c r="Q132" s="38"/>
      <c r="R132" s="38"/>
      <c r="S132" s="40"/>
    </row>
    <row r="133" spans="2:19" s="3" customFormat="1" ht="15.6" x14ac:dyDescent="0.25">
      <c r="B133" s="38"/>
      <c r="C133" s="40"/>
      <c r="D133" s="20"/>
      <c r="E133" s="38"/>
      <c r="F133" s="38"/>
      <c r="G133" s="38"/>
      <c r="H133" s="38"/>
      <c r="I133" s="20"/>
      <c r="J133" s="38"/>
      <c r="K133" s="38"/>
      <c r="L133" s="38"/>
      <c r="M133" s="38"/>
      <c r="N133" s="20"/>
      <c r="O133" s="38"/>
      <c r="P133" s="38"/>
      <c r="Q133" s="38"/>
      <c r="R133" s="38"/>
      <c r="S133" s="40"/>
    </row>
    <row r="134" spans="2:19" s="3" customFormat="1" ht="15.6" x14ac:dyDescent="0.25">
      <c r="B134" s="38"/>
      <c r="C134" s="40"/>
      <c r="D134" s="20"/>
      <c r="E134" s="38"/>
      <c r="F134" s="38"/>
      <c r="G134" s="38"/>
      <c r="H134" s="38"/>
      <c r="I134" s="20"/>
      <c r="J134" s="38"/>
      <c r="K134" s="38"/>
      <c r="L134" s="38"/>
      <c r="M134" s="38"/>
      <c r="N134" s="20"/>
      <c r="O134" s="38"/>
      <c r="P134" s="38"/>
      <c r="Q134" s="38"/>
      <c r="R134" s="38"/>
      <c r="S134" s="40"/>
    </row>
    <row r="135" spans="2:19" s="3" customFormat="1" ht="15.6" x14ac:dyDescent="0.25">
      <c r="B135" s="38"/>
      <c r="C135" s="40"/>
      <c r="D135" s="20"/>
      <c r="E135" s="38"/>
      <c r="F135" s="38"/>
      <c r="G135" s="38"/>
      <c r="H135" s="38"/>
      <c r="I135" s="20"/>
      <c r="J135" s="38"/>
      <c r="K135" s="38"/>
      <c r="L135" s="38"/>
      <c r="M135" s="38"/>
      <c r="N135" s="20"/>
      <c r="O135" s="38"/>
      <c r="P135" s="38"/>
      <c r="Q135" s="38"/>
      <c r="R135" s="38"/>
      <c r="S135" s="40"/>
    </row>
    <row r="136" spans="2:19" s="3" customFormat="1" ht="15.6" x14ac:dyDescent="0.25">
      <c r="B136" s="38"/>
      <c r="C136" s="40"/>
      <c r="D136" s="20"/>
      <c r="E136" s="38"/>
      <c r="F136" s="38"/>
      <c r="G136" s="38"/>
      <c r="H136" s="38"/>
      <c r="I136" s="20"/>
      <c r="J136" s="38"/>
      <c r="K136" s="38"/>
      <c r="L136" s="38"/>
      <c r="M136" s="38"/>
      <c r="N136" s="20"/>
      <c r="O136" s="38"/>
      <c r="P136" s="38"/>
      <c r="Q136" s="38"/>
      <c r="R136" s="38"/>
      <c r="S136" s="40"/>
    </row>
    <row r="137" spans="2:19" s="3" customFormat="1" ht="15.6" x14ac:dyDescent="0.25">
      <c r="B137" s="38"/>
      <c r="C137" s="40"/>
      <c r="D137" s="20"/>
      <c r="E137" s="38"/>
      <c r="F137" s="38"/>
      <c r="G137" s="38"/>
      <c r="H137" s="38"/>
      <c r="I137" s="20"/>
      <c r="J137" s="38"/>
      <c r="K137" s="38"/>
      <c r="L137" s="38"/>
      <c r="M137" s="38"/>
      <c r="N137" s="20"/>
      <c r="O137" s="38"/>
      <c r="P137" s="38"/>
      <c r="Q137" s="38"/>
      <c r="R137" s="38"/>
      <c r="S137" s="40"/>
    </row>
    <row r="138" spans="2:19" s="3" customFormat="1" ht="15.6" x14ac:dyDescent="0.25">
      <c r="B138" s="38"/>
      <c r="C138" s="40"/>
      <c r="D138" s="20"/>
      <c r="E138" s="38"/>
      <c r="F138" s="38"/>
      <c r="G138" s="38"/>
      <c r="H138" s="38"/>
      <c r="I138" s="20"/>
      <c r="J138" s="38"/>
      <c r="K138" s="38"/>
      <c r="L138" s="38"/>
      <c r="M138" s="38"/>
      <c r="N138" s="20"/>
      <c r="O138" s="38"/>
      <c r="P138" s="38"/>
      <c r="Q138" s="38"/>
      <c r="R138" s="38"/>
      <c r="S138" s="40"/>
    </row>
    <row r="139" spans="2:19" s="3" customFormat="1" ht="15.6" x14ac:dyDescent="0.25">
      <c r="B139" s="38"/>
      <c r="C139" s="40"/>
      <c r="D139" s="20"/>
      <c r="E139" s="38"/>
      <c r="F139" s="38"/>
      <c r="G139" s="38"/>
      <c r="H139" s="38"/>
      <c r="I139" s="20"/>
      <c r="J139" s="38"/>
      <c r="K139" s="38"/>
      <c r="L139" s="38"/>
      <c r="M139" s="38"/>
      <c r="N139" s="20"/>
      <c r="O139" s="38"/>
      <c r="P139" s="38"/>
      <c r="Q139" s="38"/>
      <c r="R139" s="38"/>
      <c r="S139" s="40"/>
    </row>
    <row r="140" spans="2:19" s="3" customFormat="1" ht="15.6" x14ac:dyDescent="0.25">
      <c r="B140" s="38"/>
      <c r="C140" s="40"/>
      <c r="D140" s="20"/>
      <c r="E140" s="38"/>
      <c r="F140" s="38"/>
      <c r="G140" s="38"/>
      <c r="H140" s="38"/>
      <c r="I140" s="20"/>
      <c r="J140" s="38"/>
      <c r="K140" s="38"/>
      <c r="L140" s="38"/>
      <c r="M140" s="38"/>
      <c r="N140" s="20"/>
      <c r="O140" s="38"/>
      <c r="P140" s="38"/>
      <c r="Q140" s="38"/>
      <c r="R140" s="38"/>
      <c r="S140" s="40"/>
    </row>
    <row r="141" spans="2:19" s="3" customFormat="1" ht="15.6" x14ac:dyDescent="0.25">
      <c r="B141" s="38"/>
      <c r="C141" s="40"/>
      <c r="D141" s="20"/>
      <c r="E141" s="38"/>
      <c r="F141" s="38"/>
      <c r="G141" s="38"/>
      <c r="H141" s="38"/>
      <c r="I141" s="20"/>
      <c r="J141" s="38"/>
      <c r="K141" s="38"/>
      <c r="L141" s="38"/>
      <c r="M141" s="38"/>
      <c r="N141" s="20"/>
      <c r="O141" s="38"/>
      <c r="P141" s="38"/>
      <c r="Q141" s="38"/>
      <c r="R141" s="38"/>
      <c r="S141" s="40"/>
    </row>
    <row r="142" spans="2:19" s="3" customFormat="1" ht="15.6" x14ac:dyDescent="0.25">
      <c r="B142" s="38"/>
      <c r="C142" s="40"/>
      <c r="D142" s="20"/>
      <c r="E142" s="38"/>
      <c r="F142" s="38"/>
      <c r="G142" s="38"/>
      <c r="H142" s="38"/>
      <c r="I142" s="20"/>
      <c r="J142" s="38"/>
      <c r="K142" s="38"/>
      <c r="L142" s="38"/>
      <c r="M142" s="38"/>
      <c r="N142" s="20"/>
      <c r="O142" s="38"/>
      <c r="P142" s="38"/>
      <c r="Q142" s="38"/>
      <c r="R142" s="38"/>
      <c r="S142" s="40"/>
    </row>
    <row r="143" spans="2:19" s="3" customFormat="1" ht="15.6" x14ac:dyDescent="0.25">
      <c r="B143" s="38"/>
      <c r="C143" s="40"/>
      <c r="D143" s="20"/>
      <c r="E143" s="38"/>
      <c r="F143" s="38"/>
      <c r="G143" s="38"/>
      <c r="H143" s="38"/>
      <c r="I143" s="20"/>
      <c r="J143" s="38"/>
      <c r="K143" s="38"/>
      <c r="L143" s="38"/>
      <c r="M143" s="38"/>
      <c r="N143" s="20"/>
      <c r="O143" s="38"/>
      <c r="P143" s="38"/>
      <c r="Q143" s="38"/>
      <c r="R143" s="38"/>
      <c r="S143" s="40"/>
    </row>
    <row r="144" spans="2:19" s="3" customFormat="1" ht="15.6" x14ac:dyDescent="0.25">
      <c r="B144" s="38"/>
      <c r="C144" s="40"/>
      <c r="D144" s="20"/>
      <c r="E144" s="38"/>
      <c r="F144" s="38"/>
      <c r="G144" s="38"/>
      <c r="H144" s="38"/>
      <c r="I144" s="20"/>
      <c r="J144" s="38"/>
      <c r="K144" s="38"/>
      <c r="L144" s="38"/>
      <c r="M144" s="38"/>
      <c r="N144" s="20"/>
      <c r="O144" s="38"/>
      <c r="P144" s="38"/>
      <c r="Q144" s="38"/>
      <c r="R144" s="38"/>
      <c r="S144" s="40"/>
    </row>
    <row r="145" spans="2:19" s="3" customFormat="1" ht="15.6" x14ac:dyDescent="0.25">
      <c r="B145" s="38"/>
      <c r="C145" s="40"/>
      <c r="D145" s="20"/>
      <c r="E145" s="38"/>
      <c r="F145" s="38"/>
      <c r="G145" s="38"/>
      <c r="H145" s="38"/>
      <c r="I145" s="20"/>
      <c r="J145" s="38"/>
      <c r="K145" s="38"/>
      <c r="L145" s="38"/>
      <c r="M145" s="38"/>
      <c r="N145" s="20"/>
      <c r="O145" s="38"/>
      <c r="P145" s="38"/>
      <c r="Q145" s="38"/>
      <c r="R145" s="38"/>
      <c r="S145" s="40"/>
    </row>
    <row r="146" spans="2:19" s="3" customFormat="1" ht="15.6" x14ac:dyDescent="0.25">
      <c r="B146" s="38"/>
      <c r="C146" s="40"/>
      <c r="D146" s="20"/>
      <c r="E146" s="38"/>
      <c r="F146" s="38"/>
      <c r="G146" s="38"/>
      <c r="H146" s="38"/>
      <c r="I146" s="20"/>
      <c r="J146" s="38"/>
      <c r="K146" s="38"/>
      <c r="L146" s="38"/>
      <c r="M146" s="38"/>
      <c r="N146" s="20"/>
      <c r="O146" s="38"/>
      <c r="P146" s="38"/>
      <c r="Q146" s="38"/>
      <c r="R146" s="38"/>
      <c r="S146" s="40"/>
    </row>
    <row r="147" spans="2:19" s="3" customFormat="1" ht="15.6" x14ac:dyDescent="0.25">
      <c r="B147" s="38"/>
      <c r="C147" s="40"/>
      <c r="D147" s="20"/>
      <c r="E147" s="38"/>
      <c r="F147" s="38"/>
      <c r="G147" s="38"/>
      <c r="H147" s="38"/>
      <c r="I147" s="20"/>
      <c r="J147" s="38"/>
      <c r="K147" s="38"/>
      <c r="L147" s="38"/>
      <c r="M147" s="38"/>
      <c r="N147" s="20"/>
      <c r="O147" s="38"/>
      <c r="P147" s="38"/>
      <c r="Q147" s="38"/>
      <c r="R147" s="38"/>
      <c r="S147" s="40"/>
    </row>
    <row r="148" spans="2:19" s="3" customFormat="1" ht="15.6" x14ac:dyDescent="0.25">
      <c r="B148" s="38"/>
      <c r="C148" s="40"/>
      <c r="D148" s="20"/>
      <c r="E148" s="38"/>
      <c r="F148" s="38"/>
      <c r="G148" s="38"/>
      <c r="H148" s="38"/>
      <c r="I148" s="20"/>
      <c r="J148" s="38"/>
      <c r="K148" s="38"/>
      <c r="L148" s="38"/>
      <c r="M148" s="38"/>
      <c r="N148" s="20"/>
      <c r="O148" s="38"/>
      <c r="P148" s="38"/>
      <c r="Q148" s="38"/>
      <c r="R148" s="38"/>
      <c r="S148" s="40"/>
    </row>
    <row r="149" spans="2:19" s="3" customFormat="1" ht="15.6" x14ac:dyDescent="0.25">
      <c r="B149" s="38"/>
      <c r="C149" s="40"/>
      <c r="D149" s="20"/>
      <c r="E149" s="38"/>
      <c r="F149" s="38"/>
      <c r="G149" s="38"/>
      <c r="H149" s="38"/>
      <c r="I149" s="20"/>
      <c r="J149" s="38"/>
      <c r="K149" s="38"/>
      <c r="L149" s="38"/>
      <c r="M149" s="38"/>
      <c r="N149" s="20"/>
      <c r="O149" s="38"/>
      <c r="P149" s="38"/>
      <c r="Q149" s="38"/>
      <c r="R149" s="38"/>
      <c r="S149" s="40"/>
    </row>
    <row r="150" spans="2:19" s="3" customFormat="1" ht="15.6" x14ac:dyDescent="0.25">
      <c r="B150" s="38"/>
      <c r="C150" s="40"/>
      <c r="D150" s="20"/>
      <c r="E150" s="38"/>
      <c r="F150" s="38"/>
      <c r="G150" s="38"/>
      <c r="H150" s="38"/>
      <c r="I150" s="20"/>
      <c r="J150" s="38"/>
      <c r="K150" s="38"/>
      <c r="L150" s="38"/>
      <c r="M150" s="38"/>
      <c r="N150" s="20"/>
      <c r="O150" s="38"/>
      <c r="P150" s="38"/>
      <c r="Q150" s="38"/>
      <c r="R150" s="38"/>
      <c r="S150" s="40"/>
    </row>
    <row r="151" spans="2:19" s="3" customFormat="1" ht="15.6" x14ac:dyDescent="0.25">
      <c r="B151" s="38"/>
      <c r="C151" s="40"/>
      <c r="D151" s="20"/>
      <c r="E151" s="38"/>
      <c r="F151" s="38"/>
      <c r="G151" s="38"/>
      <c r="H151" s="38"/>
      <c r="I151" s="20"/>
      <c r="J151" s="38"/>
      <c r="K151" s="38"/>
      <c r="L151" s="38"/>
      <c r="M151" s="38"/>
      <c r="N151" s="20"/>
      <c r="O151" s="38"/>
      <c r="P151" s="38"/>
      <c r="Q151" s="38"/>
      <c r="R151" s="38"/>
      <c r="S151" s="40"/>
    </row>
    <row r="152" spans="2:19" s="3" customFormat="1" ht="15.6" x14ac:dyDescent="0.25">
      <c r="B152" s="38"/>
      <c r="C152" s="40"/>
      <c r="D152" s="20"/>
      <c r="E152" s="38"/>
      <c r="F152" s="38"/>
      <c r="G152" s="38"/>
      <c r="H152" s="38"/>
      <c r="I152" s="20"/>
      <c r="J152" s="38"/>
      <c r="K152" s="38"/>
      <c r="L152" s="38"/>
      <c r="M152" s="38"/>
      <c r="N152" s="20"/>
      <c r="O152" s="38"/>
      <c r="P152" s="38"/>
      <c r="Q152" s="38"/>
      <c r="R152" s="38"/>
      <c r="S152" s="40"/>
    </row>
    <row r="153" spans="2:19" s="3" customFormat="1" ht="15.6" x14ac:dyDescent="0.25">
      <c r="B153" s="38"/>
      <c r="C153" s="40"/>
      <c r="D153" s="20"/>
      <c r="E153" s="38"/>
      <c r="F153" s="38"/>
      <c r="G153" s="38"/>
      <c r="H153" s="38"/>
      <c r="I153" s="20"/>
      <c r="J153" s="38"/>
      <c r="K153" s="38"/>
      <c r="L153" s="38"/>
      <c r="M153" s="38"/>
      <c r="N153" s="20"/>
      <c r="O153" s="38"/>
      <c r="P153" s="38"/>
      <c r="Q153" s="38"/>
      <c r="R153" s="38"/>
      <c r="S153" s="40"/>
    </row>
    <row r="154" spans="2:19" s="3" customFormat="1" ht="15.6" x14ac:dyDescent="0.25">
      <c r="B154" s="38"/>
      <c r="C154" s="40"/>
      <c r="D154" s="20"/>
      <c r="E154" s="38"/>
      <c r="F154" s="38"/>
      <c r="G154" s="38"/>
      <c r="H154" s="38"/>
      <c r="I154" s="20"/>
      <c r="J154" s="38"/>
      <c r="K154" s="38"/>
      <c r="L154" s="38"/>
      <c r="M154" s="38"/>
      <c r="N154" s="20"/>
      <c r="O154" s="38"/>
      <c r="P154" s="38"/>
      <c r="Q154" s="38"/>
      <c r="R154" s="38"/>
      <c r="S154" s="40"/>
    </row>
    <row r="155" spans="2:19" s="3" customFormat="1" ht="15.6" x14ac:dyDescent="0.25">
      <c r="B155" s="38"/>
      <c r="C155" s="40"/>
      <c r="D155" s="20"/>
      <c r="E155" s="38"/>
      <c r="F155" s="38"/>
      <c r="G155" s="38"/>
      <c r="H155" s="38"/>
      <c r="I155" s="20"/>
      <c r="J155" s="38"/>
      <c r="K155" s="38"/>
      <c r="L155" s="38"/>
      <c r="M155" s="38"/>
      <c r="N155" s="20"/>
      <c r="O155" s="38"/>
      <c r="P155" s="38"/>
      <c r="Q155" s="38"/>
      <c r="R155" s="38"/>
      <c r="S155" s="40"/>
    </row>
    <row r="156" spans="2:19" s="3" customFormat="1" ht="15.6" x14ac:dyDescent="0.25">
      <c r="B156" s="38"/>
      <c r="C156" s="40"/>
      <c r="D156" s="20"/>
      <c r="E156" s="38"/>
      <c r="F156" s="38"/>
      <c r="G156" s="38"/>
      <c r="H156" s="38"/>
      <c r="I156" s="20"/>
      <c r="J156" s="38"/>
      <c r="K156" s="38"/>
      <c r="L156" s="38"/>
      <c r="M156" s="38"/>
      <c r="N156" s="20"/>
      <c r="O156" s="38"/>
      <c r="P156" s="38"/>
      <c r="Q156" s="38"/>
      <c r="R156" s="38"/>
      <c r="S156" s="40"/>
    </row>
    <row r="157" spans="2:19" s="3" customFormat="1" ht="15.6" x14ac:dyDescent="0.25">
      <c r="B157" s="38"/>
      <c r="C157" s="40"/>
      <c r="D157" s="20"/>
      <c r="E157" s="38"/>
      <c r="F157" s="38"/>
      <c r="G157" s="38"/>
      <c r="H157" s="38"/>
      <c r="I157" s="20"/>
      <c r="J157" s="38"/>
      <c r="K157" s="38"/>
      <c r="L157" s="38"/>
      <c r="M157" s="38"/>
      <c r="N157" s="20"/>
      <c r="O157" s="38"/>
      <c r="P157" s="38"/>
      <c r="Q157" s="38"/>
      <c r="R157" s="38"/>
      <c r="S157" s="40"/>
    </row>
    <row r="158" spans="2:19" s="3" customFormat="1" ht="15.6" x14ac:dyDescent="0.25">
      <c r="B158" s="38"/>
      <c r="C158" s="40"/>
      <c r="D158" s="20"/>
      <c r="E158" s="38"/>
      <c r="F158" s="38"/>
      <c r="G158" s="38"/>
      <c r="H158" s="38"/>
      <c r="I158" s="20"/>
      <c r="J158" s="38"/>
      <c r="K158" s="38"/>
      <c r="L158" s="38"/>
      <c r="M158" s="38"/>
      <c r="N158" s="20"/>
      <c r="O158" s="38"/>
      <c r="P158" s="38"/>
      <c r="Q158" s="38"/>
      <c r="R158" s="38"/>
      <c r="S158" s="40"/>
    </row>
    <row r="159" spans="2:19" s="3" customFormat="1" ht="15.6" x14ac:dyDescent="0.25">
      <c r="B159" s="38"/>
      <c r="C159" s="40"/>
      <c r="D159" s="20"/>
      <c r="E159" s="38"/>
      <c r="F159" s="38"/>
      <c r="G159" s="38"/>
      <c r="H159" s="38"/>
      <c r="I159" s="20"/>
      <c r="J159" s="38"/>
      <c r="K159" s="38"/>
      <c r="L159" s="38"/>
      <c r="M159" s="38"/>
      <c r="N159" s="20"/>
      <c r="O159" s="38"/>
      <c r="P159" s="38"/>
      <c r="Q159" s="38"/>
      <c r="R159" s="38"/>
      <c r="S159" s="40"/>
    </row>
    <row r="160" spans="2:19" s="3" customFormat="1" ht="15.6" x14ac:dyDescent="0.25">
      <c r="B160" s="38"/>
      <c r="C160" s="40"/>
      <c r="D160" s="20"/>
      <c r="E160" s="38"/>
      <c r="F160" s="38"/>
      <c r="G160" s="38"/>
      <c r="H160" s="38"/>
      <c r="I160" s="20"/>
      <c r="J160" s="38"/>
      <c r="K160" s="38"/>
      <c r="L160" s="38"/>
      <c r="M160" s="38"/>
      <c r="N160" s="20"/>
      <c r="O160" s="38"/>
      <c r="P160" s="38"/>
      <c r="Q160" s="38"/>
      <c r="R160" s="38"/>
      <c r="S160" s="40"/>
    </row>
    <row r="161" spans="2:19" s="3" customFormat="1" ht="15.6" x14ac:dyDescent="0.25">
      <c r="B161" s="38"/>
      <c r="C161" s="40"/>
      <c r="D161" s="20"/>
      <c r="E161" s="38"/>
      <c r="F161" s="38"/>
      <c r="G161" s="38"/>
      <c r="H161" s="38"/>
      <c r="I161" s="20"/>
      <c r="J161" s="38"/>
      <c r="K161" s="38"/>
      <c r="L161" s="38"/>
      <c r="M161" s="38"/>
      <c r="N161" s="20"/>
      <c r="O161" s="38"/>
      <c r="P161" s="38"/>
      <c r="Q161" s="38"/>
      <c r="R161" s="38"/>
      <c r="S161" s="40"/>
    </row>
    <row r="162" spans="2:19" s="3" customFormat="1" ht="15.6" x14ac:dyDescent="0.25">
      <c r="B162" s="38"/>
      <c r="C162" s="40"/>
      <c r="D162" s="20"/>
      <c r="E162" s="38"/>
      <c r="F162" s="38"/>
      <c r="G162" s="38"/>
      <c r="H162" s="38"/>
      <c r="I162" s="20"/>
      <c r="J162" s="38"/>
      <c r="K162" s="38"/>
      <c r="L162" s="38"/>
      <c r="M162" s="38"/>
      <c r="N162" s="20"/>
      <c r="O162" s="38"/>
      <c r="P162" s="38"/>
      <c r="Q162" s="38"/>
      <c r="R162" s="38"/>
      <c r="S162" s="40"/>
    </row>
    <row r="163" spans="2:19" s="3" customFormat="1" ht="15.6" x14ac:dyDescent="0.25">
      <c r="B163" s="38"/>
      <c r="C163" s="40"/>
      <c r="D163" s="20"/>
      <c r="E163" s="38"/>
      <c r="F163" s="38"/>
      <c r="G163" s="38"/>
      <c r="H163" s="38"/>
      <c r="I163" s="20"/>
      <c r="J163" s="38"/>
      <c r="K163" s="38"/>
      <c r="L163" s="38"/>
      <c r="M163" s="38"/>
      <c r="N163" s="20"/>
      <c r="O163" s="38"/>
      <c r="P163" s="38"/>
      <c r="Q163" s="38"/>
      <c r="R163" s="38"/>
      <c r="S163" s="40"/>
    </row>
    <row r="164" spans="2:19" s="3" customFormat="1" ht="15.6" x14ac:dyDescent="0.25">
      <c r="B164" s="38"/>
      <c r="C164" s="40"/>
      <c r="D164" s="20"/>
      <c r="E164" s="38"/>
      <c r="F164" s="38"/>
      <c r="G164" s="38"/>
      <c r="H164" s="38"/>
      <c r="I164" s="20"/>
      <c r="J164" s="38"/>
      <c r="K164" s="38"/>
      <c r="L164" s="38"/>
      <c r="M164" s="38"/>
      <c r="N164" s="20"/>
      <c r="O164" s="38"/>
      <c r="P164" s="38"/>
      <c r="Q164" s="38"/>
      <c r="R164" s="38"/>
      <c r="S164" s="40"/>
    </row>
    <row r="165" spans="2:19" s="3" customFormat="1" ht="15.6" x14ac:dyDescent="0.25">
      <c r="B165" s="38"/>
      <c r="C165" s="40"/>
      <c r="D165" s="20"/>
      <c r="E165" s="38"/>
      <c r="F165" s="38"/>
      <c r="G165" s="38"/>
      <c r="H165" s="38"/>
      <c r="I165" s="20"/>
      <c r="J165" s="38"/>
      <c r="K165" s="38"/>
      <c r="L165" s="38"/>
      <c r="M165" s="38"/>
      <c r="N165" s="20"/>
      <c r="O165" s="38"/>
      <c r="P165" s="38"/>
      <c r="Q165" s="38"/>
      <c r="R165" s="38"/>
      <c r="S165" s="40"/>
    </row>
    <row r="166" spans="2:19" s="3" customFormat="1" ht="15.6" x14ac:dyDescent="0.25">
      <c r="B166" s="38"/>
      <c r="C166" s="40"/>
      <c r="D166" s="20"/>
      <c r="E166" s="38"/>
      <c r="F166" s="38"/>
      <c r="G166" s="38"/>
      <c r="H166" s="38"/>
      <c r="I166" s="20"/>
      <c r="J166" s="38"/>
      <c r="K166" s="38"/>
      <c r="L166" s="38"/>
      <c r="M166" s="38"/>
      <c r="N166" s="20"/>
      <c r="O166" s="38"/>
      <c r="P166" s="38"/>
      <c r="Q166" s="38"/>
      <c r="R166" s="38"/>
      <c r="S166" s="40"/>
    </row>
    <row r="167" spans="2:19" s="3" customFormat="1" ht="15.6" x14ac:dyDescent="0.25">
      <c r="B167" s="38"/>
      <c r="C167" s="40"/>
      <c r="D167" s="20"/>
      <c r="E167" s="38"/>
      <c r="F167" s="38"/>
      <c r="G167" s="38"/>
      <c r="H167" s="38"/>
      <c r="I167" s="20"/>
      <c r="J167" s="38"/>
      <c r="K167" s="38"/>
      <c r="L167" s="38"/>
      <c r="M167" s="38"/>
      <c r="N167" s="20"/>
      <c r="O167" s="38"/>
      <c r="P167" s="38"/>
      <c r="Q167" s="38"/>
      <c r="R167" s="38"/>
      <c r="S167" s="40"/>
    </row>
    <row r="168" spans="2:19" s="3" customFormat="1" ht="15.6" x14ac:dyDescent="0.25">
      <c r="B168" s="38"/>
      <c r="C168" s="40"/>
      <c r="D168" s="20"/>
      <c r="E168" s="38"/>
      <c r="F168" s="38"/>
      <c r="G168" s="38"/>
      <c r="H168" s="38"/>
      <c r="I168" s="20"/>
      <c r="J168" s="38"/>
      <c r="K168" s="38"/>
      <c r="L168" s="38"/>
      <c r="M168" s="38"/>
      <c r="N168" s="20"/>
      <c r="O168" s="38"/>
      <c r="P168" s="38"/>
      <c r="Q168" s="38"/>
      <c r="R168" s="38"/>
      <c r="S168" s="40"/>
    </row>
    <row r="169" spans="2:19" s="3" customFormat="1" ht="15.6" x14ac:dyDescent="0.25">
      <c r="B169" s="38"/>
      <c r="C169" s="40"/>
      <c r="D169" s="20"/>
      <c r="E169" s="38"/>
      <c r="F169" s="38"/>
      <c r="G169" s="38"/>
      <c r="H169" s="38"/>
      <c r="I169" s="20"/>
      <c r="J169" s="38"/>
      <c r="K169" s="38"/>
      <c r="L169" s="38"/>
      <c r="M169" s="38"/>
      <c r="N169" s="20"/>
      <c r="O169" s="38"/>
      <c r="P169" s="38"/>
      <c r="Q169" s="38"/>
      <c r="R169" s="38"/>
      <c r="S169" s="40"/>
    </row>
    <row r="170" spans="2:19" s="3" customFormat="1" ht="15.6" x14ac:dyDescent="0.25">
      <c r="B170" s="38"/>
      <c r="C170" s="40"/>
      <c r="D170" s="20"/>
      <c r="E170" s="38"/>
      <c r="F170" s="38"/>
      <c r="G170" s="38"/>
      <c r="H170" s="38"/>
      <c r="I170" s="20"/>
      <c r="J170" s="38"/>
      <c r="K170" s="38"/>
      <c r="L170" s="38"/>
      <c r="M170" s="38"/>
      <c r="N170" s="20"/>
      <c r="O170" s="38"/>
      <c r="P170" s="38"/>
      <c r="Q170" s="38"/>
      <c r="R170" s="38"/>
      <c r="S170" s="40"/>
    </row>
    <row r="171" spans="2:19" s="3" customFormat="1" ht="15.6" x14ac:dyDescent="0.25">
      <c r="B171" s="38"/>
      <c r="C171" s="40"/>
      <c r="D171" s="20"/>
      <c r="E171" s="38"/>
      <c r="F171" s="38"/>
      <c r="G171" s="38"/>
      <c r="H171" s="38"/>
      <c r="I171" s="20"/>
      <c r="J171" s="38"/>
      <c r="K171" s="38"/>
      <c r="L171" s="38"/>
      <c r="M171" s="38"/>
      <c r="N171" s="20"/>
      <c r="O171" s="38"/>
      <c r="P171" s="38"/>
      <c r="Q171" s="38"/>
      <c r="R171" s="38"/>
      <c r="S171" s="40"/>
    </row>
    <row r="172" spans="2:19" s="3" customFormat="1" ht="15.6" x14ac:dyDescent="0.25">
      <c r="B172" s="38"/>
      <c r="C172" s="40"/>
      <c r="D172" s="20"/>
      <c r="E172" s="38"/>
      <c r="F172" s="38"/>
      <c r="G172" s="38"/>
      <c r="H172" s="38"/>
      <c r="I172" s="20"/>
      <c r="J172" s="38"/>
      <c r="K172" s="38"/>
      <c r="L172" s="38"/>
      <c r="M172" s="38"/>
      <c r="N172" s="20"/>
      <c r="O172" s="38"/>
      <c r="P172" s="38"/>
      <c r="Q172" s="38"/>
      <c r="R172" s="38"/>
      <c r="S172" s="40"/>
    </row>
    <row r="173" spans="2:19" s="3" customFormat="1" ht="15.6" x14ac:dyDescent="0.25">
      <c r="B173" s="38"/>
      <c r="C173" s="40"/>
      <c r="D173" s="20"/>
      <c r="E173" s="38"/>
      <c r="F173" s="38"/>
      <c r="G173" s="38"/>
      <c r="H173" s="38"/>
      <c r="I173" s="20"/>
      <c r="J173" s="38"/>
      <c r="K173" s="38"/>
      <c r="L173" s="38"/>
      <c r="M173" s="38"/>
      <c r="N173" s="20"/>
      <c r="O173" s="38"/>
      <c r="P173" s="38"/>
      <c r="Q173" s="38"/>
      <c r="R173" s="38"/>
      <c r="S173" s="40"/>
    </row>
    <row r="174" spans="2:19" s="3" customFormat="1" ht="15.6" x14ac:dyDescent="0.25">
      <c r="B174" s="38"/>
      <c r="C174" s="40"/>
      <c r="D174" s="20"/>
      <c r="E174" s="38"/>
      <c r="F174" s="38"/>
      <c r="G174" s="38"/>
      <c r="H174" s="38"/>
      <c r="I174" s="20"/>
      <c r="J174" s="38"/>
      <c r="K174" s="38"/>
      <c r="L174" s="38"/>
      <c r="M174" s="38"/>
      <c r="N174" s="20"/>
      <c r="O174" s="38"/>
      <c r="P174" s="38"/>
      <c r="Q174" s="38"/>
      <c r="R174" s="38"/>
      <c r="S174" s="40"/>
    </row>
    <row r="175" spans="2:19" s="3" customFormat="1" ht="15.6" x14ac:dyDescent="0.25">
      <c r="B175" s="38"/>
      <c r="C175" s="40"/>
      <c r="D175" s="20"/>
      <c r="E175" s="38"/>
      <c r="F175" s="38"/>
      <c r="G175" s="38"/>
      <c r="H175" s="38"/>
      <c r="I175" s="20"/>
      <c r="J175" s="38"/>
      <c r="K175" s="38"/>
      <c r="L175" s="38"/>
      <c r="M175" s="38"/>
      <c r="N175" s="20"/>
      <c r="O175" s="38"/>
      <c r="P175" s="38"/>
      <c r="Q175" s="38"/>
      <c r="R175" s="38"/>
      <c r="S175" s="40"/>
    </row>
    <row r="176" spans="2:19" s="3" customFormat="1" ht="15.6" x14ac:dyDescent="0.25">
      <c r="B176" s="38"/>
      <c r="C176" s="40"/>
      <c r="D176" s="20"/>
      <c r="E176" s="38"/>
      <c r="F176" s="38"/>
      <c r="G176" s="38"/>
      <c r="H176" s="38"/>
      <c r="I176" s="20"/>
      <c r="J176" s="38"/>
      <c r="K176" s="38"/>
      <c r="L176" s="38"/>
      <c r="M176" s="38"/>
      <c r="N176" s="20"/>
      <c r="O176" s="38"/>
      <c r="P176" s="38"/>
      <c r="Q176" s="38"/>
      <c r="R176" s="38"/>
      <c r="S176" s="40"/>
    </row>
    <row r="177" spans="2:19" s="3" customFormat="1" ht="15.6" x14ac:dyDescent="0.25">
      <c r="B177" s="38"/>
      <c r="C177" s="40"/>
      <c r="D177" s="20"/>
      <c r="E177" s="38"/>
      <c r="F177" s="38"/>
      <c r="G177" s="38"/>
      <c r="H177" s="38"/>
      <c r="I177" s="20"/>
      <c r="J177" s="38"/>
      <c r="K177" s="38"/>
      <c r="L177" s="38"/>
      <c r="M177" s="38"/>
      <c r="N177" s="20"/>
      <c r="O177" s="38"/>
      <c r="P177" s="38"/>
      <c r="Q177" s="38"/>
      <c r="R177" s="38"/>
      <c r="S177" s="40"/>
    </row>
    <row r="178" spans="2:19" s="3" customFormat="1" ht="15.6" x14ac:dyDescent="0.25">
      <c r="B178" s="38"/>
      <c r="C178" s="40"/>
      <c r="D178" s="20"/>
      <c r="E178" s="38"/>
      <c r="F178" s="38"/>
      <c r="G178" s="38"/>
      <c r="H178" s="38"/>
      <c r="I178" s="20"/>
      <c r="J178" s="38"/>
      <c r="K178" s="38"/>
      <c r="L178" s="38"/>
      <c r="M178" s="38"/>
      <c r="N178" s="20"/>
      <c r="O178" s="38"/>
      <c r="P178" s="38"/>
      <c r="Q178" s="38"/>
      <c r="R178" s="38"/>
      <c r="S178" s="40"/>
    </row>
    <row r="179" spans="2:19" s="3" customFormat="1" ht="15.6" x14ac:dyDescent="0.25">
      <c r="B179" s="38"/>
      <c r="C179" s="40"/>
      <c r="D179" s="20"/>
      <c r="E179" s="38"/>
      <c r="F179" s="38"/>
      <c r="G179" s="38"/>
      <c r="H179" s="38"/>
      <c r="I179" s="20"/>
      <c r="J179" s="38"/>
      <c r="K179" s="38"/>
      <c r="L179" s="38"/>
      <c r="M179" s="38"/>
      <c r="N179" s="20"/>
      <c r="O179" s="38"/>
      <c r="P179" s="38"/>
      <c r="Q179" s="38"/>
      <c r="R179" s="38"/>
      <c r="S179" s="40"/>
    </row>
    <row r="180" spans="2:19" s="3" customFormat="1" ht="15.6" x14ac:dyDescent="0.25">
      <c r="B180" s="38"/>
      <c r="C180" s="40"/>
      <c r="D180" s="20"/>
      <c r="E180" s="38"/>
      <c r="F180" s="38"/>
      <c r="G180" s="38"/>
      <c r="H180" s="38"/>
      <c r="I180" s="20"/>
      <c r="J180" s="38"/>
      <c r="K180" s="38"/>
      <c r="L180" s="38"/>
      <c r="M180" s="38"/>
      <c r="N180" s="20"/>
      <c r="O180" s="38"/>
      <c r="P180" s="38"/>
      <c r="Q180" s="38"/>
      <c r="R180" s="38"/>
      <c r="S180" s="40"/>
    </row>
    <row r="181" spans="2:19" s="3" customFormat="1" ht="15.6" x14ac:dyDescent="0.25">
      <c r="B181" s="38"/>
      <c r="C181" s="40"/>
      <c r="D181" s="20"/>
      <c r="E181" s="38"/>
      <c r="F181" s="38"/>
      <c r="G181" s="38"/>
      <c r="H181" s="38"/>
      <c r="I181" s="20"/>
      <c r="J181" s="38"/>
      <c r="K181" s="38"/>
      <c r="L181" s="38"/>
      <c r="M181" s="38"/>
      <c r="N181" s="20"/>
      <c r="O181" s="38"/>
      <c r="P181" s="38"/>
      <c r="Q181" s="38"/>
      <c r="R181" s="38"/>
      <c r="S181" s="40"/>
    </row>
    <row r="182" spans="2:19" s="3" customFormat="1" ht="15.6" x14ac:dyDescent="0.25">
      <c r="B182" s="38"/>
      <c r="C182" s="40"/>
      <c r="D182" s="20"/>
      <c r="E182" s="38"/>
      <c r="F182" s="38"/>
      <c r="G182" s="38"/>
      <c r="H182" s="38"/>
      <c r="I182" s="20"/>
      <c r="J182" s="38"/>
      <c r="K182" s="38"/>
      <c r="L182" s="38"/>
      <c r="M182" s="38"/>
      <c r="N182" s="20"/>
      <c r="O182" s="38"/>
      <c r="P182" s="38"/>
      <c r="Q182" s="38"/>
      <c r="R182" s="38"/>
      <c r="S182" s="40"/>
    </row>
    <row r="183" spans="2:19" s="3" customFormat="1" ht="15.6" x14ac:dyDescent="0.25">
      <c r="B183" s="38"/>
      <c r="C183" s="40"/>
      <c r="D183" s="20"/>
      <c r="E183" s="38"/>
      <c r="F183" s="38"/>
      <c r="G183" s="38"/>
      <c r="H183" s="38"/>
      <c r="I183" s="20"/>
      <c r="J183" s="38"/>
      <c r="K183" s="38"/>
      <c r="L183" s="38"/>
      <c r="M183" s="38"/>
      <c r="N183" s="20"/>
      <c r="O183" s="38"/>
      <c r="P183" s="38"/>
      <c r="Q183" s="38"/>
      <c r="R183" s="38"/>
      <c r="S183" s="40"/>
    </row>
    <row r="184" spans="2:19" s="3" customFormat="1" ht="15.6" x14ac:dyDescent="0.25">
      <c r="B184" s="38"/>
      <c r="C184" s="40"/>
      <c r="D184" s="20"/>
      <c r="E184" s="38"/>
      <c r="F184" s="38"/>
      <c r="G184" s="38"/>
      <c r="H184" s="38"/>
      <c r="I184" s="20"/>
      <c r="J184" s="38"/>
      <c r="K184" s="38"/>
      <c r="L184" s="38"/>
      <c r="M184" s="38"/>
      <c r="N184" s="20"/>
      <c r="O184" s="38"/>
      <c r="P184" s="38"/>
      <c r="Q184" s="38"/>
      <c r="R184" s="38"/>
      <c r="S184" s="40"/>
    </row>
    <row r="185" spans="2:19" s="3" customFormat="1" ht="15.6" x14ac:dyDescent="0.25">
      <c r="B185" s="38"/>
      <c r="C185" s="40"/>
      <c r="D185" s="20"/>
      <c r="E185" s="38"/>
      <c r="F185" s="38"/>
      <c r="G185" s="38"/>
      <c r="H185" s="38"/>
      <c r="I185" s="20"/>
      <c r="J185" s="38"/>
      <c r="K185" s="38"/>
      <c r="L185" s="38"/>
      <c r="M185" s="38"/>
      <c r="N185" s="20"/>
      <c r="O185" s="38"/>
      <c r="P185" s="38"/>
      <c r="Q185" s="38"/>
      <c r="R185" s="38"/>
      <c r="S185" s="40"/>
    </row>
    <row r="186" spans="2:19" s="3" customFormat="1" ht="15.6" x14ac:dyDescent="0.25">
      <c r="B186" s="38"/>
      <c r="C186" s="40"/>
      <c r="D186" s="20"/>
      <c r="E186" s="38"/>
      <c r="F186" s="38"/>
      <c r="G186" s="38"/>
      <c r="H186" s="38"/>
      <c r="I186" s="20"/>
      <c r="J186" s="38"/>
      <c r="K186" s="38"/>
      <c r="L186" s="38"/>
      <c r="M186" s="38"/>
      <c r="N186" s="20"/>
      <c r="O186" s="38"/>
      <c r="P186" s="38"/>
      <c r="Q186" s="38"/>
      <c r="R186" s="38"/>
      <c r="S186" s="40"/>
    </row>
    <row r="187" spans="2:19" s="3" customFormat="1" ht="15.6" x14ac:dyDescent="0.25">
      <c r="B187" s="38"/>
      <c r="C187" s="40"/>
      <c r="D187" s="20"/>
      <c r="E187" s="38"/>
      <c r="F187" s="38"/>
      <c r="G187" s="38"/>
      <c r="H187" s="38"/>
      <c r="I187" s="20"/>
      <c r="J187" s="38"/>
      <c r="K187" s="38"/>
      <c r="L187" s="38"/>
      <c r="M187" s="38"/>
      <c r="N187" s="20"/>
      <c r="O187" s="38"/>
      <c r="P187" s="38"/>
      <c r="Q187" s="38"/>
      <c r="R187" s="38"/>
      <c r="S187" s="40"/>
    </row>
    <row r="188" spans="2:19" s="3" customFormat="1" ht="15.6" x14ac:dyDescent="0.25">
      <c r="B188" s="38"/>
      <c r="C188" s="40"/>
      <c r="D188" s="20"/>
      <c r="E188" s="38"/>
      <c r="F188" s="38"/>
      <c r="G188" s="38"/>
      <c r="H188" s="38"/>
      <c r="I188" s="20"/>
      <c r="J188" s="38"/>
      <c r="K188" s="38"/>
      <c r="L188" s="38"/>
      <c r="M188" s="38"/>
      <c r="N188" s="20"/>
      <c r="O188" s="38"/>
      <c r="P188" s="38"/>
      <c r="Q188" s="38"/>
      <c r="R188" s="38"/>
      <c r="S188" s="40"/>
    </row>
    <row r="189" spans="2:19" s="3" customFormat="1" ht="15.6" x14ac:dyDescent="0.25">
      <c r="B189" s="38"/>
      <c r="C189" s="40"/>
      <c r="D189" s="20"/>
      <c r="E189" s="38"/>
      <c r="F189" s="38"/>
      <c r="G189" s="38"/>
      <c r="H189" s="38"/>
      <c r="I189" s="20"/>
      <c r="J189" s="38"/>
      <c r="K189" s="38"/>
      <c r="L189" s="38"/>
      <c r="M189" s="38"/>
      <c r="N189" s="20"/>
      <c r="O189" s="38"/>
      <c r="P189" s="38"/>
      <c r="Q189" s="38"/>
      <c r="R189" s="38"/>
      <c r="S189" s="40"/>
    </row>
    <row r="190" spans="2:19" s="3" customFormat="1" ht="15.6" x14ac:dyDescent="0.25">
      <c r="B190" s="38"/>
      <c r="C190" s="40"/>
      <c r="D190" s="20"/>
      <c r="E190" s="38"/>
      <c r="F190" s="38"/>
      <c r="G190" s="38"/>
      <c r="H190" s="38"/>
      <c r="I190" s="20"/>
      <c r="J190" s="38"/>
      <c r="K190" s="38"/>
      <c r="L190" s="38"/>
      <c r="M190" s="38"/>
      <c r="N190" s="20"/>
      <c r="O190" s="38"/>
      <c r="P190" s="38"/>
      <c r="Q190" s="38"/>
      <c r="R190" s="38"/>
      <c r="S190" s="40"/>
    </row>
    <row r="191" spans="2:19" s="3" customFormat="1" ht="15.6" x14ac:dyDescent="0.25">
      <c r="B191" s="38"/>
      <c r="C191" s="40"/>
      <c r="D191" s="20"/>
      <c r="E191" s="38"/>
      <c r="F191" s="38"/>
      <c r="G191" s="38"/>
      <c r="H191" s="38"/>
      <c r="I191" s="20"/>
      <c r="J191" s="38"/>
      <c r="K191" s="38"/>
      <c r="L191" s="38"/>
      <c r="M191" s="38"/>
      <c r="N191" s="20"/>
      <c r="O191" s="38"/>
      <c r="P191" s="38"/>
      <c r="Q191" s="38"/>
      <c r="R191" s="38"/>
      <c r="S191" s="40"/>
    </row>
    <row r="192" spans="2:19" s="3" customFormat="1" ht="15.6" x14ac:dyDescent="0.25">
      <c r="B192" s="38"/>
      <c r="C192" s="40"/>
      <c r="D192" s="20"/>
      <c r="E192" s="38"/>
      <c r="F192" s="38"/>
      <c r="G192" s="38"/>
      <c r="H192" s="38"/>
      <c r="I192" s="20"/>
      <c r="J192" s="38"/>
      <c r="K192" s="38"/>
      <c r="L192" s="38"/>
      <c r="M192" s="38"/>
      <c r="N192" s="20"/>
      <c r="O192" s="38"/>
      <c r="P192" s="38"/>
      <c r="Q192" s="38"/>
      <c r="R192" s="38"/>
      <c r="S192" s="40"/>
    </row>
    <row r="193" spans="2:19" s="3" customFormat="1" ht="15.6" x14ac:dyDescent="0.25">
      <c r="B193" s="38"/>
      <c r="C193" s="40"/>
      <c r="D193" s="20"/>
      <c r="E193" s="38"/>
      <c r="F193" s="38"/>
      <c r="G193" s="38"/>
      <c r="H193" s="38"/>
      <c r="I193" s="20"/>
      <c r="J193" s="38"/>
      <c r="K193" s="38"/>
      <c r="L193" s="38"/>
      <c r="M193" s="38"/>
      <c r="N193" s="20"/>
      <c r="O193" s="38"/>
      <c r="P193" s="38"/>
      <c r="Q193" s="38"/>
      <c r="R193" s="38"/>
      <c r="S193" s="40"/>
    </row>
    <row r="194" spans="2:19" s="3" customFormat="1" ht="15.6" x14ac:dyDescent="0.25">
      <c r="B194" s="38"/>
      <c r="C194" s="40"/>
      <c r="D194" s="20"/>
      <c r="E194" s="38"/>
      <c r="F194" s="38"/>
      <c r="G194" s="38"/>
      <c r="H194" s="38"/>
      <c r="I194" s="20"/>
      <c r="J194" s="38"/>
      <c r="K194" s="38"/>
      <c r="L194" s="38"/>
      <c r="M194" s="38"/>
      <c r="N194" s="20"/>
      <c r="O194" s="38"/>
      <c r="P194" s="38"/>
      <c r="Q194" s="38"/>
      <c r="R194" s="38"/>
      <c r="S194" s="40"/>
    </row>
    <row r="195" spans="2:19" s="3" customFormat="1" ht="15.6" x14ac:dyDescent="0.25">
      <c r="B195" s="38"/>
      <c r="C195" s="40"/>
      <c r="D195" s="20"/>
      <c r="E195" s="38"/>
      <c r="F195" s="38"/>
      <c r="G195" s="38"/>
      <c r="H195" s="38"/>
      <c r="I195" s="20"/>
      <c r="J195" s="38"/>
      <c r="K195" s="38"/>
      <c r="L195" s="38"/>
      <c r="M195" s="38"/>
      <c r="N195" s="20"/>
      <c r="O195" s="38"/>
      <c r="P195" s="38"/>
      <c r="Q195" s="38"/>
      <c r="R195" s="38"/>
      <c r="S195" s="40"/>
    </row>
    <row r="196" spans="2:19" s="3" customFormat="1" ht="15.6" x14ac:dyDescent="0.25">
      <c r="B196" s="38"/>
      <c r="C196" s="40"/>
      <c r="D196" s="20"/>
      <c r="E196" s="38"/>
      <c r="F196" s="38"/>
      <c r="G196" s="38"/>
      <c r="H196" s="38"/>
      <c r="I196" s="20"/>
      <c r="J196" s="38"/>
      <c r="K196" s="38"/>
      <c r="L196" s="38"/>
      <c r="M196" s="38"/>
      <c r="N196" s="20"/>
      <c r="O196" s="38"/>
      <c r="P196" s="38"/>
      <c r="Q196" s="38"/>
      <c r="R196" s="38"/>
      <c r="S196" s="40"/>
    </row>
    <row r="197" spans="2:19" s="3" customFormat="1" ht="15.6" x14ac:dyDescent="0.25">
      <c r="B197" s="38"/>
      <c r="C197" s="40"/>
      <c r="D197" s="20"/>
      <c r="E197" s="38"/>
      <c r="F197" s="38"/>
      <c r="G197" s="38"/>
      <c r="H197" s="38"/>
      <c r="I197" s="20"/>
      <c r="J197" s="38"/>
      <c r="K197" s="38"/>
      <c r="L197" s="38"/>
      <c r="M197" s="38"/>
      <c r="N197" s="20"/>
      <c r="O197" s="38"/>
      <c r="P197" s="38"/>
      <c r="Q197" s="38"/>
      <c r="R197" s="38"/>
      <c r="S197" s="40"/>
    </row>
    <row r="198" spans="2:19" s="3" customFormat="1" ht="15.6" x14ac:dyDescent="0.25">
      <c r="B198" s="38"/>
      <c r="C198" s="40"/>
      <c r="D198" s="20"/>
      <c r="E198" s="38"/>
      <c r="F198" s="38"/>
      <c r="G198" s="38"/>
      <c r="H198" s="38"/>
      <c r="I198" s="20"/>
      <c r="J198" s="38"/>
      <c r="K198" s="38"/>
      <c r="L198" s="38"/>
      <c r="M198" s="38"/>
      <c r="N198" s="20"/>
      <c r="O198" s="38"/>
      <c r="P198" s="38"/>
      <c r="Q198" s="38"/>
      <c r="R198" s="38"/>
      <c r="S198" s="40"/>
    </row>
    <row r="199" spans="2:19" s="3" customFormat="1" ht="15.6" x14ac:dyDescent="0.25">
      <c r="B199" s="38"/>
      <c r="C199" s="40"/>
      <c r="D199" s="20"/>
      <c r="E199" s="38"/>
      <c r="F199" s="38"/>
      <c r="G199" s="38"/>
      <c r="H199" s="38"/>
      <c r="I199" s="20"/>
      <c r="J199" s="38"/>
      <c r="K199" s="38"/>
      <c r="L199" s="38"/>
      <c r="M199" s="38"/>
      <c r="N199" s="20"/>
      <c r="O199" s="38"/>
      <c r="P199" s="38"/>
      <c r="Q199" s="38"/>
      <c r="R199" s="38"/>
      <c r="S199" s="40"/>
    </row>
    <row r="200" spans="2:19" s="3" customFormat="1" ht="15.6" x14ac:dyDescent="0.25">
      <c r="B200" s="38"/>
      <c r="C200" s="40"/>
      <c r="D200" s="20"/>
      <c r="E200" s="38"/>
      <c r="F200" s="38"/>
      <c r="G200" s="38"/>
      <c r="H200" s="38"/>
      <c r="I200" s="20"/>
      <c r="J200" s="38"/>
      <c r="K200" s="38"/>
      <c r="L200" s="38"/>
      <c r="M200" s="38"/>
      <c r="N200" s="20"/>
      <c r="O200" s="38"/>
      <c r="P200" s="38"/>
      <c r="Q200" s="38"/>
      <c r="R200" s="38"/>
      <c r="S200" s="40"/>
    </row>
    <row r="201" spans="2:19" s="3" customFormat="1" ht="15.6" x14ac:dyDescent="0.25">
      <c r="B201" s="38"/>
      <c r="C201" s="40"/>
      <c r="D201" s="20"/>
      <c r="E201" s="38"/>
      <c r="F201" s="38"/>
      <c r="G201" s="38"/>
      <c r="H201" s="38"/>
      <c r="I201" s="20"/>
      <c r="J201" s="38"/>
      <c r="K201" s="38"/>
      <c r="L201" s="38"/>
      <c r="M201" s="38"/>
      <c r="N201" s="20"/>
      <c r="O201" s="38"/>
      <c r="P201" s="38"/>
      <c r="Q201" s="38"/>
      <c r="R201" s="38"/>
      <c r="S201" s="40"/>
    </row>
    <row r="202" spans="2:19" s="3" customFormat="1" ht="15.6" x14ac:dyDescent="0.25">
      <c r="B202" s="38"/>
      <c r="C202" s="40"/>
      <c r="D202" s="20"/>
      <c r="E202" s="38"/>
      <c r="F202" s="38"/>
      <c r="G202" s="38"/>
      <c r="H202" s="38"/>
      <c r="I202" s="20"/>
      <c r="J202" s="38"/>
      <c r="K202" s="38"/>
      <c r="L202" s="38"/>
      <c r="M202" s="38"/>
      <c r="N202" s="20"/>
      <c r="O202" s="38"/>
      <c r="P202" s="38"/>
      <c r="Q202" s="38"/>
      <c r="R202" s="38"/>
      <c r="S202" s="40"/>
    </row>
    <row r="203" spans="2:19" s="3" customFormat="1" ht="15.6" x14ac:dyDescent="0.25">
      <c r="B203" s="38"/>
      <c r="C203" s="40"/>
      <c r="D203" s="20"/>
      <c r="E203" s="38"/>
      <c r="F203" s="38"/>
      <c r="G203" s="38"/>
      <c r="H203" s="38"/>
      <c r="I203" s="20"/>
      <c r="J203" s="38"/>
      <c r="K203" s="38"/>
      <c r="L203" s="38"/>
      <c r="M203" s="38"/>
      <c r="N203" s="20"/>
      <c r="O203" s="38"/>
      <c r="P203" s="38"/>
      <c r="Q203" s="38"/>
      <c r="R203" s="38"/>
      <c r="S203" s="40"/>
    </row>
    <row r="204" spans="2:19" s="3" customFormat="1" ht="15.6" x14ac:dyDescent="0.25">
      <c r="B204" s="38"/>
      <c r="C204" s="40"/>
      <c r="D204" s="20"/>
      <c r="E204" s="38"/>
      <c r="F204" s="38"/>
      <c r="G204" s="38"/>
      <c r="H204" s="38"/>
      <c r="I204" s="20"/>
      <c r="J204" s="38"/>
      <c r="K204" s="38"/>
      <c r="L204" s="38"/>
      <c r="M204" s="38"/>
      <c r="N204" s="20"/>
      <c r="O204" s="38"/>
      <c r="P204" s="38"/>
      <c r="Q204" s="38"/>
      <c r="R204" s="38"/>
      <c r="S204" s="40"/>
    </row>
    <row r="205" spans="2:19" s="3" customFormat="1" ht="15.6" x14ac:dyDescent="0.25">
      <c r="B205" s="38"/>
      <c r="C205" s="40"/>
      <c r="D205" s="20"/>
      <c r="E205" s="38"/>
      <c r="F205" s="38"/>
      <c r="G205" s="38"/>
      <c r="H205" s="38"/>
      <c r="I205" s="20"/>
      <c r="J205" s="38"/>
      <c r="K205" s="38"/>
      <c r="L205" s="38"/>
      <c r="M205" s="38"/>
      <c r="N205" s="20"/>
      <c r="O205" s="38"/>
      <c r="P205" s="38"/>
      <c r="Q205" s="38"/>
      <c r="R205" s="38"/>
      <c r="S205" s="40"/>
    </row>
    <row r="206" spans="2:19" s="3" customFormat="1" ht="15.6" x14ac:dyDescent="0.25">
      <c r="B206" s="38"/>
      <c r="C206" s="40"/>
      <c r="D206" s="20"/>
      <c r="E206" s="38"/>
      <c r="F206" s="38"/>
      <c r="G206" s="38"/>
      <c r="H206" s="38"/>
      <c r="I206" s="20"/>
      <c r="J206" s="38"/>
      <c r="K206" s="38"/>
      <c r="L206" s="38"/>
      <c r="M206" s="38"/>
      <c r="N206" s="20"/>
      <c r="O206" s="38"/>
      <c r="P206" s="38"/>
      <c r="Q206" s="38"/>
      <c r="R206" s="38"/>
      <c r="S206" s="40"/>
    </row>
    <row r="207" spans="2:19" s="3" customFormat="1" ht="15.6" x14ac:dyDescent="0.25">
      <c r="B207" s="38"/>
      <c r="C207" s="40"/>
      <c r="D207" s="20"/>
      <c r="E207" s="38"/>
      <c r="F207" s="38"/>
      <c r="G207" s="38"/>
      <c r="H207" s="38"/>
      <c r="I207" s="20"/>
      <c r="J207" s="38"/>
      <c r="K207" s="38"/>
      <c r="L207" s="38"/>
      <c r="M207" s="38"/>
      <c r="N207" s="20"/>
      <c r="O207" s="38"/>
      <c r="P207" s="38"/>
      <c r="Q207" s="38"/>
      <c r="R207" s="38"/>
      <c r="S207" s="40"/>
    </row>
    <row r="208" spans="2:19" s="3" customFormat="1" ht="15.6" x14ac:dyDescent="0.25">
      <c r="B208" s="38"/>
      <c r="C208" s="40"/>
      <c r="D208" s="20"/>
      <c r="E208" s="38"/>
      <c r="F208" s="38"/>
      <c r="G208" s="38"/>
      <c r="H208" s="38"/>
      <c r="I208" s="20"/>
      <c r="J208" s="38"/>
      <c r="K208" s="38"/>
      <c r="L208" s="38"/>
      <c r="M208" s="38"/>
      <c r="N208" s="20"/>
      <c r="O208" s="38"/>
      <c r="P208" s="38"/>
      <c r="Q208" s="38"/>
      <c r="R208" s="38"/>
      <c r="S208" s="40"/>
    </row>
    <row r="209" spans="2:19" s="3" customFormat="1" ht="15.6" x14ac:dyDescent="0.25">
      <c r="B209" s="38"/>
      <c r="C209" s="40"/>
      <c r="D209" s="20"/>
      <c r="E209" s="38"/>
      <c r="F209" s="38"/>
      <c r="G209" s="38"/>
      <c r="H209" s="38"/>
      <c r="I209" s="20"/>
      <c r="J209" s="38"/>
      <c r="K209" s="38"/>
      <c r="L209" s="38"/>
      <c r="M209" s="38"/>
      <c r="N209" s="20"/>
      <c r="O209" s="38"/>
      <c r="P209" s="38"/>
      <c r="Q209" s="38"/>
      <c r="R209" s="38"/>
      <c r="S209" s="40"/>
    </row>
    <row r="210" spans="2:19" s="3" customFormat="1" ht="15.6" x14ac:dyDescent="0.25">
      <c r="B210" s="38"/>
      <c r="C210" s="40"/>
      <c r="D210" s="20"/>
      <c r="E210" s="38"/>
      <c r="F210" s="38"/>
      <c r="G210" s="38"/>
      <c r="H210" s="38"/>
      <c r="I210" s="20"/>
      <c r="J210" s="38"/>
      <c r="K210" s="38"/>
      <c r="L210" s="38"/>
      <c r="M210" s="38"/>
      <c r="N210" s="20"/>
      <c r="O210" s="38"/>
      <c r="P210" s="38"/>
      <c r="Q210" s="38"/>
      <c r="R210" s="38"/>
      <c r="S210" s="40"/>
    </row>
    <row r="211" spans="2:19" s="3" customFormat="1" ht="15.6" x14ac:dyDescent="0.25">
      <c r="B211" s="38"/>
      <c r="C211" s="40"/>
      <c r="D211" s="20"/>
      <c r="E211" s="38"/>
      <c r="F211" s="38"/>
      <c r="G211" s="38"/>
      <c r="H211" s="38"/>
      <c r="I211" s="20"/>
      <c r="J211" s="38"/>
      <c r="K211" s="38"/>
      <c r="L211" s="38"/>
      <c r="M211" s="38"/>
      <c r="N211" s="20"/>
      <c r="O211" s="38"/>
      <c r="P211" s="38"/>
      <c r="Q211" s="38"/>
      <c r="R211" s="38"/>
      <c r="S211" s="40"/>
    </row>
    <row r="212" spans="2:19" s="3" customFormat="1" ht="15.6" x14ac:dyDescent="0.25">
      <c r="B212" s="38"/>
      <c r="C212" s="40"/>
      <c r="D212" s="20"/>
      <c r="E212" s="38"/>
      <c r="F212" s="38"/>
      <c r="G212" s="38"/>
      <c r="H212" s="38"/>
      <c r="I212" s="20"/>
      <c r="J212" s="38"/>
      <c r="K212" s="38"/>
      <c r="L212" s="38"/>
      <c r="M212" s="38"/>
      <c r="N212" s="20"/>
      <c r="O212" s="38"/>
      <c r="P212" s="38"/>
      <c r="Q212" s="38"/>
      <c r="R212" s="38"/>
      <c r="S212" s="40"/>
    </row>
    <row r="213" spans="2:19" s="3" customFormat="1" ht="15.6" x14ac:dyDescent="0.25">
      <c r="B213" s="38"/>
      <c r="C213" s="40"/>
      <c r="D213" s="20"/>
      <c r="E213" s="38"/>
      <c r="F213" s="38"/>
      <c r="G213" s="38"/>
      <c r="H213" s="38"/>
      <c r="I213" s="20"/>
      <c r="J213" s="38"/>
      <c r="K213" s="38"/>
      <c r="L213" s="38"/>
      <c r="M213" s="38"/>
      <c r="N213" s="20"/>
      <c r="O213" s="38"/>
      <c r="P213" s="38"/>
      <c r="Q213" s="38"/>
      <c r="R213" s="38"/>
      <c r="S213" s="40"/>
    </row>
    <row r="214" spans="2:19" s="3" customFormat="1" ht="15.6" x14ac:dyDescent="0.25">
      <c r="B214" s="38"/>
      <c r="C214" s="40"/>
      <c r="D214" s="20"/>
      <c r="E214" s="38"/>
      <c r="F214" s="38"/>
      <c r="G214" s="38"/>
      <c r="H214" s="38"/>
      <c r="I214" s="20"/>
      <c r="J214" s="38"/>
      <c r="K214" s="38"/>
      <c r="L214" s="38"/>
      <c r="M214" s="38"/>
      <c r="N214" s="20"/>
      <c r="O214" s="38"/>
      <c r="P214" s="38"/>
      <c r="Q214" s="38"/>
      <c r="R214" s="38"/>
      <c r="S214" s="40"/>
    </row>
    <row r="215" spans="2:19" s="3" customFormat="1" ht="15.6" x14ac:dyDescent="0.25">
      <c r="B215" s="38"/>
      <c r="C215" s="40"/>
      <c r="D215" s="20"/>
      <c r="E215" s="38"/>
      <c r="F215" s="38"/>
      <c r="G215" s="38"/>
      <c r="H215" s="38"/>
      <c r="I215" s="20"/>
      <c r="J215" s="38"/>
      <c r="K215" s="38"/>
      <c r="L215" s="38"/>
      <c r="M215" s="38"/>
      <c r="N215" s="20"/>
      <c r="O215" s="38"/>
      <c r="P215" s="38"/>
      <c r="Q215" s="38"/>
      <c r="R215" s="38"/>
      <c r="S215" s="40"/>
    </row>
    <row r="216" spans="2:19" s="3" customFormat="1" ht="15.6" x14ac:dyDescent="0.25">
      <c r="B216" s="38"/>
      <c r="C216" s="40"/>
      <c r="D216" s="20"/>
      <c r="E216" s="38"/>
      <c r="F216" s="38"/>
      <c r="G216" s="38"/>
      <c r="H216" s="38"/>
      <c r="I216" s="20"/>
      <c r="J216" s="38"/>
      <c r="K216" s="38"/>
      <c r="L216" s="38"/>
      <c r="M216" s="38"/>
      <c r="N216" s="20"/>
      <c r="O216" s="38"/>
      <c r="P216" s="38"/>
      <c r="Q216" s="38"/>
      <c r="R216" s="38"/>
      <c r="S216" s="40"/>
    </row>
    <row r="217" spans="2:19" s="3" customFormat="1" ht="15.6" x14ac:dyDescent="0.25">
      <c r="B217" s="38"/>
      <c r="C217" s="40"/>
      <c r="D217" s="20"/>
      <c r="E217" s="38"/>
      <c r="F217" s="38"/>
      <c r="G217" s="38"/>
      <c r="H217" s="38"/>
      <c r="I217" s="20"/>
      <c r="J217" s="38"/>
      <c r="K217" s="38"/>
      <c r="L217" s="38"/>
      <c r="M217" s="38"/>
      <c r="N217" s="20"/>
      <c r="O217" s="38"/>
      <c r="P217" s="38"/>
      <c r="Q217" s="38"/>
      <c r="R217" s="38"/>
      <c r="S217" s="40"/>
    </row>
    <row r="218" spans="2:19" s="3" customFormat="1" ht="15.6" x14ac:dyDescent="0.25">
      <c r="B218" s="38"/>
      <c r="C218" s="40"/>
      <c r="D218" s="20"/>
      <c r="E218" s="38"/>
      <c r="F218" s="38"/>
      <c r="G218" s="38"/>
      <c r="H218" s="38"/>
      <c r="I218" s="20"/>
      <c r="J218" s="38"/>
      <c r="K218" s="38"/>
      <c r="L218" s="38"/>
      <c r="M218" s="38"/>
      <c r="N218" s="20"/>
      <c r="O218" s="38"/>
      <c r="P218" s="38"/>
      <c r="Q218" s="38"/>
      <c r="R218" s="38"/>
      <c r="S218" s="40"/>
    </row>
    <row r="219" spans="2:19" s="3" customFormat="1" ht="15.6" x14ac:dyDescent="0.25">
      <c r="B219" s="38"/>
      <c r="C219" s="40"/>
      <c r="D219" s="20"/>
      <c r="E219" s="38"/>
      <c r="F219" s="38"/>
      <c r="G219" s="38"/>
      <c r="H219" s="38"/>
      <c r="I219" s="20"/>
      <c r="J219" s="38"/>
      <c r="K219" s="38"/>
      <c r="L219" s="38"/>
      <c r="M219" s="38"/>
      <c r="N219" s="20"/>
      <c r="O219" s="38"/>
      <c r="P219" s="38"/>
      <c r="Q219" s="38"/>
      <c r="R219" s="38"/>
      <c r="S219" s="40"/>
    </row>
    <row r="220" spans="2:19" s="3" customFormat="1" ht="15.6" x14ac:dyDescent="0.25">
      <c r="B220" s="38"/>
      <c r="C220" s="40"/>
      <c r="D220" s="20"/>
      <c r="E220" s="38"/>
      <c r="F220" s="38"/>
      <c r="G220" s="38"/>
      <c r="H220" s="38"/>
      <c r="I220" s="20"/>
      <c r="J220" s="38"/>
      <c r="K220" s="38"/>
      <c r="L220" s="38"/>
      <c r="M220" s="38"/>
      <c r="N220" s="20"/>
      <c r="O220" s="38"/>
      <c r="P220" s="38"/>
      <c r="Q220" s="38"/>
      <c r="R220" s="38"/>
      <c r="S220" s="40"/>
    </row>
    <row r="221" spans="2:19" s="3" customFormat="1" ht="15.6" x14ac:dyDescent="0.25">
      <c r="B221" s="38"/>
      <c r="C221" s="40"/>
      <c r="D221" s="20"/>
      <c r="E221" s="38"/>
      <c r="F221" s="38"/>
      <c r="G221" s="38"/>
      <c r="H221" s="38"/>
      <c r="I221" s="20"/>
      <c r="J221" s="38"/>
      <c r="K221" s="38"/>
      <c r="L221" s="38"/>
      <c r="M221" s="38"/>
      <c r="N221" s="20"/>
      <c r="O221" s="38"/>
      <c r="P221" s="38"/>
      <c r="Q221" s="38"/>
      <c r="R221" s="38"/>
      <c r="S221" s="40"/>
    </row>
    <row r="222" spans="2:19" s="3" customFormat="1" ht="15.6" x14ac:dyDescent="0.25">
      <c r="B222" s="38"/>
      <c r="C222" s="40"/>
      <c r="D222" s="20"/>
      <c r="E222" s="38"/>
      <c r="F222" s="38"/>
      <c r="G222" s="38"/>
      <c r="H222" s="38"/>
      <c r="I222" s="20"/>
      <c r="J222" s="38"/>
      <c r="K222" s="38"/>
      <c r="L222" s="38"/>
      <c r="M222" s="38"/>
      <c r="N222" s="20"/>
      <c r="O222" s="38"/>
      <c r="P222" s="38"/>
      <c r="Q222" s="38"/>
      <c r="R222" s="38"/>
      <c r="S222" s="40"/>
    </row>
    <row r="223" spans="2:19" s="3" customFormat="1" ht="15.6" x14ac:dyDescent="0.25">
      <c r="B223" s="38"/>
      <c r="C223" s="40"/>
      <c r="D223" s="20"/>
      <c r="E223" s="38"/>
      <c r="F223" s="38"/>
      <c r="G223" s="38"/>
      <c r="H223" s="38"/>
      <c r="I223" s="20"/>
      <c r="J223" s="38"/>
      <c r="K223" s="38"/>
      <c r="L223" s="38"/>
      <c r="M223" s="38"/>
      <c r="N223" s="20"/>
      <c r="O223" s="38"/>
      <c r="P223" s="38"/>
      <c r="Q223" s="38"/>
      <c r="R223" s="38"/>
      <c r="S223" s="40"/>
    </row>
    <row r="224" spans="2:19" s="3" customFormat="1" ht="15.6" x14ac:dyDescent="0.25">
      <c r="B224" s="38"/>
      <c r="C224" s="40"/>
      <c r="D224" s="20"/>
      <c r="E224" s="38"/>
      <c r="F224" s="38"/>
      <c r="G224" s="38"/>
      <c r="H224" s="38"/>
      <c r="I224" s="20"/>
      <c r="J224" s="38"/>
      <c r="K224" s="38"/>
      <c r="L224" s="38"/>
      <c r="M224" s="38"/>
      <c r="N224" s="20"/>
      <c r="O224" s="38"/>
      <c r="P224" s="38"/>
      <c r="Q224" s="38"/>
      <c r="R224" s="38"/>
      <c r="S224" s="40"/>
    </row>
    <row r="225" spans="2:19" s="3" customFormat="1" ht="15.6" x14ac:dyDescent="0.25">
      <c r="B225" s="38"/>
      <c r="C225" s="40"/>
      <c r="D225" s="20"/>
      <c r="E225" s="38"/>
      <c r="F225" s="38"/>
      <c r="G225" s="38"/>
      <c r="H225" s="38"/>
      <c r="I225" s="20"/>
      <c r="J225" s="38"/>
      <c r="K225" s="38"/>
      <c r="L225" s="38"/>
      <c r="M225" s="38"/>
      <c r="N225" s="20"/>
      <c r="O225" s="38"/>
      <c r="P225" s="38"/>
      <c r="Q225" s="38"/>
      <c r="R225" s="38"/>
      <c r="S225" s="40"/>
    </row>
    <row r="226" spans="2:19" s="3" customFormat="1" ht="15.6" x14ac:dyDescent="0.25">
      <c r="B226" s="38"/>
      <c r="C226" s="40"/>
      <c r="D226" s="20"/>
      <c r="E226" s="38"/>
      <c r="F226" s="38"/>
      <c r="G226" s="38"/>
      <c r="H226" s="38"/>
      <c r="I226" s="20"/>
      <c r="J226" s="38"/>
      <c r="K226" s="38"/>
      <c r="L226" s="38"/>
      <c r="M226" s="38"/>
      <c r="N226" s="20"/>
      <c r="O226" s="38"/>
      <c r="P226" s="38"/>
      <c r="Q226" s="38"/>
      <c r="R226" s="38"/>
      <c r="S226" s="40"/>
    </row>
    <row r="227" spans="2:19" s="3" customFormat="1" ht="15.6" x14ac:dyDescent="0.25">
      <c r="B227" s="38"/>
      <c r="C227" s="40"/>
      <c r="D227" s="20"/>
      <c r="E227" s="38"/>
      <c r="F227" s="38"/>
      <c r="G227" s="38"/>
      <c r="H227" s="38"/>
      <c r="I227" s="20"/>
      <c r="J227" s="38"/>
      <c r="K227" s="38"/>
      <c r="L227" s="38"/>
      <c r="M227" s="38"/>
      <c r="N227" s="20"/>
      <c r="O227" s="38"/>
      <c r="P227" s="38"/>
      <c r="Q227" s="38"/>
      <c r="R227" s="38"/>
      <c r="S227" s="40"/>
    </row>
    <row r="228" spans="2:19" s="3" customFormat="1" ht="15.6" x14ac:dyDescent="0.25">
      <c r="B228" s="38"/>
      <c r="C228" s="40"/>
      <c r="D228" s="20"/>
      <c r="E228" s="38"/>
      <c r="F228" s="38"/>
      <c r="G228" s="38"/>
      <c r="H228" s="38"/>
      <c r="I228" s="20"/>
      <c r="J228" s="38"/>
      <c r="K228" s="38"/>
      <c r="L228" s="38"/>
      <c r="M228" s="38"/>
      <c r="N228" s="20"/>
      <c r="O228" s="38"/>
      <c r="P228" s="38"/>
      <c r="Q228" s="38"/>
      <c r="R228" s="38"/>
      <c r="S228" s="40"/>
    </row>
    <row r="229" spans="2:19" s="3" customFormat="1" ht="15.6" x14ac:dyDescent="0.25">
      <c r="B229" s="38"/>
      <c r="C229" s="40"/>
      <c r="D229" s="20"/>
      <c r="E229" s="38"/>
      <c r="F229" s="38"/>
      <c r="G229" s="38"/>
      <c r="H229" s="38"/>
      <c r="I229" s="20"/>
      <c r="J229" s="38"/>
      <c r="K229" s="38"/>
      <c r="L229" s="38"/>
      <c r="M229" s="38"/>
      <c r="N229" s="20"/>
      <c r="O229" s="38"/>
      <c r="P229" s="38"/>
      <c r="Q229" s="38"/>
      <c r="R229" s="38"/>
      <c r="S229" s="40"/>
    </row>
    <row r="230" spans="2:19" s="3" customFormat="1" ht="15.6" x14ac:dyDescent="0.25">
      <c r="B230" s="38"/>
      <c r="C230" s="40"/>
      <c r="D230" s="20"/>
      <c r="E230" s="38"/>
      <c r="F230" s="38"/>
      <c r="G230" s="38"/>
      <c r="H230" s="38"/>
      <c r="I230" s="20"/>
      <c r="J230" s="38"/>
      <c r="K230" s="38"/>
      <c r="L230" s="38"/>
      <c r="M230" s="38"/>
      <c r="N230" s="20"/>
      <c r="O230" s="38"/>
      <c r="P230" s="38"/>
      <c r="Q230" s="38"/>
      <c r="R230" s="38"/>
      <c r="S230" s="40"/>
    </row>
    <row r="231" spans="2:19" s="3" customFormat="1" ht="15.6" x14ac:dyDescent="0.25">
      <c r="B231" s="38"/>
      <c r="C231" s="40"/>
      <c r="D231" s="20"/>
      <c r="E231" s="38"/>
      <c r="F231" s="38"/>
      <c r="G231" s="38"/>
      <c r="H231" s="38"/>
      <c r="I231" s="20"/>
      <c r="J231" s="38"/>
      <c r="K231" s="38"/>
      <c r="L231" s="38"/>
      <c r="M231" s="38"/>
      <c r="N231" s="20"/>
      <c r="O231" s="38"/>
      <c r="P231" s="38"/>
      <c r="Q231" s="38"/>
      <c r="R231" s="38"/>
      <c r="S231" s="40"/>
    </row>
    <row r="232" spans="2:19" s="3" customFormat="1" ht="15.6" x14ac:dyDescent="0.25">
      <c r="B232" s="38"/>
      <c r="C232" s="40"/>
      <c r="D232" s="20"/>
      <c r="E232" s="38"/>
      <c r="F232" s="38"/>
      <c r="G232" s="38"/>
      <c r="H232" s="38"/>
      <c r="I232" s="20"/>
      <c r="J232" s="38"/>
      <c r="K232" s="38"/>
      <c r="L232" s="38"/>
      <c r="M232" s="38"/>
      <c r="N232" s="20"/>
      <c r="O232" s="38"/>
      <c r="P232" s="38"/>
      <c r="Q232" s="38"/>
      <c r="R232" s="38"/>
      <c r="S232" s="40"/>
    </row>
    <row r="233" spans="2:19" s="3" customFormat="1" ht="15.6" x14ac:dyDescent="0.25">
      <c r="B233" s="38"/>
      <c r="C233" s="40"/>
      <c r="D233" s="20"/>
      <c r="E233" s="38"/>
      <c r="F233" s="38"/>
      <c r="G233" s="38"/>
      <c r="H233" s="38"/>
      <c r="I233" s="20"/>
      <c r="J233" s="38"/>
      <c r="K233" s="38"/>
      <c r="L233" s="38"/>
      <c r="M233" s="38"/>
      <c r="N233" s="20"/>
      <c r="O233" s="38"/>
      <c r="P233" s="38"/>
      <c r="Q233" s="38"/>
      <c r="R233" s="38"/>
      <c r="S233" s="40"/>
    </row>
    <row r="234" spans="2:19" s="3" customFormat="1" ht="15.6" x14ac:dyDescent="0.25">
      <c r="B234" s="38"/>
      <c r="C234" s="40"/>
      <c r="D234" s="20"/>
      <c r="E234" s="38"/>
      <c r="F234" s="38"/>
      <c r="G234" s="38"/>
      <c r="H234" s="38"/>
      <c r="I234" s="20"/>
      <c r="J234" s="38"/>
      <c r="K234" s="38"/>
      <c r="L234" s="38"/>
      <c r="M234" s="38"/>
      <c r="N234" s="20"/>
      <c r="O234" s="38"/>
      <c r="P234" s="38"/>
      <c r="Q234" s="38"/>
      <c r="R234" s="38"/>
      <c r="S234" s="40"/>
    </row>
    <row r="235" spans="2:19" s="3" customFormat="1" ht="15.6" x14ac:dyDescent="0.25">
      <c r="B235" s="38"/>
      <c r="C235" s="40"/>
      <c r="D235" s="20"/>
      <c r="E235" s="38"/>
      <c r="F235" s="38"/>
      <c r="G235" s="38"/>
      <c r="H235" s="38"/>
      <c r="I235" s="20"/>
      <c r="J235" s="38"/>
      <c r="K235" s="38"/>
      <c r="L235" s="38"/>
      <c r="M235" s="38"/>
      <c r="N235" s="20"/>
      <c r="O235" s="38"/>
      <c r="P235" s="38"/>
      <c r="Q235" s="38"/>
      <c r="R235" s="38"/>
      <c r="S235" s="40"/>
    </row>
    <row r="236" spans="2:19" s="3" customFormat="1" ht="15.6" x14ac:dyDescent="0.25">
      <c r="B236" s="38"/>
      <c r="C236" s="40"/>
      <c r="D236" s="20"/>
      <c r="E236" s="38"/>
      <c r="F236" s="38"/>
      <c r="G236" s="38"/>
      <c r="H236" s="38"/>
      <c r="I236" s="20"/>
      <c r="J236" s="38"/>
      <c r="K236" s="38"/>
      <c r="L236" s="38"/>
      <c r="M236" s="38"/>
      <c r="N236" s="20"/>
      <c r="O236" s="38"/>
      <c r="P236" s="38"/>
      <c r="Q236" s="38"/>
      <c r="R236" s="38"/>
      <c r="S236" s="40"/>
    </row>
    <row r="237" spans="2:19" s="3" customFormat="1" ht="15.6" x14ac:dyDescent="0.25">
      <c r="B237" s="38"/>
      <c r="C237" s="40"/>
      <c r="D237" s="20"/>
      <c r="E237" s="38"/>
      <c r="F237" s="38"/>
      <c r="G237" s="38"/>
      <c r="H237" s="38"/>
      <c r="I237" s="20"/>
      <c r="J237" s="38"/>
      <c r="K237" s="38"/>
      <c r="L237" s="38"/>
      <c r="M237" s="38"/>
      <c r="N237" s="20"/>
      <c r="O237" s="38"/>
      <c r="P237" s="38"/>
      <c r="Q237" s="38"/>
      <c r="R237" s="38"/>
      <c r="S237" s="40"/>
    </row>
    <row r="238" spans="2:19" s="3" customFormat="1" ht="15.6" x14ac:dyDescent="0.25">
      <c r="B238" s="38"/>
      <c r="C238" s="40"/>
      <c r="D238" s="20"/>
      <c r="E238" s="38"/>
      <c r="F238" s="38"/>
      <c r="G238" s="38"/>
      <c r="H238" s="38"/>
      <c r="I238" s="20"/>
      <c r="J238" s="38"/>
      <c r="K238" s="38"/>
      <c r="L238" s="38"/>
      <c r="M238" s="38"/>
      <c r="N238" s="20"/>
      <c r="O238" s="38"/>
      <c r="P238" s="38"/>
      <c r="Q238" s="38"/>
      <c r="R238" s="38"/>
      <c r="S238" s="40"/>
    </row>
    <row r="239" spans="2:19" s="3" customFormat="1" ht="15.6" x14ac:dyDescent="0.25">
      <c r="B239" s="38"/>
      <c r="C239" s="40"/>
      <c r="D239" s="20"/>
      <c r="E239" s="38"/>
      <c r="F239" s="38"/>
      <c r="G239" s="38"/>
      <c r="H239" s="38"/>
      <c r="I239" s="20"/>
      <c r="J239" s="38"/>
      <c r="K239" s="38"/>
      <c r="L239" s="38"/>
      <c r="M239" s="38"/>
      <c r="N239" s="20"/>
      <c r="O239" s="38"/>
      <c r="P239" s="38"/>
      <c r="Q239" s="38"/>
      <c r="R239" s="38"/>
      <c r="S239" s="40"/>
    </row>
    <row r="240" spans="2:19" s="3" customFormat="1" ht="15.6" x14ac:dyDescent="0.25">
      <c r="B240" s="38"/>
      <c r="C240" s="40"/>
      <c r="D240" s="20"/>
      <c r="E240" s="38"/>
      <c r="F240" s="38"/>
      <c r="G240" s="38"/>
      <c r="H240" s="38"/>
      <c r="I240" s="20"/>
      <c r="J240" s="38"/>
      <c r="K240" s="38"/>
      <c r="L240" s="38"/>
      <c r="M240" s="38"/>
      <c r="N240" s="20"/>
      <c r="O240" s="38"/>
      <c r="P240" s="38"/>
      <c r="Q240" s="38"/>
      <c r="R240" s="38"/>
      <c r="S240" s="40"/>
    </row>
    <row r="241" spans="2:19" s="3" customFormat="1" ht="15.6" x14ac:dyDescent="0.25">
      <c r="B241" s="38"/>
      <c r="C241" s="40"/>
      <c r="D241" s="20"/>
      <c r="E241" s="38"/>
      <c r="F241" s="38"/>
      <c r="G241" s="38"/>
      <c r="H241" s="38"/>
      <c r="I241" s="20"/>
      <c r="J241" s="38"/>
      <c r="K241" s="38"/>
      <c r="L241" s="38"/>
      <c r="M241" s="38"/>
      <c r="N241" s="20"/>
      <c r="O241" s="38"/>
      <c r="P241" s="38"/>
      <c r="Q241" s="38"/>
      <c r="R241" s="38"/>
      <c r="S241" s="40"/>
    </row>
    <row r="242" spans="2:19" s="3" customFormat="1" ht="15.6" x14ac:dyDescent="0.25">
      <c r="B242" s="38"/>
      <c r="C242" s="40"/>
      <c r="D242" s="20"/>
      <c r="E242" s="38"/>
      <c r="F242" s="38"/>
      <c r="G242" s="38"/>
      <c r="H242" s="38"/>
      <c r="I242" s="20"/>
      <c r="J242" s="38"/>
      <c r="K242" s="38"/>
      <c r="L242" s="38"/>
      <c r="M242" s="38"/>
      <c r="N242" s="20"/>
      <c r="O242" s="38"/>
      <c r="P242" s="38"/>
      <c r="Q242" s="38"/>
      <c r="R242" s="38"/>
      <c r="S242" s="40"/>
    </row>
    <row r="243" spans="2:19" s="3" customFormat="1" ht="15.6" x14ac:dyDescent="0.25">
      <c r="B243" s="38"/>
      <c r="C243" s="40"/>
      <c r="D243" s="20"/>
      <c r="E243" s="38"/>
      <c r="F243" s="38"/>
      <c r="G243" s="38"/>
      <c r="H243" s="38"/>
      <c r="I243" s="20"/>
      <c r="J243" s="38"/>
      <c r="K243" s="38"/>
      <c r="L243" s="38"/>
      <c r="M243" s="38"/>
      <c r="N243" s="20"/>
      <c r="O243" s="38"/>
      <c r="P243" s="38"/>
      <c r="Q243" s="38"/>
      <c r="R243" s="38"/>
      <c r="S243" s="40"/>
    </row>
    <row r="244" spans="2:19" s="3" customFormat="1" ht="15.6" x14ac:dyDescent="0.25">
      <c r="B244" s="38"/>
      <c r="C244" s="40"/>
      <c r="D244" s="20"/>
      <c r="E244" s="38"/>
      <c r="F244" s="38"/>
      <c r="G244" s="38"/>
      <c r="H244" s="38"/>
      <c r="I244" s="20"/>
      <c r="J244" s="38"/>
      <c r="K244" s="38"/>
      <c r="L244" s="38"/>
      <c r="M244" s="38"/>
      <c r="N244" s="20"/>
      <c r="O244" s="38"/>
      <c r="P244" s="38"/>
      <c r="Q244" s="38"/>
      <c r="R244" s="38"/>
      <c r="S244" s="40"/>
    </row>
    <row r="245" spans="2:19" s="3" customFormat="1" ht="15.6" x14ac:dyDescent="0.25">
      <c r="B245" s="38"/>
      <c r="C245" s="40"/>
      <c r="D245" s="20"/>
      <c r="E245" s="38"/>
      <c r="F245" s="38"/>
      <c r="G245" s="38"/>
      <c r="H245" s="38"/>
      <c r="I245" s="20"/>
      <c r="J245" s="38"/>
      <c r="K245" s="38"/>
      <c r="L245" s="38"/>
      <c r="M245" s="38"/>
      <c r="N245" s="20"/>
      <c r="O245" s="38"/>
      <c r="P245" s="38"/>
      <c r="Q245" s="38"/>
      <c r="R245" s="38"/>
      <c r="S245" s="40"/>
    </row>
    <row r="246" spans="2:19" s="3" customFormat="1" ht="15.6" x14ac:dyDescent="0.25">
      <c r="B246" s="38"/>
      <c r="C246" s="40"/>
      <c r="D246" s="20"/>
      <c r="E246" s="38"/>
      <c r="F246" s="38"/>
      <c r="G246" s="38"/>
      <c r="H246" s="38"/>
      <c r="I246" s="20"/>
      <c r="J246" s="38"/>
      <c r="K246" s="38"/>
      <c r="L246" s="38"/>
      <c r="M246" s="38"/>
      <c r="N246" s="20"/>
      <c r="O246" s="38"/>
      <c r="P246" s="38"/>
      <c r="Q246" s="38"/>
      <c r="R246" s="38"/>
      <c r="S246" s="40"/>
    </row>
    <row r="247" spans="2:19" s="3" customFormat="1" ht="15.6" x14ac:dyDescent="0.25">
      <c r="B247" s="38"/>
      <c r="C247" s="40"/>
      <c r="D247" s="20"/>
      <c r="E247" s="38"/>
      <c r="F247" s="38"/>
      <c r="G247" s="38"/>
      <c r="H247" s="38"/>
      <c r="I247" s="20"/>
      <c r="J247" s="38"/>
      <c r="K247" s="38"/>
      <c r="L247" s="38"/>
      <c r="M247" s="38"/>
      <c r="N247" s="20"/>
      <c r="O247" s="38"/>
      <c r="P247" s="38"/>
      <c r="Q247" s="38"/>
      <c r="R247" s="38"/>
      <c r="S247" s="40"/>
    </row>
    <row r="248" spans="2:19" s="3" customFormat="1" ht="15.6" x14ac:dyDescent="0.25">
      <c r="B248" s="38"/>
      <c r="C248" s="40"/>
      <c r="D248" s="20"/>
      <c r="E248" s="38"/>
      <c r="F248" s="38"/>
      <c r="G248" s="38"/>
      <c r="H248" s="38"/>
      <c r="I248" s="20"/>
      <c r="J248" s="38"/>
      <c r="K248" s="38"/>
      <c r="L248" s="38"/>
      <c r="M248" s="38"/>
      <c r="N248" s="20"/>
      <c r="O248" s="38"/>
      <c r="P248" s="38"/>
      <c r="Q248" s="38"/>
      <c r="R248" s="38"/>
      <c r="S248" s="40"/>
    </row>
    <row r="249" spans="2:19" s="3" customFormat="1" ht="15.6" x14ac:dyDescent="0.25">
      <c r="B249" s="38"/>
      <c r="C249" s="40"/>
      <c r="D249" s="20"/>
      <c r="E249" s="38"/>
      <c r="F249" s="38"/>
      <c r="G249" s="38"/>
      <c r="H249" s="38"/>
      <c r="I249" s="20"/>
      <c r="J249" s="38"/>
      <c r="K249" s="38"/>
      <c r="L249" s="38"/>
      <c r="M249" s="38"/>
      <c r="N249" s="20"/>
      <c r="O249" s="38"/>
      <c r="P249" s="38"/>
      <c r="Q249" s="38"/>
      <c r="R249" s="38"/>
      <c r="S249" s="40"/>
    </row>
    <row r="250" spans="2:19" s="3" customFormat="1" ht="15.6" x14ac:dyDescent="0.25">
      <c r="B250" s="38"/>
      <c r="C250" s="40"/>
      <c r="D250" s="20"/>
      <c r="E250" s="38"/>
      <c r="F250" s="38"/>
      <c r="G250" s="38"/>
      <c r="H250" s="38"/>
      <c r="I250" s="20"/>
      <c r="J250" s="38"/>
      <c r="K250" s="38"/>
      <c r="L250" s="38"/>
      <c r="M250" s="38"/>
      <c r="N250" s="20"/>
      <c r="O250" s="38"/>
      <c r="P250" s="38"/>
      <c r="Q250" s="38"/>
      <c r="R250" s="38"/>
      <c r="S250" s="40"/>
    </row>
    <row r="251" spans="2:19" s="3" customFormat="1" ht="15.6" x14ac:dyDescent="0.25">
      <c r="B251" s="38"/>
      <c r="C251" s="40"/>
      <c r="D251" s="20"/>
      <c r="E251" s="38"/>
      <c r="F251" s="38"/>
      <c r="G251" s="38"/>
      <c r="H251" s="38"/>
      <c r="I251" s="20"/>
      <c r="J251" s="38"/>
      <c r="K251" s="38"/>
      <c r="L251" s="38"/>
      <c r="M251" s="38"/>
      <c r="N251" s="20"/>
      <c r="O251" s="38"/>
      <c r="P251" s="38"/>
      <c r="Q251" s="38"/>
      <c r="R251" s="38"/>
      <c r="S251" s="40"/>
    </row>
    <row r="252" spans="2:19" s="3" customFormat="1" ht="15.6" x14ac:dyDescent="0.25">
      <c r="B252" s="38"/>
      <c r="C252" s="40"/>
      <c r="D252" s="20"/>
      <c r="E252" s="38"/>
      <c r="F252" s="38"/>
      <c r="G252" s="38"/>
      <c r="H252" s="38"/>
      <c r="I252" s="20"/>
      <c r="J252" s="38"/>
      <c r="K252" s="38"/>
      <c r="L252" s="38"/>
      <c r="M252" s="38"/>
      <c r="N252" s="20"/>
      <c r="O252" s="38"/>
      <c r="P252" s="38"/>
      <c r="Q252" s="38"/>
      <c r="R252" s="38"/>
      <c r="S252" s="40"/>
    </row>
    <row r="253" spans="2:19" s="3" customFormat="1" ht="15.6" x14ac:dyDescent="0.25">
      <c r="B253" s="38"/>
      <c r="C253" s="40"/>
      <c r="D253" s="20"/>
      <c r="E253" s="38"/>
      <c r="F253" s="38"/>
      <c r="G253" s="38"/>
      <c r="H253" s="38"/>
      <c r="I253" s="20"/>
      <c r="J253" s="38"/>
      <c r="K253" s="38"/>
      <c r="L253" s="38"/>
      <c r="M253" s="38"/>
      <c r="N253" s="20"/>
      <c r="O253" s="38"/>
      <c r="P253" s="38"/>
      <c r="Q253" s="38"/>
      <c r="R253" s="38"/>
      <c r="S253" s="40"/>
    </row>
    <row r="254" spans="2:19" s="3" customFormat="1" ht="15.6" x14ac:dyDescent="0.25">
      <c r="B254" s="38"/>
      <c r="C254" s="40"/>
      <c r="D254" s="20"/>
      <c r="E254" s="38"/>
      <c r="F254" s="38"/>
      <c r="G254" s="38"/>
      <c r="H254" s="38"/>
      <c r="I254" s="20"/>
      <c r="J254" s="38"/>
      <c r="K254" s="38"/>
      <c r="L254" s="38"/>
      <c r="M254" s="38"/>
      <c r="N254" s="20"/>
      <c r="O254" s="38"/>
      <c r="P254" s="38"/>
      <c r="Q254" s="38"/>
      <c r="R254" s="38"/>
      <c r="S254" s="40"/>
    </row>
    <row r="255" spans="2:19" s="3" customFormat="1" ht="15.6" x14ac:dyDescent="0.25">
      <c r="B255" s="38"/>
      <c r="C255" s="40"/>
      <c r="D255" s="20"/>
      <c r="E255" s="38"/>
      <c r="F255" s="38"/>
      <c r="G255" s="38"/>
      <c r="H255" s="38"/>
      <c r="I255" s="20"/>
      <c r="J255" s="38"/>
      <c r="K255" s="38"/>
      <c r="L255" s="38"/>
      <c r="M255" s="38"/>
      <c r="N255" s="20"/>
      <c r="O255" s="38"/>
      <c r="P255" s="38"/>
      <c r="Q255" s="38"/>
      <c r="R255" s="38"/>
      <c r="S255" s="40"/>
    </row>
    <row r="256" spans="2:19" s="3" customFormat="1" ht="15.6" x14ac:dyDescent="0.25">
      <c r="B256" s="38"/>
      <c r="C256" s="40"/>
      <c r="D256" s="20"/>
      <c r="E256" s="38"/>
      <c r="F256" s="38"/>
      <c r="G256" s="38"/>
      <c r="H256" s="38"/>
      <c r="I256" s="20"/>
      <c r="J256" s="38"/>
      <c r="K256" s="38"/>
      <c r="L256" s="38"/>
      <c r="M256" s="38"/>
      <c r="N256" s="20"/>
      <c r="O256" s="38"/>
      <c r="P256" s="38"/>
      <c r="Q256" s="38"/>
      <c r="R256" s="38"/>
      <c r="S256" s="40"/>
    </row>
    <row r="257" spans="2:19" s="3" customFormat="1" ht="15.6" x14ac:dyDescent="0.25">
      <c r="B257" s="38"/>
      <c r="C257" s="40"/>
      <c r="D257" s="20"/>
      <c r="E257" s="38"/>
      <c r="F257" s="38"/>
      <c r="G257" s="38"/>
      <c r="H257" s="38"/>
      <c r="I257" s="20"/>
      <c r="J257" s="38"/>
      <c r="K257" s="38"/>
      <c r="L257" s="38"/>
      <c r="M257" s="38"/>
      <c r="N257" s="20"/>
      <c r="O257" s="38"/>
      <c r="P257" s="38"/>
      <c r="Q257" s="38"/>
      <c r="R257" s="38"/>
      <c r="S257" s="40"/>
    </row>
    <row r="258" spans="2:19" s="3" customFormat="1" ht="15.6" x14ac:dyDescent="0.25">
      <c r="B258" s="38"/>
      <c r="C258" s="40"/>
      <c r="D258" s="20"/>
      <c r="E258" s="38"/>
      <c r="F258" s="38"/>
      <c r="G258" s="38"/>
      <c r="H258" s="38"/>
      <c r="I258" s="20"/>
      <c r="J258" s="38"/>
      <c r="K258" s="38"/>
      <c r="L258" s="38"/>
      <c r="M258" s="38"/>
      <c r="N258" s="20"/>
      <c r="O258" s="38"/>
      <c r="P258" s="38"/>
      <c r="Q258" s="38"/>
      <c r="R258" s="38"/>
      <c r="S258" s="40"/>
    </row>
    <row r="259" spans="2:19" s="3" customFormat="1" ht="15.6" x14ac:dyDescent="0.25">
      <c r="B259" s="38"/>
      <c r="C259" s="40"/>
      <c r="D259" s="20"/>
      <c r="E259" s="38"/>
      <c r="F259" s="38"/>
      <c r="G259" s="38"/>
      <c r="H259" s="38"/>
      <c r="I259" s="20"/>
      <c r="J259" s="38"/>
      <c r="K259" s="38"/>
      <c r="L259" s="38"/>
      <c r="M259" s="38"/>
      <c r="N259" s="20"/>
      <c r="O259" s="38"/>
      <c r="P259" s="38"/>
      <c r="Q259" s="38"/>
      <c r="R259" s="38"/>
      <c r="S259" s="40"/>
    </row>
    <row r="260" spans="2:19" s="3" customFormat="1" ht="15.6" x14ac:dyDescent="0.25">
      <c r="B260" s="38"/>
      <c r="C260" s="40"/>
      <c r="D260" s="20"/>
      <c r="E260" s="38"/>
      <c r="F260" s="38"/>
      <c r="G260" s="38"/>
      <c r="H260" s="38"/>
      <c r="I260" s="20"/>
      <c r="J260" s="38"/>
      <c r="K260" s="38"/>
      <c r="L260" s="38"/>
      <c r="M260" s="38"/>
      <c r="N260" s="20"/>
      <c r="O260" s="38"/>
      <c r="P260" s="38"/>
      <c r="Q260" s="38"/>
      <c r="R260" s="38"/>
      <c r="S260" s="40"/>
    </row>
    <row r="261" spans="2:19" s="3" customFormat="1" ht="15.6" x14ac:dyDescent="0.25">
      <c r="B261" s="38"/>
      <c r="C261" s="40"/>
      <c r="D261" s="20"/>
      <c r="E261" s="38"/>
      <c r="F261" s="38"/>
      <c r="G261" s="38"/>
      <c r="H261" s="38"/>
      <c r="I261" s="20"/>
      <c r="J261" s="38"/>
      <c r="K261" s="38"/>
      <c r="L261" s="38"/>
      <c r="M261" s="38"/>
      <c r="N261" s="20"/>
      <c r="O261" s="38"/>
      <c r="P261" s="38"/>
      <c r="Q261" s="38"/>
      <c r="R261" s="38"/>
      <c r="S261" s="40"/>
    </row>
    <row r="262" spans="2:19" s="3" customFormat="1" ht="15.6" x14ac:dyDescent="0.25">
      <c r="B262" s="38"/>
      <c r="C262" s="40"/>
      <c r="D262" s="20"/>
      <c r="E262" s="38"/>
      <c r="F262" s="38"/>
      <c r="G262" s="38"/>
      <c r="H262" s="38"/>
      <c r="I262" s="20"/>
      <c r="J262" s="38"/>
      <c r="K262" s="38"/>
      <c r="L262" s="38"/>
      <c r="M262" s="38"/>
      <c r="N262" s="20"/>
      <c r="O262" s="38"/>
      <c r="P262" s="38"/>
      <c r="Q262" s="38"/>
      <c r="R262" s="38"/>
      <c r="S262" s="40"/>
    </row>
    <row r="263" spans="2:19" s="3" customFormat="1" ht="15.6" x14ac:dyDescent="0.25">
      <c r="B263" s="38"/>
      <c r="C263" s="40"/>
      <c r="D263" s="20"/>
      <c r="E263" s="38"/>
      <c r="F263" s="38"/>
      <c r="G263" s="38"/>
      <c r="H263" s="38"/>
      <c r="I263" s="20"/>
      <c r="J263" s="38"/>
      <c r="K263" s="38"/>
      <c r="L263" s="38"/>
      <c r="M263" s="38"/>
      <c r="N263" s="20"/>
      <c r="O263" s="38"/>
      <c r="P263" s="38"/>
      <c r="Q263" s="38"/>
      <c r="R263" s="38"/>
      <c r="S263" s="40"/>
    </row>
    <row r="264" spans="2:19" s="3" customFormat="1" ht="15.6" x14ac:dyDescent="0.25">
      <c r="B264" s="38"/>
      <c r="C264" s="40"/>
      <c r="D264" s="20"/>
      <c r="E264" s="38"/>
      <c r="F264" s="38"/>
      <c r="G264" s="38"/>
      <c r="H264" s="38"/>
      <c r="I264" s="20"/>
      <c r="J264" s="38"/>
      <c r="K264" s="38"/>
      <c r="L264" s="38"/>
      <c r="M264" s="38"/>
      <c r="N264" s="20"/>
      <c r="O264" s="38"/>
      <c r="P264" s="38"/>
      <c r="Q264" s="38"/>
      <c r="R264" s="38"/>
      <c r="S264" s="40"/>
    </row>
    <row r="265" spans="2:19" s="3" customFormat="1" ht="15.6" x14ac:dyDescent="0.25">
      <c r="B265" s="38"/>
      <c r="C265" s="40"/>
      <c r="D265" s="20"/>
      <c r="E265" s="38"/>
      <c r="F265" s="38"/>
      <c r="G265" s="38"/>
      <c r="H265" s="38"/>
      <c r="I265" s="20"/>
      <c r="J265" s="38"/>
      <c r="K265" s="38"/>
      <c r="L265" s="38"/>
      <c r="M265" s="38"/>
      <c r="N265" s="20"/>
      <c r="O265" s="38"/>
      <c r="P265" s="38"/>
      <c r="Q265" s="38"/>
      <c r="R265" s="38"/>
      <c r="S265" s="40"/>
    </row>
    <row r="266" spans="2:19" s="3" customFormat="1" ht="15.6" x14ac:dyDescent="0.25">
      <c r="B266" s="38"/>
      <c r="C266" s="40"/>
      <c r="D266" s="20"/>
      <c r="E266" s="38"/>
      <c r="F266" s="38"/>
      <c r="G266" s="38"/>
      <c r="H266" s="38"/>
      <c r="I266" s="20"/>
      <c r="J266" s="38"/>
      <c r="K266" s="38"/>
      <c r="L266" s="38"/>
      <c r="M266" s="38"/>
      <c r="N266" s="20"/>
      <c r="O266" s="38"/>
      <c r="P266" s="38"/>
      <c r="Q266" s="38"/>
      <c r="R266" s="38"/>
      <c r="S266" s="40"/>
    </row>
    <row r="267" spans="2:19" s="3" customFormat="1" ht="15.6" x14ac:dyDescent="0.25">
      <c r="B267" s="38"/>
      <c r="C267" s="40"/>
      <c r="D267" s="20"/>
      <c r="E267" s="38"/>
      <c r="F267" s="38"/>
      <c r="G267" s="38"/>
      <c r="H267" s="38"/>
      <c r="I267" s="20"/>
      <c r="J267" s="38"/>
      <c r="K267" s="38"/>
      <c r="L267" s="38"/>
      <c r="M267" s="38"/>
      <c r="N267" s="20"/>
      <c r="O267" s="38"/>
      <c r="P267" s="38"/>
      <c r="Q267" s="38"/>
      <c r="R267" s="38"/>
      <c r="S267" s="40"/>
    </row>
    <row r="268" spans="2:19" s="3" customFormat="1" ht="15.6" x14ac:dyDescent="0.25">
      <c r="B268" s="38"/>
      <c r="C268" s="40"/>
      <c r="D268" s="20"/>
      <c r="E268" s="38"/>
      <c r="F268" s="38"/>
      <c r="G268" s="38"/>
      <c r="H268" s="38"/>
      <c r="I268" s="20"/>
      <c r="J268" s="38"/>
      <c r="K268" s="38"/>
      <c r="L268" s="38"/>
      <c r="M268" s="38"/>
      <c r="N268" s="20"/>
      <c r="O268" s="38"/>
      <c r="P268" s="38"/>
      <c r="Q268" s="38"/>
      <c r="R268" s="38"/>
      <c r="S268" s="40"/>
    </row>
    <row r="269" spans="2:19" s="3" customFormat="1" ht="15.6" x14ac:dyDescent="0.25">
      <c r="B269" s="38"/>
      <c r="C269" s="40"/>
      <c r="D269" s="20"/>
      <c r="E269" s="38"/>
      <c r="F269" s="38"/>
      <c r="G269" s="38"/>
      <c r="H269" s="38"/>
      <c r="I269" s="20"/>
      <c r="J269" s="38"/>
      <c r="K269" s="38"/>
      <c r="L269" s="38"/>
      <c r="M269" s="38"/>
      <c r="N269" s="20"/>
      <c r="O269" s="38"/>
      <c r="P269" s="38"/>
      <c r="Q269" s="38"/>
      <c r="R269" s="38"/>
      <c r="S269" s="40"/>
    </row>
    <row r="270" spans="2:19" s="3" customFormat="1" ht="15.6" x14ac:dyDescent="0.25">
      <c r="B270" s="38"/>
      <c r="C270" s="40"/>
      <c r="D270" s="20"/>
      <c r="E270" s="38"/>
      <c r="F270" s="38"/>
      <c r="G270" s="38"/>
      <c r="H270" s="38"/>
      <c r="I270" s="20"/>
      <c r="J270" s="38"/>
      <c r="K270" s="38"/>
      <c r="L270" s="38"/>
      <c r="M270" s="38"/>
      <c r="N270" s="20"/>
      <c r="O270" s="38"/>
      <c r="P270" s="38"/>
      <c r="Q270" s="38"/>
      <c r="R270" s="38"/>
      <c r="S270" s="40"/>
    </row>
    <row r="271" spans="2:19" s="3" customFormat="1" ht="15.6" x14ac:dyDescent="0.25">
      <c r="B271" s="38"/>
      <c r="C271" s="40"/>
      <c r="D271" s="20"/>
      <c r="E271" s="38"/>
      <c r="F271" s="38"/>
      <c r="G271" s="38"/>
      <c r="H271" s="38"/>
      <c r="I271" s="20"/>
      <c r="J271" s="38"/>
      <c r="K271" s="38"/>
      <c r="L271" s="38"/>
      <c r="M271" s="38"/>
      <c r="N271" s="20"/>
      <c r="O271" s="38"/>
      <c r="P271" s="38"/>
      <c r="Q271" s="38"/>
      <c r="R271" s="38"/>
      <c r="S271" s="40"/>
    </row>
    <row r="272" spans="2:19" s="3" customFormat="1" ht="15.6" x14ac:dyDescent="0.25">
      <c r="B272" s="38"/>
      <c r="C272" s="40"/>
      <c r="D272" s="20"/>
      <c r="E272" s="38"/>
      <c r="F272" s="38"/>
      <c r="G272" s="38"/>
      <c r="H272" s="38"/>
      <c r="I272" s="20"/>
      <c r="J272" s="38"/>
      <c r="K272" s="38"/>
      <c r="L272" s="38"/>
      <c r="M272" s="38"/>
      <c r="N272" s="20"/>
      <c r="O272" s="38"/>
      <c r="P272" s="38"/>
      <c r="Q272" s="38"/>
      <c r="R272" s="38"/>
      <c r="S272" s="40"/>
    </row>
    <row r="273" spans="2:19" s="3" customFormat="1" ht="15.6" x14ac:dyDescent="0.25">
      <c r="B273" s="38"/>
      <c r="C273" s="40"/>
      <c r="D273" s="20"/>
      <c r="E273" s="38"/>
      <c r="F273" s="38"/>
      <c r="G273" s="38"/>
      <c r="H273" s="38"/>
      <c r="I273" s="20"/>
      <c r="J273" s="38"/>
      <c r="K273" s="38"/>
      <c r="L273" s="38"/>
      <c r="M273" s="38"/>
      <c r="N273" s="20"/>
      <c r="O273" s="38"/>
      <c r="P273" s="38"/>
      <c r="Q273" s="38"/>
      <c r="R273" s="38"/>
      <c r="S273" s="40"/>
    </row>
    <row r="274" spans="2:19" s="3" customFormat="1" ht="15.6" x14ac:dyDescent="0.25">
      <c r="B274" s="38"/>
      <c r="C274" s="40"/>
      <c r="D274" s="20"/>
      <c r="E274" s="38"/>
      <c r="F274" s="38"/>
      <c r="G274" s="38"/>
      <c r="H274" s="38"/>
      <c r="I274" s="20"/>
      <c r="J274" s="38"/>
      <c r="K274" s="38"/>
      <c r="L274" s="38"/>
      <c r="M274" s="38"/>
      <c r="N274" s="20"/>
      <c r="O274" s="38"/>
      <c r="P274" s="38"/>
      <c r="Q274" s="38"/>
      <c r="R274" s="38"/>
      <c r="S274" s="40"/>
    </row>
    <row r="275" spans="2:19" s="3" customFormat="1" ht="15.6" x14ac:dyDescent="0.25">
      <c r="B275" s="38"/>
      <c r="C275" s="40"/>
      <c r="D275" s="20"/>
      <c r="E275" s="38"/>
      <c r="F275" s="38"/>
      <c r="G275" s="38"/>
      <c r="H275" s="38"/>
      <c r="I275" s="20"/>
      <c r="J275" s="38"/>
      <c r="K275" s="38"/>
      <c r="L275" s="38"/>
      <c r="M275" s="38"/>
      <c r="N275" s="20"/>
      <c r="O275" s="38"/>
      <c r="P275" s="38"/>
      <c r="Q275" s="38"/>
      <c r="R275" s="38"/>
      <c r="S275" s="40"/>
    </row>
    <row r="276" spans="2:19" s="3" customFormat="1" ht="15.6" x14ac:dyDescent="0.25">
      <c r="B276" s="38"/>
      <c r="C276" s="40"/>
      <c r="D276" s="20"/>
      <c r="E276" s="38"/>
      <c r="F276" s="38"/>
      <c r="G276" s="38"/>
      <c r="H276" s="38"/>
      <c r="I276" s="20"/>
      <c r="J276" s="38"/>
      <c r="K276" s="38"/>
      <c r="L276" s="38"/>
      <c r="M276" s="38"/>
      <c r="N276" s="20"/>
      <c r="O276" s="38"/>
      <c r="P276" s="38"/>
      <c r="Q276" s="38"/>
      <c r="R276" s="38"/>
      <c r="S276" s="40"/>
    </row>
    <row r="277" spans="2:19" s="3" customFormat="1" ht="15.6" x14ac:dyDescent="0.25">
      <c r="B277" s="38"/>
      <c r="C277" s="40"/>
      <c r="D277" s="20"/>
      <c r="E277" s="38"/>
      <c r="F277" s="38"/>
      <c r="G277" s="38"/>
      <c r="H277" s="38"/>
      <c r="I277" s="20"/>
      <c r="J277" s="38"/>
      <c r="K277" s="38"/>
      <c r="L277" s="38"/>
      <c r="M277" s="38"/>
      <c r="N277" s="20"/>
      <c r="O277" s="38"/>
      <c r="P277" s="38"/>
      <c r="Q277" s="38"/>
      <c r="R277" s="38"/>
      <c r="S277" s="40"/>
    </row>
    <row r="278" spans="2:19" s="3" customFormat="1" ht="15.6" x14ac:dyDescent="0.25">
      <c r="B278" s="38"/>
      <c r="C278" s="40"/>
      <c r="D278" s="20"/>
      <c r="E278" s="38"/>
      <c r="F278" s="38"/>
      <c r="G278" s="38"/>
      <c r="H278" s="38"/>
      <c r="I278" s="20"/>
      <c r="J278" s="38"/>
      <c r="K278" s="38"/>
      <c r="L278" s="38"/>
      <c r="M278" s="38"/>
      <c r="N278" s="20"/>
      <c r="O278" s="38"/>
      <c r="P278" s="38"/>
      <c r="Q278" s="38"/>
      <c r="R278" s="38"/>
      <c r="S278" s="40"/>
    </row>
    <row r="279" spans="2:19" s="3" customFormat="1" ht="15.6" x14ac:dyDescent="0.25">
      <c r="B279" s="38"/>
      <c r="C279" s="40"/>
      <c r="D279" s="20"/>
      <c r="E279" s="38"/>
      <c r="F279" s="38"/>
      <c r="G279" s="38"/>
      <c r="H279" s="38"/>
      <c r="I279" s="20"/>
      <c r="J279" s="38"/>
      <c r="K279" s="38"/>
      <c r="L279" s="38"/>
      <c r="M279" s="38"/>
      <c r="N279" s="20"/>
      <c r="O279" s="38"/>
      <c r="P279" s="38"/>
      <c r="Q279" s="38"/>
      <c r="R279" s="38"/>
      <c r="S279" s="40"/>
    </row>
    <row r="280" spans="2:19" s="3" customFormat="1" ht="15.6" x14ac:dyDescent="0.25">
      <c r="B280" s="38"/>
      <c r="C280" s="40"/>
      <c r="D280" s="20"/>
      <c r="E280" s="38"/>
      <c r="F280" s="38"/>
      <c r="G280" s="38"/>
      <c r="H280" s="38"/>
      <c r="I280" s="20"/>
      <c r="J280" s="38"/>
      <c r="K280" s="38"/>
      <c r="L280" s="38"/>
      <c r="M280" s="38"/>
      <c r="N280" s="20"/>
      <c r="O280" s="38"/>
      <c r="P280" s="38"/>
      <c r="Q280" s="38"/>
      <c r="R280" s="38"/>
      <c r="S280" s="40"/>
    </row>
    <row r="281" spans="2:19" s="3" customFormat="1" ht="15.6" x14ac:dyDescent="0.25">
      <c r="B281" s="38"/>
      <c r="C281" s="40"/>
      <c r="D281" s="20"/>
      <c r="E281" s="38"/>
      <c r="F281" s="38"/>
      <c r="G281" s="38"/>
      <c r="H281" s="38"/>
      <c r="I281" s="20"/>
      <c r="J281" s="38"/>
      <c r="K281" s="38"/>
      <c r="L281" s="38"/>
      <c r="M281" s="38"/>
      <c r="N281" s="20"/>
      <c r="O281" s="38"/>
      <c r="P281" s="38"/>
      <c r="Q281" s="38"/>
      <c r="R281" s="38"/>
      <c r="S281" s="40"/>
    </row>
    <row r="282" spans="2:19" s="3" customFormat="1" ht="15.6" x14ac:dyDescent="0.25">
      <c r="B282" s="38"/>
      <c r="C282" s="40"/>
      <c r="D282" s="20"/>
      <c r="E282" s="38"/>
      <c r="F282" s="38"/>
      <c r="G282" s="38"/>
      <c r="H282" s="38"/>
      <c r="I282" s="20"/>
      <c r="J282" s="38"/>
      <c r="K282" s="38"/>
      <c r="L282" s="38"/>
      <c r="M282" s="38"/>
      <c r="N282" s="20"/>
      <c r="O282" s="38"/>
      <c r="P282" s="38"/>
      <c r="Q282" s="38"/>
      <c r="R282" s="38"/>
      <c r="S282" s="40"/>
    </row>
    <row r="283" spans="2:19" s="3" customFormat="1" ht="15.6" x14ac:dyDescent="0.25">
      <c r="B283" s="38"/>
      <c r="C283" s="40"/>
      <c r="D283" s="20"/>
      <c r="E283" s="38"/>
      <c r="F283" s="38"/>
      <c r="G283" s="38"/>
      <c r="H283" s="38"/>
      <c r="I283" s="20"/>
      <c r="J283" s="38"/>
      <c r="K283" s="38"/>
      <c r="L283" s="38"/>
      <c r="M283" s="38"/>
      <c r="N283" s="20"/>
      <c r="O283" s="38"/>
      <c r="P283" s="38"/>
      <c r="Q283" s="38"/>
      <c r="R283" s="38"/>
      <c r="S283" s="40"/>
    </row>
    <row r="284" spans="2:19" s="3" customFormat="1" ht="15.6" x14ac:dyDescent="0.25">
      <c r="B284" s="38"/>
      <c r="C284" s="40"/>
      <c r="D284" s="20"/>
      <c r="E284" s="38"/>
      <c r="F284" s="38"/>
      <c r="G284" s="38"/>
      <c r="H284" s="38"/>
      <c r="I284" s="20"/>
      <c r="J284" s="38"/>
      <c r="K284" s="38"/>
      <c r="L284" s="38"/>
      <c r="M284" s="38"/>
      <c r="N284" s="20"/>
      <c r="O284" s="38"/>
      <c r="P284" s="38"/>
      <c r="Q284" s="38"/>
      <c r="R284" s="38"/>
      <c r="S284" s="40"/>
    </row>
    <row r="285" spans="2:19" s="3" customFormat="1" ht="15.6" x14ac:dyDescent="0.25">
      <c r="B285" s="38"/>
      <c r="C285" s="40"/>
      <c r="D285" s="20"/>
      <c r="E285" s="38"/>
      <c r="F285" s="38"/>
      <c r="G285" s="38"/>
      <c r="H285" s="38"/>
      <c r="I285" s="20"/>
      <c r="J285" s="38"/>
      <c r="K285" s="38"/>
      <c r="L285" s="38"/>
      <c r="M285" s="38"/>
      <c r="N285" s="20"/>
      <c r="O285" s="38"/>
      <c r="P285" s="38"/>
      <c r="Q285" s="38"/>
      <c r="R285" s="38"/>
      <c r="S285" s="40"/>
    </row>
    <row r="286" spans="2:19" s="3" customFormat="1" ht="15.6" x14ac:dyDescent="0.25">
      <c r="B286" s="38"/>
      <c r="C286" s="40"/>
      <c r="D286" s="20"/>
      <c r="E286" s="38"/>
      <c r="F286" s="38"/>
      <c r="G286" s="38"/>
      <c r="H286" s="38"/>
      <c r="I286" s="20"/>
      <c r="J286" s="38"/>
      <c r="K286" s="38"/>
      <c r="L286" s="38"/>
      <c r="M286" s="38"/>
      <c r="N286" s="20"/>
      <c r="O286" s="38"/>
      <c r="P286" s="38"/>
      <c r="Q286" s="38"/>
      <c r="R286" s="38"/>
      <c r="S286" s="40"/>
    </row>
    <row r="287" spans="2:19" s="3" customFormat="1" ht="15.6" x14ac:dyDescent="0.25">
      <c r="B287" s="38"/>
      <c r="C287" s="40"/>
      <c r="D287" s="20"/>
      <c r="E287" s="38"/>
      <c r="F287" s="38"/>
      <c r="G287" s="38"/>
      <c r="H287" s="38"/>
      <c r="I287" s="20"/>
      <c r="J287" s="38"/>
      <c r="K287" s="38"/>
      <c r="L287" s="38"/>
      <c r="M287" s="38"/>
      <c r="N287" s="20"/>
      <c r="O287" s="38"/>
      <c r="P287" s="38"/>
      <c r="Q287" s="38"/>
      <c r="R287" s="38"/>
      <c r="S287" s="40"/>
    </row>
    <row r="288" spans="2:19" s="3" customFormat="1" ht="15.6" x14ac:dyDescent="0.25">
      <c r="B288" s="38"/>
      <c r="C288" s="40"/>
      <c r="D288" s="20"/>
      <c r="E288" s="38"/>
      <c r="F288" s="38"/>
      <c r="G288" s="38"/>
      <c r="H288" s="38"/>
      <c r="I288" s="20"/>
      <c r="J288" s="38"/>
      <c r="K288" s="38"/>
      <c r="L288" s="38"/>
      <c r="M288" s="38"/>
      <c r="N288" s="20"/>
      <c r="O288" s="38"/>
      <c r="P288" s="38"/>
      <c r="Q288" s="38"/>
      <c r="R288" s="38"/>
      <c r="S288" s="40"/>
    </row>
    <row r="289" spans="2:19" s="3" customFormat="1" ht="15.6" x14ac:dyDescent="0.25">
      <c r="B289" s="38"/>
      <c r="C289" s="40"/>
      <c r="D289" s="20"/>
      <c r="E289" s="38"/>
      <c r="F289" s="38"/>
      <c r="G289" s="38"/>
      <c r="H289" s="38"/>
      <c r="I289" s="20"/>
      <c r="J289" s="38"/>
      <c r="K289" s="38"/>
      <c r="L289" s="38"/>
      <c r="M289" s="38"/>
      <c r="N289" s="20"/>
      <c r="O289" s="38"/>
      <c r="P289" s="38"/>
      <c r="Q289" s="38"/>
      <c r="R289" s="38"/>
      <c r="S289" s="40"/>
    </row>
    <row r="290" spans="2:19" s="3" customFormat="1" ht="15.6" x14ac:dyDescent="0.25">
      <c r="B290" s="38"/>
      <c r="C290" s="40"/>
      <c r="D290" s="20"/>
      <c r="E290" s="38"/>
      <c r="F290" s="38"/>
      <c r="G290" s="38"/>
      <c r="H290" s="38"/>
      <c r="I290" s="20"/>
      <c r="J290" s="38"/>
      <c r="K290" s="38"/>
      <c r="L290" s="38"/>
      <c r="M290" s="38"/>
      <c r="N290" s="20"/>
      <c r="O290" s="38"/>
      <c r="P290" s="38"/>
      <c r="Q290" s="38"/>
      <c r="R290" s="38"/>
      <c r="S290" s="40"/>
    </row>
    <row r="291" spans="2:19" s="3" customFormat="1" ht="15.6" x14ac:dyDescent="0.25">
      <c r="B291" s="38"/>
      <c r="C291" s="40"/>
      <c r="D291" s="20"/>
      <c r="E291" s="38"/>
      <c r="F291" s="38"/>
      <c r="G291" s="38"/>
      <c r="H291" s="38"/>
      <c r="I291" s="20"/>
      <c r="J291" s="38"/>
      <c r="K291" s="38"/>
      <c r="L291" s="38"/>
      <c r="M291" s="38"/>
      <c r="N291" s="20"/>
      <c r="O291" s="38"/>
      <c r="P291" s="38"/>
      <c r="Q291" s="38"/>
      <c r="R291" s="38"/>
      <c r="S291" s="40"/>
    </row>
    <row r="292" spans="2:19" s="3" customFormat="1" ht="15.6" x14ac:dyDescent="0.25">
      <c r="B292" s="38"/>
      <c r="C292" s="40"/>
      <c r="D292" s="20"/>
      <c r="E292" s="38"/>
      <c r="F292" s="38"/>
      <c r="G292" s="38"/>
      <c r="H292" s="38"/>
      <c r="I292" s="20"/>
      <c r="J292" s="38"/>
      <c r="K292" s="38"/>
      <c r="L292" s="38"/>
      <c r="M292" s="38"/>
      <c r="N292" s="20"/>
      <c r="O292" s="38"/>
      <c r="P292" s="38"/>
      <c r="Q292" s="38"/>
      <c r="R292" s="38"/>
      <c r="S292" s="40"/>
    </row>
    <row r="293" spans="2:19" s="3" customFormat="1" ht="15.6" x14ac:dyDescent="0.25">
      <c r="B293" s="38"/>
      <c r="C293" s="40"/>
      <c r="D293" s="20"/>
      <c r="E293" s="38"/>
      <c r="F293" s="38"/>
      <c r="G293" s="38"/>
      <c r="H293" s="38"/>
      <c r="I293" s="20"/>
      <c r="J293" s="38"/>
      <c r="K293" s="38"/>
      <c r="L293" s="38"/>
      <c r="M293" s="38"/>
      <c r="N293" s="20"/>
      <c r="O293" s="38"/>
      <c r="P293" s="38"/>
      <c r="Q293" s="38"/>
      <c r="R293" s="38"/>
      <c r="S293" s="40"/>
    </row>
    <row r="294" spans="2:19" s="3" customFormat="1" ht="15.6" x14ac:dyDescent="0.25">
      <c r="B294" s="38"/>
      <c r="C294" s="40"/>
      <c r="D294" s="20"/>
      <c r="E294" s="38"/>
      <c r="F294" s="38"/>
      <c r="G294" s="38"/>
      <c r="H294" s="38"/>
      <c r="I294" s="20"/>
      <c r="J294" s="38"/>
      <c r="K294" s="38"/>
      <c r="L294" s="38"/>
      <c r="M294" s="38"/>
      <c r="N294" s="20"/>
      <c r="O294" s="38"/>
      <c r="P294" s="38"/>
      <c r="Q294" s="38"/>
      <c r="R294" s="38"/>
      <c r="S294" s="40"/>
    </row>
    <row r="295" spans="2:19" s="3" customFormat="1" ht="15.6" x14ac:dyDescent="0.25">
      <c r="B295" s="38"/>
      <c r="C295" s="40"/>
      <c r="D295" s="20"/>
      <c r="E295" s="38"/>
      <c r="F295" s="38"/>
      <c r="G295" s="38"/>
      <c r="H295" s="38"/>
      <c r="I295" s="20"/>
      <c r="J295" s="38"/>
      <c r="K295" s="38"/>
      <c r="L295" s="38"/>
      <c r="M295" s="38"/>
      <c r="N295" s="20"/>
      <c r="O295" s="38"/>
      <c r="P295" s="38"/>
      <c r="Q295" s="38"/>
      <c r="R295" s="38"/>
      <c r="S295" s="40"/>
    </row>
    <row r="296" spans="2:19" s="3" customFormat="1" ht="15.6" x14ac:dyDescent="0.25">
      <c r="B296" s="38"/>
      <c r="C296" s="40"/>
      <c r="D296" s="20"/>
      <c r="E296" s="38"/>
      <c r="F296" s="38"/>
      <c r="G296" s="38"/>
      <c r="H296" s="38"/>
      <c r="I296" s="20"/>
      <c r="J296" s="38"/>
      <c r="K296" s="38"/>
      <c r="L296" s="38"/>
      <c r="M296" s="38"/>
      <c r="N296" s="20"/>
      <c r="O296" s="38"/>
      <c r="P296" s="38"/>
      <c r="Q296" s="38"/>
      <c r="R296" s="38"/>
      <c r="S296" s="40"/>
    </row>
    <row r="297" spans="2:19" s="3" customFormat="1" ht="15.6" x14ac:dyDescent="0.25">
      <c r="B297" s="38"/>
      <c r="C297" s="40"/>
      <c r="D297" s="20"/>
      <c r="E297" s="38"/>
      <c r="F297" s="38"/>
      <c r="G297" s="38"/>
      <c r="H297" s="38"/>
      <c r="I297" s="20"/>
      <c r="J297" s="38"/>
      <c r="K297" s="38"/>
      <c r="L297" s="38"/>
      <c r="M297" s="38"/>
      <c r="N297" s="20"/>
      <c r="O297" s="38"/>
      <c r="P297" s="38"/>
      <c r="Q297" s="38"/>
      <c r="R297" s="38"/>
      <c r="S297" s="40"/>
    </row>
    <row r="298" spans="2:19" s="3" customFormat="1" ht="15.6" x14ac:dyDescent="0.25">
      <c r="B298" s="38"/>
      <c r="C298" s="40"/>
      <c r="D298" s="20"/>
      <c r="E298" s="38"/>
      <c r="F298" s="38"/>
      <c r="G298" s="38"/>
      <c r="H298" s="38"/>
      <c r="I298" s="20"/>
      <c r="J298" s="38"/>
      <c r="K298" s="38"/>
      <c r="L298" s="38"/>
      <c r="M298" s="38"/>
      <c r="N298" s="20"/>
      <c r="O298" s="38"/>
      <c r="P298" s="38"/>
      <c r="Q298" s="38"/>
      <c r="R298" s="38"/>
      <c r="S298" s="40"/>
    </row>
    <row r="299" spans="2:19" s="3" customFormat="1" ht="15.6" x14ac:dyDescent="0.25">
      <c r="B299" s="38"/>
      <c r="C299" s="40"/>
      <c r="D299" s="20"/>
      <c r="E299" s="38"/>
      <c r="F299" s="38"/>
      <c r="G299" s="38"/>
      <c r="H299" s="38"/>
      <c r="I299" s="20"/>
      <c r="J299" s="38"/>
      <c r="K299" s="38"/>
      <c r="L299" s="38"/>
      <c r="M299" s="38"/>
      <c r="N299" s="20"/>
      <c r="O299" s="38"/>
      <c r="P299" s="38"/>
      <c r="Q299" s="38"/>
      <c r="R299" s="38"/>
      <c r="S299" s="40"/>
    </row>
    <row r="300" spans="2:19" s="3" customFormat="1" ht="15.6" x14ac:dyDescent="0.25">
      <c r="B300" s="38"/>
      <c r="C300" s="40"/>
      <c r="D300" s="20"/>
      <c r="E300" s="38"/>
      <c r="F300" s="38"/>
      <c r="G300" s="38"/>
      <c r="H300" s="38"/>
      <c r="I300" s="20"/>
      <c r="J300" s="38"/>
      <c r="K300" s="38"/>
      <c r="L300" s="38"/>
      <c r="M300" s="38"/>
      <c r="N300" s="20"/>
      <c r="O300" s="38"/>
      <c r="P300" s="38"/>
      <c r="Q300" s="38"/>
      <c r="R300" s="38"/>
      <c r="S300" s="40"/>
    </row>
    <row r="301" spans="2:19" s="3" customFormat="1" ht="15.6" x14ac:dyDescent="0.25">
      <c r="B301" s="38"/>
      <c r="C301" s="40"/>
      <c r="D301" s="20"/>
      <c r="E301" s="38"/>
      <c r="F301" s="38"/>
      <c r="G301" s="38"/>
      <c r="H301" s="38"/>
      <c r="I301" s="20"/>
      <c r="J301" s="38"/>
      <c r="K301" s="38"/>
      <c r="L301" s="38"/>
      <c r="M301" s="38"/>
      <c r="N301" s="20"/>
      <c r="O301" s="38"/>
      <c r="P301" s="38"/>
      <c r="Q301" s="38"/>
      <c r="R301" s="38"/>
      <c r="S301" s="40"/>
    </row>
    <row r="302" spans="2:19" s="3" customFormat="1" ht="15.6" x14ac:dyDescent="0.25">
      <c r="B302" s="38"/>
      <c r="C302" s="40"/>
      <c r="D302" s="20"/>
      <c r="E302" s="38"/>
      <c r="F302" s="38"/>
      <c r="G302" s="38"/>
      <c r="H302" s="38"/>
      <c r="I302" s="20"/>
      <c r="J302" s="38"/>
      <c r="K302" s="38"/>
      <c r="L302" s="38"/>
      <c r="M302" s="38"/>
      <c r="N302" s="20"/>
      <c r="O302" s="38"/>
      <c r="P302" s="38"/>
      <c r="Q302" s="38"/>
      <c r="R302" s="38"/>
      <c r="S302" s="40"/>
    </row>
    <row r="303" spans="2:19" s="3" customFormat="1" ht="15.6" x14ac:dyDescent="0.25">
      <c r="B303" s="38"/>
      <c r="C303" s="40"/>
      <c r="D303" s="20"/>
      <c r="E303" s="38"/>
      <c r="F303" s="38"/>
      <c r="G303" s="38"/>
      <c r="H303" s="38"/>
      <c r="I303" s="20"/>
      <c r="J303" s="38"/>
      <c r="K303" s="38"/>
      <c r="L303" s="38"/>
      <c r="M303" s="38"/>
      <c r="N303" s="20"/>
      <c r="O303" s="38"/>
      <c r="P303" s="38"/>
      <c r="Q303" s="38"/>
      <c r="R303" s="38"/>
      <c r="S303" s="40"/>
    </row>
    <row r="304" spans="2:19" s="3" customFormat="1" ht="15.6" x14ac:dyDescent="0.25">
      <c r="B304" s="38"/>
      <c r="C304" s="40"/>
      <c r="D304" s="20"/>
      <c r="E304" s="38"/>
      <c r="F304" s="38"/>
      <c r="G304" s="38"/>
      <c r="H304" s="38"/>
      <c r="I304" s="20"/>
      <c r="J304" s="38"/>
      <c r="K304" s="38"/>
      <c r="L304" s="38"/>
      <c r="M304" s="38"/>
      <c r="N304" s="20"/>
      <c r="O304" s="38"/>
      <c r="P304" s="38"/>
      <c r="Q304" s="38"/>
      <c r="R304" s="38"/>
      <c r="S304" s="40"/>
    </row>
    <row r="305" spans="2:19" s="3" customFormat="1" ht="15.6" x14ac:dyDescent="0.25">
      <c r="B305" s="38"/>
      <c r="C305" s="40"/>
      <c r="D305" s="20"/>
      <c r="E305" s="38"/>
      <c r="F305" s="38"/>
      <c r="G305" s="38"/>
      <c r="H305" s="38"/>
      <c r="I305" s="20"/>
      <c r="J305" s="38"/>
      <c r="K305" s="38"/>
      <c r="L305" s="38"/>
      <c r="M305" s="38"/>
      <c r="N305" s="20"/>
      <c r="O305" s="38"/>
      <c r="P305" s="38"/>
      <c r="Q305" s="38"/>
      <c r="R305" s="38"/>
      <c r="S305" s="40"/>
    </row>
    <row r="306" spans="2:19" s="3" customFormat="1" ht="15.6" x14ac:dyDescent="0.25">
      <c r="B306" s="38"/>
      <c r="C306" s="40"/>
      <c r="D306" s="20"/>
      <c r="E306" s="38"/>
      <c r="F306" s="38"/>
      <c r="G306" s="38"/>
      <c r="H306" s="38"/>
      <c r="I306" s="20"/>
      <c r="J306" s="38"/>
      <c r="K306" s="38"/>
      <c r="L306" s="38"/>
      <c r="M306" s="38"/>
      <c r="N306" s="20"/>
      <c r="O306" s="38"/>
      <c r="P306" s="38"/>
      <c r="Q306" s="38"/>
      <c r="R306" s="38"/>
      <c r="S306" s="40"/>
    </row>
    <row r="307" spans="2:19" s="3" customFormat="1" ht="15.6" x14ac:dyDescent="0.25">
      <c r="B307" s="38"/>
      <c r="C307" s="40"/>
      <c r="D307" s="20"/>
      <c r="E307" s="38"/>
      <c r="F307" s="38"/>
      <c r="G307" s="38"/>
      <c r="H307" s="38"/>
      <c r="I307" s="20"/>
      <c r="J307" s="38"/>
      <c r="K307" s="38"/>
      <c r="L307" s="38"/>
      <c r="M307" s="38"/>
      <c r="N307" s="20"/>
      <c r="O307" s="38"/>
      <c r="P307" s="38"/>
      <c r="Q307" s="38"/>
      <c r="R307" s="38"/>
      <c r="S307" s="40"/>
    </row>
    <row r="308" spans="2:19" s="3" customFormat="1" ht="15.6" x14ac:dyDescent="0.25">
      <c r="B308" s="38"/>
      <c r="C308" s="40"/>
      <c r="D308" s="20"/>
      <c r="E308" s="38"/>
      <c r="F308" s="38"/>
      <c r="G308" s="38"/>
      <c r="H308" s="38"/>
      <c r="I308" s="20"/>
      <c r="J308" s="38"/>
      <c r="K308" s="38"/>
      <c r="L308" s="38"/>
      <c r="M308" s="38"/>
      <c r="N308" s="20"/>
      <c r="O308" s="38"/>
      <c r="P308" s="38"/>
      <c r="Q308" s="38"/>
      <c r="R308" s="38"/>
      <c r="S308" s="40"/>
    </row>
    <row r="309" spans="2:19" s="3" customFormat="1" ht="15.6" x14ac:dyDescent="0.25">
      <c r="B309" s="38"/>
      <c r="C309" s="40"/>
      <c r="D309" s="20"/>
      <c r="E309" s="38"/>
      <c r="F309" s="38"/>
      <c r="G309" s="38"/>
      <c r="H309" s="38"/>
      <c r="I309" s="20"/>
      <c r="J309" s="38"/>
      <c r="K309" s="38"/>
      <c r="L309" s="38"/>
      <c r="M309" s="38"/>
      <c r="N309" s="20"/>
      <c r="O309" s="38"/>
      <c r="P309" s="38"/>
      <c r="Q309" s="38"/>
      <c r="R309" s="38"/>
      <c r="S309" s="40"/>
    </row>
    <row r="310" spans="2:19" s="3" customFormat="1" ht="15.6" x14ac:dyDescent="0.25">
      <c r="B310" s="38"/>
      <c r="C310" s="40"/>
      <c r="D310" s="20"/>
      <c r="E310" s="38"/>
      <c r="F310" s="38"/>
      <c r="G310" s="38"/>
      <c r="H310" s="38"/>
      <c r="I310" s="20"/>
      <c r="J310" s="38"/>
      <c r="K310" s="38"/>
      <c r="L310" s="38"/>
      <c r="M310" s="38"/>
      <c r="N310" s="20"/>
      <c r="O310" s="38"/>
      <c r="P310" s="38"/>
      <c r="Q310" s="38"/>
      <c r="R310" s="38"/>
      <c r="S310" s="40"/>
    </row>
    <row r="311" spans="2:19" s="3" customFormat="1" ht="15.6" x14ac:dyDescent="0.25">
      <c r="B311" s="38"/>
      <c r="C311" s="40"/>
      <c r="D311" s="20"/>
      <c r="E311" s="38"/>
      <c r="F311" s="38"/>
      <c r="G311" s="38"/>
      <c r="H311" s="38"/>
      <c r="I311" s="20"/>
      <c r="J311" s="38"/>
      <c r="K311" s="38"/>
      <c r="L311" s="38"/>
      <c r="M311" s="38"/>
      <c r="N311" s="20"/>
      <c r="O311" s="38"/>
      <c r="P311" s="38"/>
      <c r="Q311" s="38"/>
      <c r="R311" s="38"/>
      <c r="S311" s="40"/>
    </row>
    <row r="312" spans="2:19" s="3" customFormat="1" ht="15.6" x14ac:dyDescent="0.25">
      <c r="B312" s="38"/>
      <c r="C312" s="40"/>
      <c r="D312" s="20"/>
      <c r="E312" s="38"/>
      <c r="F312" s="38"/>
      <c r="G312" s="38"/>
      <c r="H312" s="38"/>
      <c r="I312" s="20"/>
      <c r="J312" s="38"/>
      <c r="K312" s="38"/>
      <c r="L312" s="38"/>
      <c r="M312" s="38"/>
      <c r="N312" s="20"/>
      <c r="O312" s="38"/>
      <c r="P312" s="38"/>
      <c r="Q312" s="38"/>
      <c r="R312" s="38"/>
      <c r="S312" s="40"/>
    </row>
    <row r="313" spans="2:19" s="3" customFormat="1" ht="15.6" x14ac:dyDescent="0.25">
      <c r="B313" s="38"/>
      <c r="C313" s="40"/>
      <c r="D313" s="20"/>
      <c r="E313" s="38"/>
      <c r="F313" s="38"/>
      <c r="G313" s="38"/>
      <c r="H313" s="38"/>
      <c r="I313" s="20"/>
      <c r="J313" s="38"/>
      <c r="K313" s="38"/>
      <c r="L313" s="38"/>
      <c r="M313" s="38"/>
      <c r="N313" s="20"/>
      <c r="O313" s="38"/>
      <c r="P313" s="38"/>
      <c r="Q313" s="38"/>
      <c r="R313" s="38"/>
      <c r="S313" s="40"/>
    </row>
    <row r="314" spans="2:19" s="3" customFormat="1" ht="15.6" x14ac:dyDescent="0.25">
      <c r="B314" s="38"/>
      <c r="C314" s="40"/>
      <c r="D314" s="20"/>
      <c r="E314" s="38"/>
      <c r="F314" s="38"/>
      <c r="G314" s="38"/>
      <c r="H314" s="38"/>
      <c r="I314" s="20"/>
      <c r="J314" s="38"/>
      <c r="K314" s="38"/>
      <c r="L314" s="38"/>
      <c r="M314" s="38"/>
      <c r="N314" s="20"/>
      <c r="O314" s="38"/>
      <c r="P314" s="38"/>
      <c r="Q314" s="38"/>
      <c r="R314" s="38"/>
      <c r="S314" s="40"/>
    </row>
    <row r="315" spans="2:19" s="3" customFormat="1" ht="15.6" x14ac:dyDescent="0.25">
      <c r="B315" s="38"/>
      <c r="C315" s="40"/>
      <c r="D315" s="20"/>
      <c r="E315" s="38"/>
      <c r="F315" s="38"/>
      <c r="G315" s="38"/>
      <c r="H315" s="38"/>
      <c r="I315" s="20"/>
      <c r="J315" s="38"/>
      <c r="K315" s="38"/>
      <c r="L315" s="38"/>
      <c r="M315" s="38"/>
      <c r="N315" s="20"/>
      <c r="O315" s="38"/>
      <c r="P315" s="38"/>
      <c r="Q315" s="38"/>
      <c r="R315" s="38"/>
      <c r="S315" s="40"/>
    </row>
    <row r="316" spans="2:19" s="3" customFormat="1" ht="15.6" x14ac:dyDescent="0.25">
      <c r="B316" s="38"/>
      <c r="C316" s="40"/>
      <c r="D316" s="20"/>
      <c r="E316" s="38"/>
      <c r="F316" s="38"/>
      <c r="G316" s="38"/>
      <c r="H316" s="38"/>
      <c r="I316" s="20"/>
      <c r="J316" s="38"/>
      <c r="K316" s="38"/>
      <c r="L316" s="38"/>
      <c r="M316" s="38"/>
      <c r="N316" s="20"/>
      <c r="O316" s="38"/>
      <c r="P316" s="38"/>
      <c r="Q316" s="38"/>
      <c r="R316" s="38"/>
      <c r="S316" s="40"/>
    </row>
    <row r="317" spans="2:19" s="3" customFormat="1" ht="15.6" x14ac:dyDescent="0.25">
      <c r="B317" s="38"/>
      <c r="C317" s="40"/>
      <c r="D317" s="20"/>
      <c r="E317" s="38"/>
      <c r="F317" s="38"/>
      <c r="G317" s="38"/>
      <c r="H317" s="38"/>
      <c r="I317" s="20"/>
      <c r="J317" s="38"/>
      <c r="K317" s="38"/>
      <c r="L317" s="38"/>
      <c r="M317" s="38"/>
      <c r="N317" s="20"/>
      <c r="O317" s="38"/>
      <c r="P317" s="38"/>
      <c r="Q317" s="38"/>
      <c r="R317" s="38"/>
      <c r="S317" s="40"/>
    </row>
    <row r="318" spans="2:19" s="3" customFormat="1" ht="15.6" x14ac:dyDescent="0.25">
      <c r="B318" s="38"/>
      <c r="C318" s="40"/>
      <c r="D318" s="20"/>
      <c r="E318" s="38"/>
      <c r="F318" s="38"/>
      <c r="G318" s="38"/>
      <c r="H318" s="38"/>
      <c r="I318" s="20"/>
      <c r="J318" s="38"/>
      <c r="K318" s="38"/>
      <c r="L318" s="38"/>
      <c r="M318" s="38"/>
      <c r="N318" s="20"/>
      <c r="O318" s="38"/>
      <c r="P318" s="38"/>
      <c r="Q318" s="38"/>
      <c r="R318" s="38"/>
      <c r="S318" s="40"/>
    </row>
  </sheetData>
  <mergeCells count="69">
    <mergeCell ref="A98:S98"/>
    <mergeCell ref="S54:S56"/>
    <mergeCell ref="S59:S77"/>
    <mergeCell ref="C99:C107"/>
    <mergeCell ref="B99:B107"/>
    <mergeCell ref="C79:C87"/>
    <mergeCell ref="B79:B87"/>
    <mergeCell ref="C59:C77"/>
    <mergeCell ref="B59:B77"/>
    <mergeCell ref="B89:B97"/>
    <mergeCell ref="C89:C97"/>
    <mergeCell ref="S99:S107"/>
    <mergeCell ref="S89:S97"/>
    <mergeCell ref="S79:S87"/>
    <mergeCell ref="A88:S88"/>
    <mergeCell ref="A78:S78"/>
    <mergeCell ref="A58:S58"/>
    <mergeCell ref="A57:S57"/>
    <mergeCell ref="S46:S48"/>
    <mergeCell ref="B46:B51"/>
    <mergeCell ref="S49:S51"/>
    <mergeCell ref="C46:C51"/>
    <mergeCell ref="B54:B56"/>
    <mergeCell ref="C54:C56"/>
    <mergeCell ref="A53:S53"/>
    <mergeCell ref="A44:S44"/>
    <mergeCell ref="C28:C29"/>
    <mergeCell ref="C24:C27"/>
    <mergeCell ref="B31:B38"/>
    <mergeCell ref="C40:C43"/>
    <mergeCell ref="B40:B43"/>
    <mergeCell ref="S25:S26"/>
    <mergeCell ref="C36:C38"/>
    <mergeCell ref="C31:C35"/>
    <mergeCell ref="S41:S43"/>
    <mergeCell ref="S38:S40"/>
    <mergeCell ref="S35:S37"/>
    <mergeCell ref="S31:S34"/>
    <mergeCell ref="S16:S22"/>
    <mergeCell ref="C16:C23"/>
    <mergeCell ref="B16:B17"/>
    <mergeCell ref="B20:B23"/>
    <mergeCell ref="C11:C15"/>
    <mergeCell ref="S12:S14"/>
    <mergeCell ref="A6:A8"/>
    <mergeCell ref="J6:J8"/>
    <mergeCell ref="Q6:Q8"/>
    <mergeCell ref="R6:R8"/>
    <mergeCell ref="O6:O8"/>
    <mergeCell ref="A1:S1"/>
    <mergeCell ref="A2:S2"/>
    <mergeCell ref="A4:S4"/>
    <mergeCell ref="A5:S5"/>
    <mergeCell ref="A3:S3"/>
    <mergeCell ref="N9:N10"/>
    <mergeCell ref="S9:S10"/>
    <mergeCell ref="B9:B10"/>
    <mergeCell ref="C9:C10"/>
    <mergeCell ref="F6:F8"/>
    <mergeCell ref="G6:G8"/>
    <mergeCell ref="H6:H8"/>
    <mergeCell ref="B6:B8"/>
    <mergeCell ref="C6:C8"/>
    <mergeCell ref="E6:E8"/>
    <mergeCell ref="K6:K8"/>
    <mergeCell ref="L6:L8"/>
    <mergeCell ref="M6:M8"/>
    <mergeCell ref="P6:P8"/>
    <mergeCell ref="S6:S8"/>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BZ120"/>
  <sheetViews>
    <sheetView zoomScale="80" zoomScaleNormal="80" workbookViewId="0">
      <selection activeCell="I9" sqref="I9"/>
    </sheetView>
  </sheetViews>
  <sheetFormatPr baseColWidth="10" defaultColWidth="9.33203125" defaultRowHeight="9" customHeight="1" x14ac:dyDescent="0.25"/>
  <cols>
    <col min="1" max="1" width="5.77734375" style="41" customWidth="1"/>
    <col min="2" max="2" width="50.77734375" style="41" customWidth="1"/>
    <col min="3" max="3" width="22.77734375" style="43" customWidth="1"/>
    <col min="4" max="4" width="81.109375" style="42" customWidth="1"/>
    <col min="5" max="5" width="12.44140625" style="98" bestFit="1" customWidth="1"/>
    <col min="6" max="8" width="10.77734375" style="79" hidden="1" customWidth="1"/>
    <col min="9" max="9" width="90.77734375" style="42" customWidth="1"/>
    <col min="10" max="10" width="12.44140625" style="98" bestFit="1" customWidth="1"/>
    <col min="11" max="13" width="10.77734375" style="79" hidden="1" customWidth="1"/>
    <col min="14" max="14" width="90.77734375" style="42" customWidth="1"/>
    <col min="15" max="15" width="13" style="98" customWidth="1"/>
    <col min="16" max="18" width="10.77734375" style="79" hidden="1" customWidth="1"/>
    <col min="19" max="19" width="50.77734375" style="43" customWidth="1"/>
    <col min="20" max="16384" width="9.33203125" style="1"/>
  </cols>
  <sheetData>
    <row r="1" spans="1:78" s="12" customFormat="1" ht="23.25" customHeight="1" x14ac:dyDescent="0.3">
      <c r="A1" s="147" t="s">
        <v>22</v>
      </c>
      <c r="B1" s="166"/>
      <c r="C1" s="166"/>
      <c r="D1" s="166"/>
      <c r="E1" s="166"/>
      <c r="F1" s="166"/>
      <c r="G1" s="166"/>
      <c r="H1" s="166"/>
      <c r="I1" s="166"/>
      <c r="J1" s="166"/>
      <c r="K1" s="166"/>
      <c r="L1" s="166"/>
      <c r="M1" s="166"/>
      <c r="N1" s="166"/>
      <c r="O1" s="166"/>
      <c r="P1" s="166"/>
      <c r="Q1" s="166"/>
      <c r="R1" s="166"/>
      <c r="S1" s="14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s="12" customFormat="1" ht="17.399999999999999" x14ac:dyDescent="0.3">
      <c r="A2" s="149" t="s">
        <v>23</v>
      </c>
      <c r="B2" s="167"/>
      <c r="C2" s="167"/>
      <c r="D2" s="167"/>
      <c r="E2" s="167"/>
      <c r="F2" s="167"/>
      <c r="G2" s="167"/>
      <c r="H2" s="167"/>
      <c r="I2" s="167"/>
      <c r="J2" s="167"/>
      <c r="K2" s="167"/>
      <c r="L2" s="167"/>
      <c r="M2" s="167"/>
      <c r="N2" s="167"/>
      <c r="O2" s="167"/>
      <c r="P2" s="167"/>
      <c r="Q2" s="167"/>
      <c r="R2" s="167"/>
      <c r="S2" s="15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s="12" customFormat="1" ht="46.5" customHeight="1" x14ac:dyDescent="0.3">
      <c r="A3" s="151" t="s">
        <v>288</v>
      </c>
      <c r="B3" s="168"/>
      <c r="C3" s="168"/>
      <c r="D3" s="168"/>
      <c r="E3" s="168"/>
      <c r="F3" s="168"/>
      <c r="G3" s="168"/>
      <c r="H3" s="168"/>
      <c r="I3" s="168"/>
      <c r="J3" s="168"/>
      <c r="K3" s="168"/>
      <c r="L3" s="168"/>
      <c r="M3" s="168"/>
      <c r="N3" s="168"/>
      <c r="O3" s="168"/>
      <c r="P3" s="168"/>
      <c r="Q3" s="168"/>
      <c r="R3" s="168"/>
      <c r="S3" s="15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12" customFormat="1" ht="41.25" customHeight="1" x14ac:dyDescent="0.3">
      <c r="A4" s="224" t="s">
        <v>1398</v>
      </c>
      <c r="B4" s="225"/>
      <c r="C4" s="225"/>
      <c r="D4" s="225"/>
      <c r="E4" s="225"/>
      <c r="F4" s="225"/>
      <c r="G4" s="225"/>
      <c r="H4" s="225"/>
      <c r="I4" s="225"/>
      <c r="J4" s="225"/>
      <c r="K4" s="225"/>
      <c r="L4" s="225"/>
      <c r="M4" s="225"/>
      <c r="N4" s="225"/>
      <c r="O4" s="225"/>
      <c r="P4" s="225"/>
      <c r="Q4" s="225"/>
      <c r="R4" s="225"/>
      <c r="S4" s="226"/>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2" customFormat="1" ht="16.8" x14ac:dyDescent="0.25">
      <c r="A5" s="227" t="s">
        <v>7</v>
      </c>
      <c r="B5" s="228"/>
      <c r="C5" s="228"/>
      <c r="D5" s="228"/>
      <c r="E5" s="228"/>
      <c r="F5" s="228"/>
      <c r="G5" s="228"/>
      <c r="H5" s="228"/>
      <c r="I5" s="228"/>
      <c r="J5" s="228"/>
      <c r="K5" s="228"/>
      <c r="L5" s="228"/>
      <c r="M5" s="228"/>
      <c r="N5" s="228"/>
      <c r="O5" s="228"/>
      <c r="P5" s="228"/>
      <c r="Q5" s="228"/>
      <c r="R5" s="228"/>
      <c r="S5" s="228"/>
    </row>
    <row r="6" spans="1:78"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8"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8"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8" s="9" customFormat="1" ht="109.2" x14ac:dyDescent="0.25">
      <c r="A9" s="118">
        <v>1</v>
      </c>
      <c r="B9" s="217" t="s">
        <v>917</v>
      </c>
      <c r="C9" s="181" t="s">
        <v>134</v>
      </c>
      <c r="D9" s="111" t="s">
        <v>918</v>
      </c>
      <c r="E9" s="101">
        <v>1</v>
      </c>
      <c r="F9" s="82">
        <f t="shared" ref="F9:F10" si="0">IF(E9=G9,H9)</f>
        <v>1</v>
      </c>
      <c r="G9" s="82">
        <f t="shared" ref="G9:G10" si="1">IF(E9="NA","NA",H9)</f>
        <v>1</v>
      </c>
      <c r="H9" s="82">
        <v>1</v>
      </c>
      <c r="I9" s="110" t="s">
        <v>919</v>
      </c>
      <c r="J9" s="101">
        <v>1</v>
      </c>
      <c r="K9" s="82">
        <f t="shared" ref="K9:K24" si="2">IF(J9=L9,M9)</f>
        <v>1</v>
      </c>
      <c r="L9" s="82">
        <f t="shared" ref="L9:L24" si="3">IF(J9="NA","NA",M9)</f>
        <v>1</v>
      </c>
      <c r="M9" s="82">
        <v>1</v>
      </c>
      <c r="N9" s="110" t="s">
        <v>920</v>
      </c>
      <c r="O9" s="101">
        <v>1</v>
      </c>
      <c r="P9" s="82">
        <f t="shared" ref="P9:P24" si="4">IF(O9=Q9,R9)</f>
        <v>1</v>
      </c>
      <c r="Q9" s="82">
        <f t="shared" ref="Q9:Q24" si="5">IF(O9="NA","NA",R9)</f>
        <v>1</v>
      </c>
      <c r="R9" s="82">
        <v>1</v>
      </c>
      <c r="S9" s="116" t="s">
        <v>266</v>
      </c>
    </row>
    <row r="10" spans="1:78" s="9" customFormat="1" ht="300.75" customHeight="1" x14ac:dyDescent="0.25">
      <c r="A10" s="118">
        <v>2</v>
      </c>
      <c r="B10" s="217"/>
      <c r="C10" s="178"/>
      <c r="D10" s="111" t="s">
        <v>921</v>
      </c>
      <c r="E10" s="101">
        <v>1</v>
      </c>
      <c r="F10" s="82">
        <f t="shared" si="0"/>
        <v>1</v>
      </c>
      <c r="G10" s="82">
        <f t="shared" si="1"/>
        <v>1</v>
      </c>
      <c r="H10" s="82">
        <v>1</v>
      </c>
      <c r="I10" s="110" t="s">
        <v>922</v>
      </c>
      <c r="J10" s="101">
        <v>1</v>
      </c>
      <c r="K10" s="82">
        <f t="shared" si="2"/>
        <v>1</v>
      </c>
      <c r="L10" s="82">
        <f t="shared" si="3"/>
        <v>1</v>
      </c>
      <c r="M10" s="82">
        <v>1</v>
      </c>
      <c r="N10" s="110" t="s">
        <v>923</v>
      </c>
      <c r="O10" s="101">
        <v>1</v>
      </c>
      <c r="P10" s="82">
        <f t="shared" si="4"/>
        <v>1</v>
      </c>
      <c r="Q10" s="82">
        <f t="shared" si="5"/>
        <v>1</v>
      </c>
      <c r="R10" s="82">
        <v>1</v>
      </c>
      <c r="S10" s="116" t="s">
        <v>267</v>
      </c>
    </row>
    <row r="11" spans="1:78" s="9" customFormat="1" ht="259.5" customHeight="1" x14ac:dyDescent="0.25">
      <c r="A11" s="118">
        <v>3</v>
      </c>
      <c r="B11" s="217" t="s">
        <v>924</v>
      </c>
      <c r="C11" s="178" t="s">
        <v>134</v>
      </c>
      <c r="D11" s="111" t="s">
        <v>925</v>
      </c>
      <c r="E11" s="101">
        <v>1</v>
      </c>
      <c r="F11" s="82">
        <f t="shared" ref="F11:F24" si="6">IF(E11=G11,H11)</f>
        <v>1</v>
      </c>
      <c r="G11" s="82">
        <f t="shared" ref="G11:G24" si="7">IF(E11="NA","NA",H11)</f>
        <v>1</v>
      </c>
      <c r="H11" s="82">
        <v>1</v>
      </c>
      <c r="I11" s="110" t="s">
        <v>926</v>
      </c>
      <c r="J11" s="101">
        <v>1</v>
      </c>
      <c r="K11" s="82">
        <f t="shared" si="2"/>
        <v>1</v>
      </c>
      <c r="L11" s="82">
        <f t="shared" si="3"/>
        <v>1</v>
      </c>
      <c r="M11" s="82">
        <v>1</v>
      </c>
      <c r="N11" s="110" t="s">
        <v>927</v>
      </c>
      <c r="O11" s="101">
        <v>1</v>
      </c>
      <c r="P11" s="82">
        <f t="shared" si="4"/>
        <v>1</v>
      </c>
      <c r="Q11" s="82">
        <f t="shared" si="5"/>
        <v>1</v>
      </c>
      <c r="R11" s="82">
        <v>1</v>
      </c>
      <c r="S11" s="182" t="s">
        <v>268</v>
      </c>
    </row>
    <row r="12" spans="1:78" s="9" customFormat="1" ht="31.2" x14ac:dyDescent="0.25">
      <c r="A12" s="118">
        <v>4</v>
      </c>
      <c r="B12" s="217"/>
      <c r="C12" s="178"/>
      <c r="D12" s="111" t="s">
        <v>445</v>
      </c>
      <c r="E12" s="101">
        <v>1</v>
      </c>
      <c r="F12" s="82">
        <f t="shared" si="6"/>
        <v>1</v>
      </c>
      <c r="G12" s="82">
        <f t="shared" si="7"/>
        <v>1</v>
      </c>
      <c r="H12" s="82">
        <v>1</v>
      </c>
      <c r="I12" s="110" t="s">
        <v>446</v>
      </c>
      <c r="J12" s="101">
        <v>1</v>
      </c>
      <c r="K12" s="82">
        <f t="shared" si="2"/>
        <v>1</v>
      </c>
      <c r="L12" s="82">
        <f t="shared" si="3"/>
        <v>1</v>
      </c>
      <c r="M12" s="82">
        <v>1</v>
      </c>
      <c r="N12" s="110" t="s">
        <v>568</v>
      </c>
      <c r="O12" s="91" t="s">
        <v>404</v>
      </c>
      <c r="P12" s="110" t="s">
        <v>404</v>
      </c>
      <c r="Q12" s="110" t="s">
        <v>404</v>
      </c>
      <c r="R12" s="110" t="s">
        <v>404</v>
      </c>
      <c r="S12" s="182"/>
    </row>
    <row r="13" spans="1:78" s="9" customFormat="1" ht="109.2" x14ac:dyDescent="0.25">
      <c r="A13" s="118">
        <v>5</v>
      </c>
      <c r="B13" s="217"/>
      <c r="C13" s="178"/>
      <c r="D13" s="111" t="s">
        <v>928</v>
      </c>
      <c r="E13" s="101">
        <v>1</v>
      </c>
      <c r="F13" s="82">
        <f t="shared" si="6"/>
        <v>1</v>
      </c>
      <c r="G13" s="82">
        <f t="shared" si="7"/>
        <v>1</v>
      </c>
      <c r="H13" s="82">
        <v>1</v>
      </c>
      <c r="I13" s="110" t="s">
        <v>929</v>
      </c>
      <c r="J13" s="101">
        <v>1</v>
      </c>
      <c r="K13" s="82">
        <f t="shared" si="2"/>
        <v>1</v>
      </c>
      <c r="L13" s="82">
        <f t="shared" si="3"/>
        <v>1</v>
      </c>
      <c r="M13" s="82">
        <v>1</v>
      </c>
      <c r="N13" s="110" t="s">
        <v>666</v>
      </c>
      <c r="O13" s="101">
        <v>1</v>
      </c>
      <c r="P13" s="82">
        <f t="shared" si="4"/>
        <v>1</v>
      </c>
      <c r="Q13" s="82">
        <f t="shared" si="5"/>
        <v>1</v>
      </c>
      <c r="R13" s="82">
        <v>1</v>
      </c>
      <c r="S13" s="182" t="s">
        <v>189</v>
      </c>
    </row>
    <row r="14" spans="1:78" s="9" customFormat="1" ht="140.4" x14ac:dyDescent="0.25">
      <c r="A14" s="118">
        <v>6</v>
      </c>
      <c r="B14" s="110" t="s">
        <v>930</v>
      </c>
      <c r="C14" s="179"/>
      <c r="D14" s="110" t="s">
        <v>931</v>
      </c>
      <c r="E14" s="101">
        <v>1</v>
      </c>
      <c r="F14" s="82">
        <f t="shared" si="6"/>
        <v>1</v>
      </c>
      <c r="G14" s="82">
        <f t="shared" si="7"/>
        <v>1</v>
      </c>
      <c r="H14" s="82">
        <v>1</v>
      </c>
      <c r="I14" s="110" t="s">
        <v>888</v>
      </c>
      <c r="J14" s="101">
        <v>1</v>
      </c>
      <c r="K14" s="82">
        <f t="shared" si="2"/>
        <v>1</v>
      </c>
      <c r="L14" s="82">
        <f t="shared" si="3"/>
        <v>1</v>
      </c>
      <c r="M14" s="82">
        <v>1</v>
      </c>
      <c r="N14" s="110" t="s">
        <v>666</v>
      </c>
      <c r="O14" s="101">
        <v>1</v>
      </c>
      <c r="P14" s="82">
        <f t="shared" si="4"/>
        <v>1</v>
      </c>
      <c r="Q14" s="82">
        <f t="shared" si="5"/>
        <v>1</v>
      </c>
      <c r="R14" s="82">
        <v>1</v>
      </c>
      <c r="S14" s="182"/>
    </row>
    <row r="15" spans="1:78" s="9" customFormat="1" ht="152.25" customHeight="1" x14ac:dyDescent="0.25">
      <c r="A15" s="118">
        <v>7</v>
      </c>
      <c r="B15" s="110" t="s">
        <v>932</v>
      </c>
      <c r="C15" s="92" t="s">
        <v>179</v>
      </c>
      <c r="D15" s="110" t="s">
        <v>558</v>
      </c>
      <c r="E15" s="101">
        <v>1</v>
      </c>
      <c r="F15" s="82">
        <f t="shared" si="6"/>
        <v>1</v>
      </c>
      <c r="G15" s="82">
        <f t="shared" si="7"/>
        <v>1</v>
      </c>
      <c r="H15" s="82">
        <v>1</v>
      </c>
      <c r="I15" s="110" t="s">
        <v>933</v>
      </c>
      <c r="J15" s="101">
        <v>1</v>
      </c>
      <c r="K15" s="82">
        <f t="shared" si="2"/>
        <v>1</v>
      </c>
      <c r="L15" s="82">
        <f t="shared" si="3"/>
        <v>1</v>
      </c>
      <c r="M15" s="82">
        <v>1</v>
      </c>
      <c r="N15" s="110" t="s">
        <v>511</v>
      </c>
      <c r="O15" s="101">
        <v>1</v>
      </c>
      <c r="P15" s="82">
        <f t="shared" si="4"/>
        <v>1</v>
      </c>
      <c r="Q15" s="82">
        <f t="shared" si="5"/>
        <v>1</v>
      </c>
      <c r="R15" s="82">
        <v>1</v>
      </c>
      <c r="S15" s="116" t="s">
        <v>269</v>
      </c>
    </row>
    <row r="16" spans="1:78" s="9" customFormat="1" ht="136.5" customHeight="1" x14ac:dyDescent="0.25">
      <c r="A16" s="118">
        <v>8</v>
      </c>
      <c r="B16" s="155" t="s">
        <v>176</v>
      </c>
      <c r="C16" s="156" t="s">
        <v>180</v>
      </c>
      <c r="D16" s="110" t="s">
        <v>934</v>
      </c>
      <c r="E16" s="101">
        <v>1</v>
      </c>
      <c r="F16" s="82">
        <f t="shared" si="6"/>
        <v>1</v>
      </c>
      <c r="G16" s="82">
        <f t="shared" si="7"/>
        <v>1</v>
      </c>
      <c r="H16" s="82">
        <v>1</v>
      </c>
      <c r="I16" s="110" t="s">
        <v>935</v>
      </c>
      <c r="J16" s="101">
        <v>1</v>
      </c>
      <c r="K16" s="82">
        <f t="shared" si="2"/>
        <v>1</v>
      </c>
      <c r="L16" s="82">
        <f t="shared" si="3"/>
        <v>1</v>
      </c>
      <c r="M16" s="82">
        <v>1</v>
      </c>
      <c r="N16" s="110" t="s">
        <v>936</v>
      </c>
      <c r="O16" s="101">
        <v>1</v>
      </c>
      <c r="P16" s="82">
        <f t="shared" si="4"/>
        <v>1</v>
      </c>
      <c r="Q16" s="82">
        <f t="shared" si="5"/>
        <v>1</v>
      </c>
      <c r="R16" s="82">
        <v>1</v>
      </c>
      <c r="S16" s="182" t="s">
        <v>177</v>
      </c>
    </row>
    <row r="17" spans="1:19" s="9" customFormat="1" ht="201" customHeight="1" x14ac:dyDescent="0.25">
      <c r="A17" s="118">
        <v>9</v>
      </c>
      <c r="B17" s="155"/>
      <c r="C17" s="156"/>
      <c r="D17" s="110" t="s">
        <v>937</v>
      </c>
      <c r="E17" s="101">
        <v>1</v>
      </c>
      <c r="F17" s="82">
        <f t="shared" si="6"/>
        <v>1</v>
      </c>
      <c r="G17" s="82">
        <f t="shared" si="7"/>
        <v>1</v>
      </c>
      <c r="H17" s="82">
        <v>1</v>
      </c>
      <c r="I17" s="110" t="s">
        <v>938</v>
      </c>
      <c r="J17" s="101">
        <v>1</v>
      </c>
      <c r="K17" s="82">
        <f t="shared" si="2"/>
        <v>1</v>
      </c>
      <c r="L17" s="82">
        <f t="shared" si="3"/>
        <v>1</v>
      </c>
      <c r="M17" s="82">
        <v>1</v>
      </c>
      <c r="N17" s="110" t="s">
        <v>939</v>
      </c>
      <c r="O17" s="101">
        <v>1</v>
      </c>
      <c r="P17" s="82">
        <f t="shared" si="4"/>
        <v>1</v>
      </c>
      <c r="Q17" s="82">
        <f t="shared" si="5"/>
        <v>1</v>
      </c>
      <c r="R17" s="82">
        <v>1</v>
      </c>
      <c r="S17" s="182"/>
    </row>
    <row r="18" spans="1:19" s="9" customFormat="1" ht="62.4" x14ac:dyDescent="0.25">
      <c r="A18" s="118">
        <v>10</v>
      </c>
      <c r="B18" s="155"/>
      <c r="C18" s="156"/>
      <c r="D18" s="110" t="s">
        <v>940</v>
      </c>
      <c r="E18" s="101">
        <v>1</v>
      </c>
      <c r="F18" s="82">
        <f t="shared" si="6"/>
        <v>1</v>
      </c>
      <c r="G18" s="82">
        <f t="shared" si="7"/>
        <v>1</v>
      </c>
      <c r="H18" s="82">
        <v>1</v>
      </c>
      <c r="I18" s="110" t="s">
        <v>941</v>
      </c>
      <c r="J18" s="101">
        <v>1</v>
      </c>
      <c r="K18" s="82">
        <f t="shared" si="2"/>
        <v>1</v>
      </c>
      <c r="L18" s="82">
        <f t="shared" si="3"/>
        <v>1</v>
      </c>
      <c r="M18" s="82">
        <v>1</v>
      </c>
      <c r="N18" s="110" t="s">
        <v>942</v>
      </c>
      <c r="O18" s="101">
        <v>1</v>
      </c>
      <c r="P18" s="82">
        <f t="shared" si="4"/>
        <v>1</v>
      </c>
      <c r="Q18" s="82">
        <f t="shared" si="5"/>
        <v>1</v>
      </c>
      <c r="R18" s="82">
        <v>1</v>
      </c>
      <c r="S18" s="116" t="s">
        <v>190</v>
      </c>
    </row>
    <row r="19" spans="1:19" s="9" customFormat="1" ht="202.8" x14ac:dyDescent="0.25">
      <c r="A19" s="118">
        <v>11</v>
      </c>
      <c r="B19" s="155"/>
      <c r="C19" s="92" t="s">
        <v>181</v>
      </c>
      <c r="D19" s="110" t="s">
        <v>943</v>
      </c>
      <c r="E19" s="101">
        <v>1</v>
      </c>
      <c r="F19" s="82">
        <f t="shared" si="6"/>
        <v>1</v>
      </c>
      <c r="G19" s="82">
        <f t="shared" si="7"/>
        <v>1</v>
      </c>
      <c r="H19" s="82">
        <v>1</v>
      </c>
      <c r="I19" s="110" t="s">
        <v>944</v>
      </c>
      <c r="J19" s="101">
        <v>1</v>
      </c>
      <c r="K19" s="82">
        <f t="shared" si="2"/>
        <v>1</v>
      </c>
      <c r="L19" s="82">
        <f t="shared" si="3"/>
        <v>1</v>
      </c>
      <c r="M19" s="82">
        <v>1</v>
      </c>
      <c r="N19" s="110" t="s">
        <v>945</v>
      </c>
      <c r="O19" s="101">
        <v>1</v>
      </c>
      <c r="P19" s="82">
        <f t="shared" si="4"/>
        <v>1</v>
      </c>
      <c r="Q19" s="82">
        <f t="shared" si="5"/>
        <v>1</v>
      </c>
      <c r="R19" s="82">
        <v>1</v>
      </c>
      <c r="S19" s="116" t="s">
        <v>191</v>
      </c>
    </row>
    <row r="20" spans="1:19" s="9" customFormat="1" ht="140.4" x14ac:dyDescent="0.25">
      <c r="A20" s="118">
        <v>12</v>
      </c>
      <c r="B20" s="110" t="s">
        <v>946</v>
      </c>
      <c r="C20" s="92" t="s">
        <v>182</v>
      </c>
      <c r="D20" s="110" t="s">
        <v>947</v>
      </c>
      <c r="E20" s="101">
        <v>1</v>
      </c>
      <c r="F20" s="82">
        <f t="shared" si="6"/>
        <v>1</v>
      </c>
      <c r="G20" s="82">
        <f t="shared" si="7"/>
        <v>1</v>
      </c>
      <c r="H20" s="82">
        <v>1</v>
      </c>
      <c r="I20" s="110" t="s">
        <v>948</v>
      </c>
      <c r="J20" s="101">
        <v>1</v>
      </c>
      <c r="K20" s="82">
        <f t="shared" si="2"/>
        <v>1</v>
      </c>
      <c r="L20" s="82">
        <f t="shared" si="3"/>
        <v>1</v>
      </c>
      <c r="M20" s="82">
        <v>1</v>
      </c>
      <c r="N20" s="110" t="s">
        <v>949</v>
      </c>
      <c r="O20" s="101">
        <v>1</v>
      </c>
      <c r="P20" s="82">
        <f t="shared" si="4"/>
        <v>1</v>
      </c>
      <c r="Q20" s="82">
        <f t="shared" si="5"/>
        <v>1</v>
      </c>
      <c r="R20" s="82">
        <v>1</v>
      </c>
      <c r="S20" s="116" t="s">
        <v>192</v>
      </c>
    </row>
    <row r="21" spans="1:19" s="9" customFormat="1" ht="78" x14ac:dyDescent="0.25">
      <c r="A21" s="118">
        <v>13</v>
      </c>
      <c r="B21" s="155" t="s">
        <v>950</v>
      </c>
      <c r="C21" s="92" t="s">
        <v>183</v>
      </c>
      <c r="D21" s="110" t="s">
        <v>951</v>
      </c>
      <c r="E21" s="101">
        <v>1</v>
      </c>
      <c r="F21" s="82">
        <f t="shared" si="6"/>
        <v>1</v>
      </c>
      <c r="G21" s="82">
        <f t="shared" si="7"/>
        <v>1</v>
      </c>
      <c r="H21" s="82">
        <v>1</v>
      </c>
      <c r="I21" s="110" t="s">
        <v>952</v>
      </c>
      <c r="J21" s="101">
        <v>1</v>
      </c>
      <c r="K21" s="82">
        <f t="shared" si="2"/>
        <v>1</v>
      </c>
      <c r="L21" s="82">
        <f t="shared" si="3"/>
        <v>1</v>
      </c>
      <c r="M21" s="82">
        <v>1</v>
      </c>
      <c r="N21" s="110" t="s">
        <v>953</v>
      </c>
      <c r="O21" s="101">
        <v>1</v>
      </c>
      <c r="P21" s="82">
        <f t="shared" si="4"/>
        <v>1</v>
      </c>
      <c r="Q21" s="82">
        <f t="shared" si="5"/>
        <v>1</v>
      </c>
      <c r="R21" s="82">
        <v>1</v>
      </c>
      <c r="S21" s="116" t="s">
        <v>189</v>
      </c>
    </row>
    <row r="22" spans="1:19" s="9" customFormat="1" ht="78" x14ac:dyDescent="0.25">
      <c r="A22" s="118">
        <v>14</v>
      </c>
      <c r="B22" s="155"/>
      <c r="C22" s="92" t="s">
        <v>184</v>
      </c>
      <c r="D22" s="110" t="s">
        <v>954</v>
      </c>
      <c r="E22" s="101">
        <v>1</v>
      </c>
      <c r="F22" s="82">
        <f t="shared" si="6"/>
        <v>1</v>
      </c>
      <c r="G22" s="82">
        <f t="shared" si="7"/>
        <v>1</v>
      </c>
      <c r="H22" s="82">
        <v>1</v>
      </c>
      <c r="I22" s="110" t="s">
        <v>955</v>
      </c>
      <c r="J22" s="101">
        <v>1</v>
      </c>
      <c r="K22" s="82">
        <f t="shared" si="2"/>
        <v>1</v>
      </c>
      <c r="L22" s="82">
        <f t="shared" si="3"/>
        <v>1</v>
      </c>
      <c r="M22" s="82">
        <v>1</v>
      </c>
      <c r="N22" s="110" t="s">
        <v>956</v>
      </c>
      <c r="O22" s="101">
        <v>1</v>
      </c>
      <c r="P22" s="82">
        <f t="shared" si="4"/>
        <v>1</v>
      </c>
      <c r="Q22" s="82">
        <f t="shared" si="5"/>
        <v>1</v>
      </c>
      <c r="R22" s="82">
        <v>1</v>
      </c>
      <c r="S22" s="116" t="s">
        <v>188</v>
      </c>
    </row>
    <row r="23" spans="1:19" s="9" customFormat="1" ht="111.75" customHeight="1" x14ac:dyDescent="0.25">
      <c r="A23" s="118">
        <v>15</v>
      </c>
      <c r="B23" s="110" t="s">
        <v>957</v>
      </c>
      <c r="C23" s="92" t="s">
        <v>185</v>
      </c>
      <c r="D23" s="110" t="s">
        <v>958</v>
      </c>
      <c r="E23" s="101">
        <v>1</v>
      </c>
      <c r="F23" s="82">
        <f t="shared" si="6"/>
        <v>1</v>
      </c>
      <c r="G23" s="82">
        <f t="shared" si="7"/>
        <v>1</v>
      </c>
      <c r="H23" s="82">
        <v>1</v>
      </c>
      <c r="I23" s="110" t="s">
        <v>959</v>
      </c>
      <c r="J23" s="101">
        <v>1</v>
      </c>
      <c r="K23" s="82">
        <f t="shared" si="2"/>
        <v>1</v>
      </c>
      <c r="L23" s="82">
        <f t="shared" si="3"/>
        <v>1</v>
      </c>
      <c r="M23" s="82">
        <v>1</v>
      </c>
      <c r="N23" s="110" t="s">
        <v>960</v>
      </c>
      <c r="O23" s="101">
        <v>1</v>
      </c>
      <c r="P23" s="82">
        <f t="shared" si="4"/>
        <v>1</v>
      </c>
      <c r="Q23" s="82">
        <f t="shared" si="5"/>
        <v>1</v>
      </c>
      <c r="R23" s="82">
        <v>1</v>
      </c>
      <c r="S23" s="182" t="s">
        <v>190</v>
      </c>
    </row>
    <row r="24" spans="1:19" s="9" customFormat="1" ht="114.75" customHeight="1" x14ac:dyDescent="0.25">
      <c r="A24" s="118">
        <v>16</v>
      </c>
      <c r="B24" s="110" t="s">
        <v>961</v>
      </c>
      <c r="C24" s="92" t="s">
        <v>186</v>
      </c>
      <c r="D24" s="110" t="s">
        <v>962</v>
      </c>
      <c r="E24" s="101">
        <v>1</v>
      </c>
      <c r="F24" s="82">
        <f t="shared" si="6"/>
        <v>1</v>
      </c>
      <c r="G24" s="82">
        <f t="shared" si="7"/>
        <v>1</v>
      </c>
      <c r="H24" s="82">
        <v>1</v>
      </c>
      <c r="I24" s="110" t="s">
        <v>963</v>
      </c>
      <c r="J24" s="101">
        <v>1</v>
      </c>
      <c r="K24" s="82">
        <f t="shared" si="2"/>
        <v>1</v>
      </c>
      <c r="L24" s="82">
        <f t="shared" si="3"/>
        <v>1</v>
      </c>
      <c r="M24" s="82">
        <v>1</v>
      </c>
      <c r="N24" s="110" t="s">
        <v>960</v>
      </c>
      <c r="O24" s="101">
        <v>1</v>
      </c>
      <c r="P24" s="82">
        <f t="shared" si="4"/>
        <v>1</v>
      </c>
      <c r="Q24" s="82">
        <f t="shared" si="5"/>
        <v>1</v>
      </c>
      <c r="R24" s="82">
        <v>1</v>
      </c>
      <c r="S24" s="182"/>
    </row>
    <row r="25" spans="1:19" s="9" customFormat="1" ht="15.6" x14ac:dyDescent="0.25">
      <c r="A25" s="182" t="s">
        <v>178</v>
      </c>
      <c r="B25" s="182"/>
      <c r="C25" s="190"/>
      <c r="D25" s="182"/>
      <c r="E25" s="182"/>
      <c r="F25" s="182"/>
      <c r="G25" s="182"/>
      <c r="H25" s="182"/>
      <c r="I25" s="182"/>
      <c r="J25" s="182"/>
      <c r="K25" s="182"/>
      <c r="L25" s="182"/>
      <c r="M25" s="182"/>
      <c r="N25" s="182"/>
      <c r="O25" s="182"/>
      <c r="P25" s="182"/>
      <c r="Q25" s="182"/>
      <c r="R25" s="182"/>
      <c r="S25" s="182"/>
    </row>
    <row r="26" spans="1:19" s="9" customFormat="1" ht="358.8" x14ac:dyDescent="0.25">
      <c r="A26" s="118">
        <v>17</v>
      </c>
      <c r="B26" s="130" t="s">
        <v>964</v>
      </c>
      <c r="C26" s="90" t="s">
        <v>187</v>
      </c>
      <c r="D26" s="111" t="s">
        <v>0</v>
      </c>
      <c r="E26" s="101">
        <v>1</v>
      </c>
      <c r="F26" s="82">
        <f t="shared" ref="F26:F27" si="8">IF(E26=G26,H26)</f>
        <v>1</v>
      </c>
      <c r="G26" s="82">
        <f t="shared" ref="G26:G27" si="9">IF(E26="NA","NA",H26)</f>
        <v>1</v>
      </c>
      <c r="H26" s="82">
        <v>1</v>
      </c>
      <c r="I26" s="110" t="s">
        <v>965</v>
      </c>
      <c r="J26" s="101">
        <v>1</v>
      </c>
      <c r="K26" s="82">
        <f t="shared" ref="K26:K28" si="10">IF(J26=L26,M26)</f>
        <v>1</v>
      </c>
      <c r="L26" s="82">
        <f t="shared" ref="L26:L28" si="11">IF(J26="NA","NA",M26)</f>
        <v>1</v>
      </c>
      <c r="M26" s="82">
        <v>1</v>
      </c>
      <c r="N26" s="110" t="s">
        <v>966</v>
      </c>
      <c r="O26" s="101">
        <v>1</v>
      </c>
      <c r="P26" s="82">
        <f t="shared" ref="P26:P28" si="12">IF(O26=Q26,R26)</f>
        <v>1</v>
      </c>
      <c r="Q26" s="82">
        <f t="shared" ref="Q26:Q28" si="13">IF(O26="NA","NA",R26)</f>
        <v>1</v>
      </c>
      <c r="R26" s="82">
        <v>1</v>
      </c>
      <c r="S26" s="116" t="s">
        <v>263</v>
      </c>
    </row>
    <row r="27" spans="1:19" s="9" customFormat="1" ht="234" x14ac:dyDescent="0.25">
      <c r="A27" s="118">
        <v>18</v>
      </c>
      <c r="B27" s="217" t="s">
        <v>967</v>
      </c>
      <c r="C27" s="178" t="s">
        <v>187</v>
      </c>
      <c r="D27" s="111" t="s">
        <v>968</v>
      </c>
      <c r="E27" s="101">
        <v>1</v>
      </c>
      <c r="F27" s="82">
        <f t="shared" si="8"/>
        <v>1</v>
      </c>
      <c r="G27" s="82">
        <f t="shared" si="9"/>
        <v>1</v>
      </c>
      <c r="H27" s="82">
        <v>1</v>
      </c>
      <c r="I27" s="110" t="s">
        <v>969</v>
      </c>
      <c r="J27" s="101">
        <v>1</v>
      </c>
      <c r="K27" s="82">
        <f t="shared" si="10"/>
        <v>1</v>
      </c>
      <c r="L27" s="82">
        <f t="shared" si="11"/>
        <v>1</v>
      </c>
      <c r="M27" s="82">
        <v>1</v>
      </c>
      <c r="N27" s="110" t="s">
        <v>970</v>
      </c>
      <c r="O27" s="101">
        <v>1</v>
      </c>
      <c r="P27" s="82">
        <f t="shared" si="12"/>
        <v>1</v>
      </c>
      <c r="Q27" s="82">
        <f t="shared" si="13"/>
        <v>1</v>
      </c>
      <c r="R27" s="82">
        <v>1</v>
      </c>
      <c r="S27" s="116" t="s">
        <v>264</v>
      </c>
    </row>
    <row r="28" spans="1:19" s="9" customFormat="1" ht="273.75" customHeight="1" x14ac:dyDescent="0.25">
      <c r="A28" s="118">
        <v>19</v>
      </c>
      <c r="B28" s="217"/>
      <c r="C28" s="179"/>
      <c r="D28" s="111" t="s">
        <v>971</v>
      </c>
      <c r="E28" s="101">
        <v>1</v>
      </c>
      <c r="F28" s="82">
        <f t="shared" ref="F28" si="14">IF(E28=G28,H28)</f>
        <v>1</v>
      </c>
      <c r="G28" s="82">
        <f t="shared" ref="G28" si="15">IF(E28="NA","NA",H28)</f>
        <v>1</v>
      </c>
      <c r="H28" s="82">
        <v>1</v>
      </c>
      <c r="I28" s="110" t="s">
        <v>972</v>
      </c>
      <c r="J28" s="101">
        <v>1</v>
      </c>
      <c r="K28" s="82">
        <f t="shared" si="10"/>
        <v>1</v>
      </c>
      <c r="L28" s="82">
        <f t="shared" si="11"/>
        <v>1</v>
      </c>
      <c r="M28" s="82">
        <v>1</v>
      </c>
      <c r="N28" s="110" t="s">
        <v>973</v>
      </c>
      <c r="O28" s="101">
        <v>1</v>
      </c>
      <c r="P28" s="82">
        <f t="shared" si="12"/>
        <v>1</v>
      </c>
      <c r="Q28" s="82">
        <f t="shared" si="13"/>
        <v>1</v>
      </c>
      <c r="R28" s="82">
        <v>1</v>
      </c>
      <c r="S28" s="116" t="s">
        <v>262</v>
      </c>
    </row>
    <row r="29" spans="1:19" s="9" customFormat="1" ht="15.6" x14ac:dyDescent="0.25">
      <c r="A29" s="182" t="s">
        <v>128</v>
      </c>
      <c r="B29" s="182"/>
      <c r="C29" s="191"/>
      <c r="D29" s="182"/>
      <c r="E29" s="182"/>
      <c r="F29" s="182"/>
      <c r="G29" s="182"/>
      <c r="H29" s="182"/>
      <c r="I29" s="182"/>
      <c r="J29" s="182"/>
      <c r="K29" s="182"/>
      <c r="L29" s="182"/>
      <c r="M29" s="182"/>
      <c r="N29" s="182"/>
      <c r="O29" s="182"/>
      <c r="P29" s="182"/>
      <c r="Q29" s="182"/>
      <c r="R29" s="182"/>
      <c r="S29" s="182"/>
    </row>
    <row r="30" spans="1:19" s="9" customFormat="1" ht="285" customHeight="1" x14ac:dyDescent="0.25">
      <c r="A30" s="118">
        <v>20</v>
      </c>
      <c r="B30" s="110" t="s">
        <v>762</v>
      </c>
      <c r="C30" s="92" t="s">
        <v>146</v>
      </c>
      <c r="D30" s="110" t="s">
        <v>417</v>
      </c>
      <c r="E30" s="101">
        <v>1</v>
      </c>
      <c r="F30" s="82">
        <f t="shared" ref="F30:F32" si="16">IF(E30=G30,H30)</f>
        <v>1</v>
      </c>
      <c r="G30" s="82">
        <f t="shared" ref="G30:G32" si="17">IF(E30="NA","NA",H30)</f>
        <v>1</v>
      </c>
      <c r="H30" s="82">
        <v>1</v>
      </c>
      <c r="I30" s="110" t="s">
        <v>974</v>
      </c>
      <c r="J30" s="101">
        <v>1</v>
      </c>
      <c r="K30" s="82">
        <f t="shared" ref="K30:K37" si="18">IF(J30=L30,M30)</f>
        <v>1</v>
      </c>
      <c r="L30" s="82">
        <f t="shared" ref="L30:L37" si="19">IF(J30="NA","NA",M30)</f>
        <v>1</v>
      </c>
      <c r="M30" s="82">
        <v>1</v>
      </c>
      <c r="N30" s="110" t="s">
        <v>975</v>
      </c>
      <c r="O30" s="101">
        <v>1</v>
      </c>
      <c r="P30" s="82">
        <f t="shared" ref="P30:P37" si="20">IF(O30=Q30,R30)</f>
        <v>1</v>
      </c>
      <c r="Q30" s="82">
        <f t="shared" ref="Q30:Q37" si="21">IF(O30="NA","NA",R30)</f>
        <v>1</v>
      </c>
      <c r="R30" s="82">
        <v>1</v>
      </c>
      <c r="S30" s="116" t="s">
        <v>265</v>
      </c>
    </row>
    <row r="31" spans="1:19" s="9" customFormat="1" ht="156" x14ac:dyDescent="0.25">
      <c r="A31" s="118">
        <v>21</v>
      </c>
      <c r="B31" s="155" t="s">
        <v>341</v>
      </c>
      <c r="C31" s="156" t="s">
        <v>147</v>
      </c>
      <c r="D31" s="110" t="s">
        <v>891</v>
      </c>
      <c r="E31" s="101">
        <v>1</v>
      </c>
      <c r="F31" s="82">
        <f t="shared" si="16"/>
        <v>1</v>
      </c>
      <c r="G31" s="82">
        <f t="shared" si="17"/>
        <v>1</v>
      </c>
      <c r="H31" s="82">
        <v>1</v>
      </c>
      <c r="I31" s="110" t="s">
        <v>976</v>
      </c>
      <c r="J31" s="101">
        <v>1</v>
      </c>
      <c r="K31" s="82">
        <f t="shared" si="18"/>
        <v>1</v>
      </c>
      <c r="L31" s="82">
        <f t="shared" si="19"/>
        <v>1</v>
      </c>
      <c r="M31" s="82">
        <v>1</v>
      </c>
      <c r="N31" s="110" t="s">
        <v>770</v>
      </c>
      <c r="O31" s="101">
        <v>1</v>
      </c>
      <c r="P31" s="82">
        <f t="shared" si="20"/>
        <v>1</v>
      </c>
      <c r="Q31" s="82">
        <f t="shared" si="21"/>
        <v>1</v>
      </c>
      <c r="R31" s="82">
        <v>1</v>
      </c>
      <c r="S31" s="182" t="s">
        <v>193</v>
      </c>
    </row>
    <row r="32" spans="1:19" s="9" customFormat="1" ht="105" customHeight="1" x14ac:dyDescent="0.25">
      <c r="A32" s="118">
        <v>22</v>
      </c>
      <c r="B32" s="155"/>
      <c r="C32" s="156"/>
      <c r="D32" s="110" t="s">
        <v>893</v>
      </c>
      <c r="E32" s="101">
        <v>1</v>
      </c>
      <c r="F32" s="82">
        <f t="shared" si="16"/>
        <v>1</v>
      </c>
      <c r="G32" s="82">
        <f t="shared" si="17"/>
        <v>1</v>
      </c>
      <c r="H32" s="82">
        <v>1</v>
      </c>
      <c r="I32" s="110" t="s">
        <v>977</v>
      </c>
      <c r="J32" s="101">
        <v>1</v>
      </c>
      <c r="K32" s="82">
        <f t="shared" si="18"/>
        <v>1</v>
      </c>
      <c r="L32" s="82">
        <f t="shared" si="19"/>
        <v>1</v>
      </c>
      <c r="M32" s="82">
        <v>1</v>
      </c>
      <c r="N32" s="110" t="s">
        <v>978</v>
      </c>
      <c r="O32" s="101">
        <v>1</v>
      </c>
      <c r="P32" s="82">
        <f t="shared" si="20"/>
        <v>1</v>
      </c>
      <c r="Q32" s="82">
        <f t="shared" si="21"/>
        <v>1</v>
      </c>
      <c r="R32" s="82">
        <v>1</v>
      </c>
      <c r="S32" s="182"/>
    </row>
    <row r="33" spans="1:19" s="9" customFormat="1" ht="156" x14ac:dyDescent="0.25">
      <c r="A33" s="118">
        <v>23</v>
      </c>
      <c r="B33" s="155"/>
      <c r="C33" s="156"/>
      <c r="D33" s="110" t="s">
        <v>896</v>
      </c>
      <c r="E33" s="101">
        <v>1</v>
      </c>
      <c r="F33" s="82">
        <f t="shared" ref="F33:F37" si="22">IF(E33=G33,H33)</f>
        <v>1</v>
      </c>
      <c r="G33" s="82">
        <f t="shared" ref="G33:G37" si="23">IF(E33="NA","NA",H33)</f>
        <v>1</v>
      </c>
      <c r="H33" s="82">
        <v>1</v>
      </c>
      <c r="I33" s="110" t="s">
        <v>774</v>
      </c>
      <c r="J33" s="101">
        <v>1</v>
      </c>
      <c r="K33" s="82">
        <f t="shared" si="18"/>
        <v>1</v>
      </c>
      <c r="L33" s="82">
        <f t="shared" si="19"/>
        <v>1</v>
      </c>
      <c r="M33" s="82">
        <v>1</v>
      </c>
      <c r="N33" s="110" t="s">
        <v>979</v>
      </c>
      <c r="O33" s="101">
        <v>1</v>
      </c>
      <c r="P33" s="82">
        <f t="shared" si="20"/>
        <v>1</v>
      </c>
      <c r="Q33" s="82">
        <f t="shared" si="21"/>
        <v>1</v>
      </c>
      <c r="R33" s="82">
        <v>1</v>
      </c>
      <c r="S33" s="182"/>
    </row>
    <row r="34" spans="1:19" s="9" customFormat="1" ht="77.25" customHeight="1" x14ac:dyDescent="0.25">
      <c r="A34" s="118">
        <v>24</v>
      </c>
      <c r="B34" s="155"/>
      <c r="C34" s="156"/>
      <c r="D34" s="110" t="s">
        <v>899</v>
      </c>
      <c r="E34" s="101">
        <v>1</v>
      </c>
      <c r="F34" s="82">
        <f t="shared" si="22"/>
        <v>1</v>
      </c>
      <c r="G34" s="82">
        <f t="shared" si="23"/>
        <v>1</v>
      </c>
      <c r="H34" s="82">
        <v>1</v>
      </c>
      <c r="I34" s="110" t="s">
        <v>900</v>
      </c>
      <c r="J34" s="101">
        <v>1</v>
      </c>
      <c r="K34" s="82">
        <f t="shared" si="18"/>
        <v>1</v>
      </c>
      <c r="L34" s="82">
        <f t="shared" si="19"/>
        <v>1</v>
      </c>
      <c r="M34" s="82">
        <v>1</v>
      </c>
      <c r="N34" s="110" t="s">
        <v>980</v>
      </c>
      <c r="O34" s="101">
        <v>1</v>
      </c>
      <c r="P34" s="82">
        <f t="shared" si="20"/>
        <v>1</v>
      </c>
      <c r="Q34" s="82">
        <f t="shared" si="21"/>
        <v>1</v>
      </c>
      <c r="R34" s="82">
        <v>1</v>
      </c>
      <c r="S34" s="182"/>
    </row>
    <row r="35" spans="1:19" s="9" customFormat="1" ht="78" customHeight="1" x14ac:dyDescent="0.25">
      <c r="A35" s="118">
        <v>25</v>
      </c>
      <c r="B35" s="155"/>
      <c r="C35" s="156"/>
      <c r="D35" s="110" t="s">
        <v>901</v>
      </c>
      <c r="E35" s="101">
        <v>1</v>
      </c>
      <c r="F35" s="82">
        <f t="shared" si="22"/>
        <v>1</v>
      </c>
      <c r="G35" s="82">
        <f t="shared" si="23"/>
        <v>1</v>
      </c>
      <c r="H35" s="82">
        <v>1</v>
      </c>
      <c r="I35" s="110" t="s">
        <v>981</v>
      </c>
      <c r="J35" s="101">
        <v>1</v>
      </c>
      <c r="K35" s="82">
        <f t="shared" si="18"/>
        <v>1</v>
      </c>
      <c r="L35" s="82">
        <f t="shared" si="19"/>
        <v>1</v>
      </c>
      <c r="M35" s="82">
        <v>1</v>
      </c>
      <c r="N35" s="110" t="s">
        <v>982</v>
      </c>
      <c r="O35" s="101">
        <v>1</v>
      </c>
      <c r="P35" s="82">
        <f t="shared" si="20"/>
        <v>1</v>
      </c>
      <c r="Q35" s="82">
        <f t="shared" si="21"/>
        <v>1</v>
      </c>
      <c r="R35" s="82">
        <v>1</v>
      </c>
      <c r="S35" s="182"/>
    </row>
    <row r="36" spans="1:19" s="9" customFormat="1" ht="46.8" x14ac:dyDescent="0.25">
      <c r="A36" s="118">
        <v>26</v>
      </c>
      <c r="B36" s="155"/>
      <c r="C36" s="156"/>
      <c r="D36" s="110" t="s">
        <v>904</v>
      </c>
      <c r="E36" s="101">
        <v>1</v>
      </c>
      <c r="F36" s="82">
        <f t="shared" si="22"/>
        <v>1</v>
      </c>
      <c r="G36" s="82">
        <f t="shared" si="23"/>
        <v>1</v>
      </c>
      <c r="H36" s="82">
        <v>1</v>
      </c>
      <c r="I36" s="110" t="s">
        <v>905</v>
      </c>
      <c r="J36" s="101">
        <v>1</v>
      </c>
      <c r="K36" s="82">
        <f t="shared" si="18"/>
        <v>1</v>
      </c>
      <c r="L36" s="82">
        <f t="shared" si="19"/>
        <v>1</v>
      </c>
      <c r="M36" s="82">
        <v>1</v>
      </c>
      <c r="N36" s="110" t="s">
        <v>983</v>
      </c>
      <c r="O36" s="101">
        <v>1</v>
      </c>
      <c r="P36" s="82">
        <f t="shared" si="20"/>
        <v>1</v>
      </c>
      <c r="Q36" s="82">
        <f t="shared" si="21"/>
        <v>1</v>
      </c>
      <c r="R36" s="82">
        <v>1</v>
      </c>
      <c r="S36" s="182"/>
    </row>
    <row r="37" spans="1:19" s="9" customFormat="1" ht="178.5" customHeight="1" x14ac:dyDescent="0.25">
      <c r="A37" s="118">
        <v>27</v>
      </c>
      <c r="B37" s="110" t="s">
        <v>778</v>
      </c>
      <c r="C37" s="92" t="s">
        <v>148</v>
      </c>
      <c r="D37" s="110" t="s">
        <v>984</v>
      </c>
      <c r="E37" s="101">
        <v>1</v>
      </c>
      <c r="F37" s="82">
        <f t="shared" si="22"/>
        <v>1</v>
      </c>
      <c r="G37" s="82">
        <f t="shared" si="23"/>
        <v>1</v>
      </c>
      <c r="H37" s="82">
        <v>1</v>
      </c>
      <c r="I37" s="110" t="s">
        <v>779</v>
      </c>
      <c r="J37" s="101">
        <v>1</v>
      </c>
      <c r="K37" s="82">
        <f t="shared" si="18"/>
        <v>1</v>
      </c>
      <c r="L37" s="82">
        <f t="shared" si="19"/>
        <v>1</v>
      </c>
      <c r="M37" s="82">
        <v>1</v>
      </c>
      <c r="N37" s="110" t="s">
        <v>985</v>
      </c>
      <c r="O37" s="101">
        <v>1</v>
      </c>
      <c r="P37" s="82">
        <f t="shared" si="20"/>
        <v>1</v>
      </c>
      <c r="Q37" s="82">
        <f t="shared" si="21"/>
        <v>1</v>
      </c>
      <c r="R37" s="82">
        <v>1</v>
      </c>
      <c r="S37" s="116" t="s">
        <v>270</v>
      </c>
    </row>
    <row r="38" spans="1:19" s="9" customFormat="1" ht="15.6" x14ac:dyDescent="0.25">
      <c r="A38" s="182" t="s">
        <v>145</v>
      </c>
      <c r="B38" s="182"/>
      <c r="C38" s="182"/>
      <c r="D38" s="182"/>
      <c r="E38" s="182"/>
      <c r="F38" s="182"/>
      <c r="G38" s="182"/>
      <c r="H38" s="182"/>
      <c r="I38" s="182"/>
      <c r="J38" s="182"/>
      <c r="K38" s="182"/>
      <c r="L38" s="182"/>
      <c r="M38" s="182"/>
      <c r="N38" s="182"/>
      <c r="O38" s="182"/>
      <c r="P38" s="182"/>
      <c r="Q38" s="182"/>
      <c r="R38" s="182"/>
      <c r="S38" s="182"/>
    </row>
    <row r="39" spans="1:19" s="9" customFormat="1" ht="85.5" customHeight="1" x14ac:dyDescent="0.25">
      <c r="A39" s="118">
        <v>28</v>
      </c>
      <c r="B39" s="155" t="s">
        <v>778</v>
      </c>
      <c r="C39" s="156" t="s">
        <v>148</v>
      </c>
      <c r="D39" s="110" t="s">
        <v>781</v>
      </c>
      <c r="E39" s="101">
        <v>1</v>
      </c>
      <c r="F39" s="82">
        <f t="shared" ref="F39:F41" si="24">IF(E39=G39,H39)</f>
        <v>1</v>
      </c>
      <c r="G39" s="82">
        <f t="shared" ref="G39:G41" si="25">IF(E39="NA","NA",H39)</f>
        <v>1</v>
      </c>
      <c r="H39" s="82">
        <v>1</v>
      </c>
      <c r="I39" s="110" t="s">
        <v>657</v>
      </c>
      <c r="J39" s="101">
        <v>1</v>
      </c>
      <c r="K39" s="82">
        <f t="shared" ref="K39:K41" si="26">IF(J39=L39,M39)</f>
        <v>1</v>
      </c>
      <c r="L39" s="82">
        <f t="shared" ref="L39:L41" si="27">IF(J39="NA","NA",M39)</f>
        <v>1</v>
      </c>
      <c r="M39" s="82">
        <v>1</v>
      </c>
      <c r="N39" s="110" t="s">
        <v>658</v>
      </c>
      <c r="O39" s="101">
        <v>1</v>
      </c>
      <c r="P39" s="82">
        <f t="shared" ref="P39:P41" si="28">IF(O39=Q39,R39)</f>
        <v>1</v>
      </c>
      <c r="Q39" s="82">
        <f t="shared" ref="Q39:Q41" si="29">IF(O39="NA","NA",R39)</f>
        <v>1</v>
      </c>
      <c r="R39" s="82">
        <v>1</v>
      </c>
      <c r="S39" s="182" t="s">
        <v>194</v>
      </c>
    </row>
    <row r="40" spans="1:19" s="9" customFormat="1" ht="65.25" customHeight="1" x14ac:dyDescent="0.25">
      <c r="A40" s="118">
        <v>29</v>
      </c>
      <c r="B40" s="155"/>
      <c r="C40" s="156"/>
      <c r="D40" s="110" t="s">
        <v>659</v>
      </c>
      <c r="E40" s="101">
        <v>1</v>
      </c>
      <c r="F40" s="82">
        <f t="shared" si="24"/>
        <v>1</v>
      </c>
      <c r="G40" s="82">
        <f t="shared" si="25"/>
        <v>1</v>
      </c>
      <c r="H40" s="82">
        <v>1</v>
      </c>
      <c r="I40" s="110" t="s">
        <v>986</v>
      </c>
      <c r="J40" s="101">
        <v>1</v>
      </c>
      <c r="K40" s="82">
        <f t="shared" si="26"/>
        <v>1</v>
      </c>
      <c r="L40" s="82">
        <f t="shared" si="27"/>
        <v>1</v>
      </c>
      <c r="M40" s="82">
        <v>1</v>
      </c>
      <c r="N40" s="110" t="s">
        <v>661</v>
      </c>
      <c r="O40" s="101">
        <v>1</v>
      </c>
      <c r="P40" s="82">
        <f t="shared" si="28"/>
        <v>1</v>
      </c>
      <c r="Q40" s="82">
        <f t="shared" si="29"/>
        <v>1</v>
      </c>
      <c r="R40" s="82">
        <v>1</v>
      </c>
      <c r="S40" s="182"/>
    </row>
    <row r="41" spans="1:19" s="9" customFormat="1" ht="21.75" customHeight="1" x14ac:dyDescent="0.25">
      <c r="A41" s="118">
        <v>30</v>
      </c>
      <c r="B41" s="155"/>
      <c r="C41" s="156"/>
      <c r="D41" s="110" t="s">
        <v>662</v>
      </c>
      <c r="E41" s="101">
        <v>1</v>
      </c>
      <c r="F41" s="82">
        <f t="shared" si="24"/>
        <v>1</v>
      </c>
      <c r="G41" s="82">
        <f t="shared" si="25"/>
        <v>1</v>
      </c>
      <c r="H41" s="82">
        <v>1</v>
      </c>
      <c r="I41" s="110" t="s">
        <v>663</v>
      </c>
      <c r="J41" s="101">
        <v>1</v>
      </c>
      <c r="K41" s="82">
        <f t="shared" si="26"/>
        <v>1</v>
      </c>
      <c r="L41" s="82">
        <f t="shared" si="27"/>
        <v>1</v>
      </c>
      <c r="M41" s="82">
        <v>1</v>
      </c>
      <c r="N41" s="110" t="s">
        <v>664</v>
      </c>
      <c r="O41" s="101">
        <v>1</v>
      </c>
      <c r="P41" s="82">
        <f t="shared" si="28"/>
        <v>1</v>
      </c>
      <c r="Q41" s="82">
        <f t="shared" si="29"/>
        <v>1</v>
      </c>
      <c r="R41" s="82">
        <v>1</v>
      </c>
      <c r="S41" s="182"/>
    </row>
    <row r="42" spans="1:19" s="9" customFormat="1" ht="15.6" x14ac:dyDescent="0.25">
      <c r="A42" s="182" t="s">
        <v>119</v>
      </c>
      <c r="B42" s="182"/>
      <c r="C42" s="182"/>
      <c r="D42" s="182"/>
      <c r="E42" s="182"/>
      <c r="F42" s="182"/>
      <c r="G42" s="182"/>
      <c r="H42" s="182"/>
      <c r="I42" s="182"/>
      <c r="J42" s="182"/>
      <c r="K42" s="182"/>
      <c r="L42" s="182"/>
      <c r="M42" s="182"/>
      <c r="N42" s="182"/>
      <c r="O42" s="182"/>
      <c r="P42" s="182"/>
      <c r="Q42" s="182"/>
      <c r="R42" s="182"/>
      <c r="S42" s="182"/>
    </row>
    <row r="43" spans="1:19" s="9" customFormat="1" ht="15.6" x14ac:dyDescent="0.25">
      <c r="A43" s="182" t="s">
        <v>120</v>
      </c>
      <c r="B43" s="182"/>
      <c r="C43" s="182"/>
      <c r="D43" s="182"/>
      <c r="E43" s="182"/>
      <c r="F43" s="182"/>
      <c r="G43" s="182"/>
      <c r="H43" s="182"/>
      <c r="I43" s="182"/>
      <c r="J43" s="182"/>
      <c r="K43" s="182"/>
      <c r="L43" s="182"/>
      <c r="M43" s="182"/>
      <c r="N43" s="182"/>
      <c r="O43" s="182"/>
      <c r="P43" s="182"/>
      <c r="Q43" s="182"/>
      <c r="R43" s="182"/>
      <c r="S43" s="182"/>
    </row>
    <row r="44" spans="1:19" s="9" customFormat="1" ht="16.2" x14ac:dyDescent="0.25">
      <c r="A44" s="118">
        <v>31</v>
      </c>
      <c r="B44" s="155" t="s">
        <v>778</v>
      </c>
      <c r="C44" s="156" t="s">
        <v>148</v>
      </c>
      <c r="D44" s="110" t="s">
        <v>665</v>
      </c>
      <c r="E44" s="101">
        <v>1</v>
      </c>
      <c r="F44" s="82">
        <f t="shared" ref="F44:F46" si="30">IF(E44=G44,H44)</f>
        <v>1</v>
      </c>
      <c r="G44" s="82">
        <f t="shared" ref="G44:G46" si="31">IF(E44="NA","NA",H44)</f>
        <v>1</v>
      </c>
      <c r="H44" s="82">
        <v>1</v>
      </c>
      <c r="I44" s="110" t="s">
        <v>783</v>
      </c>
      <c r="J44" s="101">
        <v>1</v>
      </c>
      <c r="K44" s="82">
        <f t="shared" ref="K44:K62" si="32">IF(J44=L44,M44)</f>
        <v>1</v>
      </c>
      <c r="L44" s="82">
        <f t="shared" ref="L44:L62" si="33">IF(J44="NA","NA",M44)</f>
        <v>1</v>
      </c>
      <c r="M44" s="82">
        <v>1</v>
      </c>
      <c r="N44" s="110" t="s">
        <v>666</v>
      </c>
      <c r="O44" s="101">
        <v>1</v>
      </c>
      <c r="P44" s="82">
        <f t="shared" ref="P44:P62" si="34">IF(O44=Q44,R44)</f>
        <v>1</v>
      </c>
      <c r="Q44" s="82">
        <f t="shared" ref="Q44:Q62" si="35">IF(O44="NA","NA",R44)</f>
        <v>1</v>
      </c>
      <c r="R44" s="82">
        <v>1</v>
      </c>
      <c r="S44" s="182" t="s">
        <v>194</v>
      </c>
    </row>
    <row r="45" spans="1:19" s="9" customFormat="1" ht="16.2" x14ac:dyDescent="0.25">
      <c r="A45" s="118">
        <v>32</v>
      </c>
      <c r="B45" s="155"/>
      <c r="C45" s="156"/>
      <c r="D45" s="110" t="s">
        <v>667</v>
      </c>
      <c r="E45" s="101">
        <v>1</v>
      </c>
      <c r="F45" s="82">
        <f t="shared" si="30"/>
        <v>1</v>
      </c>
      <c r="G45" s="82">
        <f t="shared" si="31"/>
        <v>1</v>
      </c>
      <c r="H45" s="82">
        <v>1</v>
      </c>
      <c r="I45" s="110" t="s">
        <v>783</v>
      </c>
      <c r="J45" s="101">
        <v>1</v>
      </c>
      <c r="K45" s="82">
        <f t="shared" si="32"/>
        <v>1</v>
      </c>
      <c r="L45" s="82">
        <f t="shared" si="33"/>
        <v>1</v>
      </c>
      <c r="M45" s="82">
        <v>1</v>
      </c>
      <c r="N45" s="110" t="s">
        <v>666</v>
      </c>
      <c r="O45" s="101">
        <v>1</v>
      </c>
      <c r="P45" s="82">
        <f t="shared" si="34"/>
        <v>1</v>
      </c>
      <c r="Q45" s="82">
        <f t="shared" si="35"/>
        <v>1</v>
      </c>
      <c r="R45" s="82">
        <v>1</v>
      </c>
      <c r="S45" s="182"/>
    </row>
    <row r="46" spans="1:19" s="9" customFormat="1" ht="16.2" x14ac:dyDescent="0.25">
      <c r="A46" s="118">
        <v>33</v>
      </c>
      <c r="B46" s="155"/>
      <c r="C46" s="156"/>
      <c r="D46" s="110" t="s">
        <v>784</v>
      </c>
      <c r="E46" s="101">
        <v>1</v>
      </c>
      <c r="F46" s="82">
        <f t="shared" si="30"/>
        <v>1</v>
      </c>
      <c r="G46" s="82">
        <f t="shared" si="31"/>
        <v>1</v>
      </c>
      <c r="H46" s="82">
        <v>1</v>
      </c>
      <c r="I46" s="110" t="s">
        <v>783</v>
      </c>
      <c r="J46" s="101">
        <v>1</v>
      </c>
      <c r="K46" s="82">
        <f t="shared" si="32"/>
        <v>1</v>
      </c>
      <c r="L46" s="82">
        <f t="shared" si="33"/>
        <v>1</v>
      </c>
      <c r="M46" s="82">
        <v>1</v>
      </c>
      <c r="N46" s="110" t="s">
        <v>666</v>
      </c>
      <c r="O46" s="101">
        <v>1</v>
      </c>
      <c r="P46" s="82">
        <f t="shared" si="34"/>
        <v>1</v>
      </c>
      <c r="Q46" s="82">
        <f t="shared" si="35"/>
        <v>1</v>
      </c>
      <c r="R46" s="82">
        <v>1</v>
      </c>
      <c r="S46" s="182"/>
    </row>
    <row r="47" spans="1:19" s="9" customFormat="1" ht="31.2" x14ac:dyDescent="0.25">
      <c r="A47" s="118">
        <v>34</v>
      </c>
      <c r="B47" s="155"/>
      <c r="C47" s="156"/>
      <c r="D47" s="110" t="s">
        <v>785</v>
      </c>
      <c r="E47" s="101">
        <v>1</v>
      </c>
      <c r="F47" s="82">
        <f t="shared" ref="F47:F62" si="36">IF(E47=G47,H47)</f>
        <v>1</v>
      </c>
      <c r="G47" s="82">
        <f t="shared" ref="G47:G62" si="37">IF(E47="NA","NA",H47)</f>
        <v>1</v>
      </c>
      <c r="H47" s="82">
        <v>1</v>
      </c>
      <c r="I47" s="110" t="s">
        <v>783</v>
      </c>
      <c r="J47" s="101">
        <v>1</v>
      </c>
      <c r="K47" s="82">
        <f t="shared" si="32"/>
        <v>1</v>
      </c>
      <c r="L47" s="82">
        <f t="shared" si="33"/>
        <v>1</v>
      </c>
      <c r="M47" s="82">
        <v>1</v>
      </c>
      <c r="N47" s="110" t="s">
        <v>666</v>
      </c>
      <c r="O47" s="101">
        <v>1</v>
      </c>
      <c r="P47" s="82">
        <f t="shared" si="34"/>
        <v>1</v>
      </c>
      <c r="Q47" s="82">
        <f t="shared" si="35"/>
        <v>1</v>
      </c>
      <c r="R47" s="82">
        <v>1</v>
      </c>
      <c r="S47" s="182"/>
    </row>
    <row r="48" spans="1:19" s="9" customFormat="1" ht="16.2" x14ac:dyDescent="0.25">
      <c r="A48" s="118">
        <v>35</v>
      </c>
      <c r="B48" s="155"/>
      <c r="C48" s="156"/>
      <c r="D48" s="110" t="s">
        <v>671</v>
      </c>
      <c r="E48" s="101">
        <v>1</v>
      </c>
      <c r="F48" s="82">
        <f t="shared" si="36"/>
        <v>1</v>
      </c>
      <c r="G48" s="82">
        <f t="shared" si="37"/>
        <v>1</v>
      </c>
      <c r="H48" s="82">
        <v>1</v>
      </c>
      <c r="I48" s="110" t="s">
        <v>783</v>
      </c>
      <c r="J48" s="101">
        <v>1</v>
      </c>
      <c r="K48" s="82">
        <f t="shared" si="32"/>
        <v>1</v>
      </c>
      <c r="L48" s="82">
        <f t="shared" si="33"/>
        <v>1</v>
      </c>
      <c r="M48" s="82">
        <v>1</v>
      </c>
      <c r="N48" s="110" t="s">
        <v>666</v>
      </c>
      <c r="O48" s="101">
        <v>1</v>
      </c>
      <c r="P48" s="82">
        <f t="shared" si="34"/>
        <v>1</v>
      </c>
      <c r="Q48" s="82">
        <f t="shared" si="35"/>
        <v>1</v>
      </c>
      <c r="R48" s="82">
        <v>1</v>
      </c>
      <c r="S48" s="182"/>
    </row>
    <row r="49" spans="1:19" s="9" customFormat="1" ht="16.2" x14ac:dyDescent="0.25">
      <c r="A49" s="118">
        <v>36</v>
      </c>
      <c r="B49" s="155"/>
      <c r="C49" s="156"/>
      <c r="D49" s="110" t="s">
        <v>786</v>
      </c>
      <c r="E49" s="101">
        <v>1</v>
      </c>
      <c r="F49" s="82">
        <f t="shared" si="36"/>
        <v>1</v>
      </c>
      <c r="G49" s="82">
        <f t="shared" si="37"/>
        <v>1</v>
      </c>
      <c r="H49" s="82">
        <v>1</v>
      </c>
      <c r="I49" s="110" t="s">
        <v>783</v>
      </c>
      <c r="J49" s="101">
        <v>1</v>
      </c>
      <c r="K49" s="82">
        <f t="shared" si="32"/>
        <v>1</v>
      </c>
      <c r="L49" s="82">
        <f t="shared" si="33"/>
        <v>1</v>
      </c>
      <c r="M49" s="82">
        <v>1</v>
      </c>
      <c r="N49" s="110" t="s">
        <v>666</v>
      </c>
      <c r="O49" s="101">
        <v>1</v>
      </c>
      <c r="P49" s="82">
        <f t="shared" si="34"/>
        <v>1</v>
      </c>
      <c r="Q49" s="82">
        <f t="shared" si="35"/>
        <v>1</v>
      </c>
      <c r="R49" s="82">
        <v>1</v>
      </c>
      <c r="S49" s="182"/>
    </row>
    <row r="50" spans="1:19" s="9" customFormat="1" ht="46.8" x14ac:dyDescent="0.25">
      <c r="A50" s="118">
        <v>37</v>
      </c>
      <c r="B50" s="155"/>
      <c r="C50" s="156"/>
      <c r="D50" s="110" t="s">
        <v>987</v>
      </c>
      <c r="E50" s="101">
        <v>1</v>
      </c>
      <c r="F50" s="82">
        <f t="shared" si="36"/>
        <v>1</v>
      </c>
      <c r="G50" s="82">
        <f t="shared" si="37"/>
        <v>1</v>
      </c>
      <c r="H50" s="82">
        <v>1</v>
      </c>
      <c r="I50" s="110" t="s">
        <v>783</v>
      </c>
      <c r="J50" s="101">
        <v>1</v>
      </c>
      <c r="K50" s="82">
        <f t="shared" si="32"/>
        <v>1</v>
      </c>
      <c r="L50" s="82">
        <f t="shared" si="33"/>
        <v>1</v>
      </c>
      <c r="M50" s="82">
        <v>1</v>
      </c>
      <c r="N50" s="110" t="s">
        <v>666</v>
      </c>
      <c r="O50" s="101">
        <v>1</v>
      </c>
      <c r="P50" s="82">
        <f t="shared" si="34"/>
        <v>1</v>
      </c>
      <c r="Q50" s="82">
        <f t="shared" si="35"/>
        <v>1</v>
      </c>
      <c r="R50" s="82">
        <v>1</v>
      </c>
      <c r="S50" s="182"/>
    </row>
    <row r="51" spans="1:19" s="9" customFormat="1" ht="16.2" x14ac:dyDescent="0.25">
      <c r="A51" s="118">
        <v>38</v>
      </c>
      <c r="B51" s="155"/>
      <c r="C51" s="156"/>
      <c r="D51" s="110" t="s">
        <v>674</v>
      </c>
      <c r="E51" s="101">
        <v>1</v>
      </c>
      <c r="F51" s="82">
        <f t="shared" si="36"/>
        <v>1</v>
      </c>
      <c r="G51" s="82">
        <f t="shared" si="37"/>
        <v>1</v>
      </c>
      <c r="H51" s="82">
        <v>1</v>
      </c>
      <c r="I51" s="110" t="s">
        <v>783</v>
      </c>
      <c r="J51" s="101">
        <v>1</v>
      </c>
      <c r="K51" s="82">
        <f t="shared" si="32"/>
        <v>1</v>
      </c>
      <c r="L51" s="82">
        <f t="shared" si="33"/>
        <v>1</v>
      </c>
      <c r="M51" s="82">
        <v>1</v>
      </c>
      <c r="N51" s="110" t="s">
        <v>666</v>
      </c>
      <c r="O51" s="101">
        <v>1</v>
      </c>
      <c r="P51" s="82">
        <f t="shared" si="34"/>
        <v>1</v>
      </c>
      <c r="Q51" s="82">
        <f t="shared" si="35"/>
        <v>1</v>
      </c>
      <c r="R51" s="82">
        <v>1</v>
      </c>
      <c r="S51" s="182"/>
    </row>
    <row r="52" spans="1:19" s="9" customFormat="1" ht="16.2" x14ac:dyDescent="0.25">
      <c r="A52" s="118">
        <v>39</v>
      </c>
      <c r="B52" s="155"/>
      <c r="C52" s="156"/>
      <c r="D52" s="110" t="s">
        <v>788</v>
      </c>
      <c r="E52" s="101">
        <v>1</v>
      </c>
      <c r="F52" s="82">
        <f t="shared" si="36"/>
        <v>1</v>
      </c>
      <c r="G52" s="82">
        <f t="shared" si="37"/>
        <v>1</v>
      </c>
      <c r="H52" s="82">
        <v>1</v>
      </c>
      <c r="I52" s="110" t="s">
        <v>783</v>
      </c>
      <c r="J52" s="101">
        <v>1</v>
      </c>
      <c r="K52" s="82">
        <f t="shared" si="32"/>
        <v>1</v>
      </c>
      <c r="L52" s="82">
        <f t="shared" si="33"/>
        <v>1</v>
      </c>
      <c r="M52" s="82">
        <v>1</v>
      </c>
      <c r="N52" s="110" t="s">
        <v>666</v>
      </c>
      <c r="O52" s="101">
        <v>1</v>
      </c>
      <c r="P52" s="82">
        <f t="shared" si="34"/>
        <v>1</v>
      </c>
      <c r="Q52" s="82">
        <f t="shared" si="35"/>
        <v>1</v>
      </c>
      <c r="R52" s="82">
        <v>1</v>
      </c>
      <c r="S52" s="182"/>
    </row>
    <row r="53" spans="1:19" s="9" customFormat="1" ht="16.2" x14ac:dyDescent="0.25">
      <c r="A53" s="118">
        <v>40</v>
      </c>
      <c r="B53" s="155"/>
      <c r="C53" s="156"/>
      <c r="D53" s="110" t="s">
        <v>988</v>
      </c>
      <c r="E53" s="101">
        <v>1</v>
      </c>
      <c r="F53" s="82">
        <f t="shared" si="36"/>
        <v>1</v>
      </c>
      <c r="G53" s="82">
        <f t="shared" si="37"/>
        <v>1</v>
      </c>
      <c r="H53" s="82">
        <v>1</v>
      </c>
      <c r="I53" s="110" t="s">
        <v>783</v>
      </c>
      <c r="J53" s="101">
        <v>1</v>
      </c>
      <c r="K53" s="82">
        <f t="shared" si="32"/>
        <v>1</v>
      </c>
      <c r="L53" s="82">
        <f t="shared" si="33"/>
        <v>1</v>
      </c>
      <c r="M53" s="82">
        <v>1</v>
      </c>
      <c r="N53" s="110" t="s">
        <v>666</v>
      </c>
      <c r="O53" s="101">
        <v>1</v>
      </c>
      <c r="P53" s="82">
        <f t="shared" si="34"/>
        <v>1</v>
      </c>
      <c r="Q53" s="82">
        <f t="shared" si="35"/>
        <v>1</v>
      </c>
      <c r="R53" s="82">
        <v>1</v>
      </c>
      <c r="S53" s="182"/>
    </row>
    <row r="54" spans="1:19" s="9" customFormat="1" ht="16.2" x14ac:dyDescent="0.25">
      <c r="A54" s="118">
        <v>41</v>
      </c>
      <c r="B54" s="155"/>
      <c r="C54" s="156"/>
      <c r="D54" s="110" t="s">
        <v>989</v>
      </c>
      <c r="E54" s="101">
        <v>1</v>
      </c>
      <c r="F54" s="82">
        <f t="shared" si="36"/>
        <v>1</v>
      </c>
      <c r="G54" s="82">
        <f t="shared" si="37"/>
        <v>1</v>
      </c>
      <c r="H54" s="82">
        <v>1</v>
      </c>
      <c r="I54" s="110" t="s">
        <v>783</v>
      </c>
      <c r="J54" s="101">
        <v>1</v>
      </c>
      <c r="K54" s="82">
        <f t="shared" si="32"/>
        <v>1</v>
      </c>
      <c r="L54" s="82">
        <f t="shared" si="33"/>
        <v>1</v>
      </c>
      <c r="M54" s="82">
        <v>1</v>
      </c>
      <c r="N54" s="110" t="s">
        <v>666</v>
      </c>
      <c r="O54" s="101">
        <v>1</v>
      </c>
      <c r="P54" s="82">
        <f t="shared" si="34"/>
        <v>1</v>
      </c>
      <c r="Q54" s="82">
        <f t="shared" si="35"/>
        <v>1</v>
      </c>
      <c r="R54" s="82">
        <v>1</v>
      </c>
      <c r="S54" s="182"/>
    </row>
    <row r="55" spans="1:19" s="9" customFormat="1" ht="16.2" x14ac:dyDescent="0.25">
      <c r="A55" s="118">
        <v>42</v>
      </c>
      <c r="B55" s="155"/>
      <c r="C55" s="156"/>
      <c r="D55" s="110" t="s">
        <v>678</v>
      </c>
      <c r="E55" s="101">
        <v>1</v>
      </c>
      <c r="F55" s="82">
        <f t="shared" si="36"/>
        <v>1</v>
      </c>
      <c r="G55" s="82">
        <f t="shared" si="37"/>
        <v>1</v>
      </c>
      <c r="H55" s="82">
        <v>1</v>
      </c>
      <c r="I55" s="110" t="s">
        <v>783</v>
      </c>
      <c r="J55" s="101">
        <v>1</v>
      </c>
      <c r="K55" s="82">
        <f t="shared" si="32"/>
        <v>1</v>
      </c>
      <c r="L55" s="82">
        <f t="shared" si="33"/>
        <v>1</v>
      </c>
      <c r="M55" s="82">
        <v>1</v>
      </c>
      <c r="N55" s="110" t="s">
        <v>666</v>
      </c>
      <c r="O55" s="101">
        <v>1</v>
      </c>
      <c r="P55" s="82">
        <f t="shared" si="34"/>
        <v>1</v>
      </c>
      <c r="Q55" s="82">
        <f t="shared" si="35"/>
        <v>1</v>
      </c>
      <c r="R55" s="82">
        <v>1</v>
      </c>
      <c r="S55" s="182"/>
    </row>
    <row r="56" spans="1:19" s="9" customFormat="1" ht="16.2" x14ac:dyDescent="0.25">
      <c r="A56" s="118">
        <v>43</v>
      </c>
      <c r="B56" s="155"/>
      <c r="C56" s="156"/>
      <c r="D56" s="110" t="s">
        <v>990</v>
      </c>
      <c r="E56" s="101">
        <v>1</v>
      </c>
      <c r="F56" s="82">
        <f t="shared" si="36"/>
        <v>1</v>
      </c>
      <c r="G56" s="82">
        <f t="shared" si="37"/>
        <v>1</v>
      </c>
      <c r="H56" s="82">
        <v>1</v>
      </c>
      <c r="I56" s="110" t="s">
        <v>783</v>
      </c>
      <c r="J56" s="101">
        <v>1</v>
      </c>
      <c r="K56" s="82">
        <f t="shared" si="32"/>
        <v>1</v>
      </c>
      <c r="L56" s="82">
        <f t="shared" si="33"/>
        <v>1</v>
      </c>
      <c r="M56" s="82">
        <v>1</v>
      </c>
      <c r="N56" s="110" t="s">
        <v>666</v>
      </c>
      <c r="O56" s="101">
        <v>1</v>
      </c>
      <c r="P56" s="82">
        <f t="shared" si="34"/>
        <v>1</v>
      </c>
      <c r="Q56" s="82">
        <f t="shared" si="35"/>
        <v>1</v>
      </c>
      <c r="R56" s="82">
        <v>1</v>
      </c>
      <c r="S56" s="182"/>
    </row>
    <row r="57" spans="1:19" s="9" customFormat="1" ht="16.2" x14ac:dyDescent="0.25">
      <c r="A57" s="118">
        <v>44</v>
      </c>
      <c r="B57" s="155"/>
      <c r="C57" s="156"/>
      <c r="D57" s="110" t="s">
        <v>680</v>
      </c>
      <c r="E57" s="101">
        <v>1</v>
      </c>
      <c r="F57" s="82">
        <f t="shared" si="36"/>
        <v>1</v>
      </c>
      <c r="G57" s="82">
        <f t="shared" si="37"/>
        <v>1</v>
      </c>
      <c r="H57" s="82">
        <v>1</v>
      </c>
      <c r="I57" s="110" t="s">
        <v>783</v>
      </c>
      <c r="J57" s="101">
        <v>1</v>
      </c>
      <c r="K57" s="82">
        <f t="shared" si="32"/>
        <v>1</v>
      </c>
      <c r="L57" s="82">
        <f t="shared" si="33"/>
        <v>1</v>
      </c>
      <c r="M57" s="82">
        <v>1</v>
      </c>
      <c r="N57" s="110" t="s">
        <v>666</v>
      </c>
      <c r="O57" s="101">
        <v>1</v>
      </c>
      <c r="P57" s="82">
        <f t="shared" si="34"/>
        <v>1</v>
      </c>
      <c r="Q57" s="82">
        <f t="shared" si="35"/>
        <v>1</v>
      </c>
      <c r="R57" s="82">
        <v>1</v>
      </c>
      <c r="S57" s="182"/>
    </row>
    <row r="58" spans="1:19" s="9" customFormat="1" ht="16.2" x14ac:dyDescent="0.25">
      <c r="A58" s="118">
        <v>45</v>
      </c>
      <c r="B58" s="155"/>
      <c r="C58" s="156"/>
      <c r="D58" s="110" t="s">
        <v>681</v>
      </c>
      <c r="E58" s="101">
        <v>1</v>
      </c>
      <c r="F58" s="82">
        <f t="shared" si="36"/>
        <v>1</v>
      </c>
      <c r="G58" s="82">
        <f t="shared" si="37"/>
        <v>1</v>
      </c>
      <c r="H58" s="82">
        <v>1</v>
      </c>
      <c r="I58" s="110" t="s">
        <v>783</v>
      </c>
      <c r="J58" s="101">
        <v>1</v>
      </c>
      <c r="K58" s="82">
        <f t="shared" si="32"/>
        <v>1</v>
      </c>
      <c r="L58" s="82">
        <f t="shared" si="33"/>
        <v>1</v>
      </c>
      <c r="M58" s="82">
        <v>1</v>
      </c>
      <c r="N58" s="110" t="s">
        <v>666</v>
      </c>
      <c r="O58" s="101">
        <v>1</v>
      </c>
      <c r="P58" s="82">
        <f t="shared" si="34"/>
        <v>1</v>
      </c>
      <c r="Q58" s="82">
        <f t="shared" si="35"/>
        <v>1</v>
      </c>
      <c r="R58" s="82">
        <v>1</v>
      </c>
      <c r="S58" s="182"/>
    </row>
    <row r="59" spans="1:19" s="9" customFormat="1" ht="31.2" x14ac:dyDescent="0.25">
      <c r="A59" s="118">
        <v>46</v>
      </c>
      <c r="B59" s="155"/>
      <c r="C59" s="156"/>
      <c r="D59" s="110" t="s">
        <v>991</v>
      </c>
      <c r="E59" s="101">
        <v>1</v>
      </c>
      <c r="F59" s="82">
        <f t="shared" si="36"/>
        <v>1</v>
      </c>
      <c r="G59" s="82">
        <f t="shared" si="37"/>
        <v>1</v>
      </c>
      <c r="H59" s="82">
        <v>1</v>
      </c>
      <c r="I59" s="110" t="s">
        <v>783</v>
      </c>
      <c r="J59" s="101">
        <v>1</v>
      </c>
      <c r="K59" s="82">
        <f t="shared" si="32"/>
        <v>1</v>
      </c>
      <c r="L59" s="82">
        <f t="shared" si="33"/>
        <v>1</v>
      </c>
      <c r="M59" s="82">
        <v>1</v>
      </c>
      <c r="N59" s="110" t="s">
        <v>666</v>
      </c>
      <c r="O59" s="101">
        <v>1</v>
      </c>
      <c r="P59" s="82">
        <f t="shared" si="34"/>
        <v>1</v>
      </c>
      <c r="Q59" s="82">
        <f t="shared" si="35"/>
        <v>1</v>
      </c>
      <c r="R59" s="82">
        <v>1</v>
      </c>
      <c r="S59" s="182"/>
    </row>
    <row r="60" spans="1:19" s="9" customFormat="1" ht="16.2" x14ac:dyDescent="0.25">
      <c r="A60" s="118">
        <v>47</v>
      </c>
      <c r="B60" s="155"/>
      <c r="C60" s="156"/>
      <c r="D60" s="110" t="s">
        <v>992</v>
      </c>
      <c r="E60" s="101">
        <v>1</v>
      </c>
      <c r="F60" s="82">
        <f t="shared" si="36"/>
        <v>1</v>
      </c>
      <c r="G60" s="82">
        <f t="shared" si="37"/>
        <v>1</v>
      </c>
      <c r="H60" s="82">
        <v>1</v>
      </c>
      <c r="I60" s="110" t="s">
        <v>783</v>
      </c>
      <c r="J60" s="101">
        <v>1</v>
      </c>
      <c r="K60" s="82">
        <f t="shared" si="32"/>
        <v>1</v>
      </c>
      <c r="L60" s="82">
        <f t="shared" si="33"/>
        <v>1</v>
      </c>
      <c r="M60" s="82">
        <v>1</v>
      </c>
      <c r="N60" s="110" t="s">
        <v>666</v>
      </c>
      <c r="O60" s="101">
        <v>1</v>
      </c>
      <c r="P60" s="82">
        <f t="shared" si="34"/>
        <v>1</v>
      </c>
      <c r="Q60" s="82">
        <f t="shared" si="35"/>
        <v>1</v>
      </c>
      <c r="R60" s="82">
        <v>1</v>
      </c>
      <c r="S60" s="182"/>
    </row>
    <row r="61" spans="1:19" s="9" customFormat="1" ht="16.2" x14ac:dyDescent="0.25">
      <c r="A61" s="118">
        <v>48</v>
      </c>
      <c r="B61" s="155"/>
      <c r="C61" s="156"/>
      <c r="D61" s="110" t="s">
        <v>791</v>
      </c>
      <c r="E61" s="101">
        <v>1</v>
      </c>
      <c r="F61" s="82">
        <f t="shared" si="36"/>
        <v>1</v>
      </c>
      <c r="G61" s="82">
        <f t="shared" si="37"/>
        <v>1</v>
      </c>
      <c r="H61" s="82">
        <v>1</v>
      </c>
      <c r="I61" s="110" t="s">
        <v>783</v>
      </c>
      <c r="J61" s="101">
        <v>1</v>
      </c>
      <c r="K61" s="82">
        <f t="shared" si="32"/>
        <v>1</v>
      </c>
      <c r="L61" s="82">
        <f t="shared" si="33"/>
        <v>1</v>
      </c>
      <c r="M61" s="82">
        <v>1</v>
      </c>
      <c r="N61" s="110" t="s">
        <v>666</v>
      </c>
      <c r="O61" s="101">
        <v>1</v>
      </c>
      <c r="P61" s="82">
        <f t="shared" si="34"/>
        <v>1</v>
      </c>
      <c r="Q61" s="82">
        <f t="shared" si="35"/>
        <v>1</v>
      </c>
      <c r="R61" s="82">
        <v>1</v>
      </c>
      <c r="S61" s="182"/>
    </row>
    <row r="62" spans="1:19" s="9" customFormat="1" ht="16.2" x14ac:dyDescent="0.25">
      <c r="A62" s="118">
        <v>49</v>
      </c>
      <c r="B62" s="155"/>
      <c r="C62" s="156"/>
      <c r="D62" s="110" t="s">
        <v>684</v>
      </c>
      <c r="E62" s="101">
        <v>1</v>
      </c>
      <c r="F62" s="82">
        <f t="shared" si="36"/>
        <v>1</v>
      </c>
      <c r="G62" s="82">
        <f t="shared" si="37"/>
        <v>1</v>
      </c>
      <c r="H62" s="82">
        <v>1</v>
      </c>
      <c r="I62" s="110" t="s">
        <v>783</v>
      </c>
      <c r="J62" s="101">
        <v>1</v>
      </c>
      <c r="K62" s="82">
        <f t="shared" si="32"/>
        <v>1</v>
      </c>
      <c r="L62" s="82">
        <f t="shared" si="33"/>
        <v>1</v>
      </c>
      <c r="M62" s="82">
        <v>1</v>
      </c>
      <c r="N62" s="110" t="s">
        <v>666</v>
      </c>
      <c r="O62" s="101">
        <v>1</v>
      </c>
      <c r="P62" s="82">
        <f t="shared" si="34"/>
        <v>1</v>
      </c>
      <c r="Q62" s="82">
        <f t="shared" si="35"/>
        <v>1</v>
      </c>
      <c r="R62" s="82">
        <v>1</v>
      </c>
      <c r="S62" s="182"/>
    </row>
    <row r="63" spans="1:19" s="9" customFormat="1" ht="15.6" x14ac:dyDescent="0.25">
      <c r="A63" s="182" t="s">
        <v>122</v>
      </c>
      <c r="B63" s="182"/>
      <c r="C63" s="182"/>
      <c r="D63" s="182"/>
      <c r="E63" s="182"/>
      <c r="F63" s="182"/>
      <c r="G63" s="182"/>
      <c r="H63" s="182"/>
      <c r="I63" s="182"/>
      <c r="J63" s="182"/>
      <c r="K63" s="182"/>
      <c r="L63" s="182"/>
      <c r="M63" s="182"/>
      <c r="N63" s="182"/>
      <c r="O63" s="182"/>
      <c r="P63" s="182"/>
      <c r="Q63" s="182"/>
      <c r="R63" s="182"/>
      <c r="S63" s="182"/>
    </row>
    <row r="64" spans="1:19" s="9" customFormat="1" ht="16.2" x14ac:dyDescent="0.25">
      <c r="A64" s="118">
        <v>50</v>
      </c>
      <c r="B64" s="155" t="s">
        <v>778</v>
      </c>
      <c r="C64" s="156" t="s">
        <v>148</v>
      </c>
      <c r="D64" s="110" t="s">
        <v>686</v>
      </c>
      <c r="E64" s="101">
        <v>1</v>
      </c>
      <c r="F64" s="82">
        <f t="shared" ref="F64:F65" si="38">IF(E64=G64,H64)</f>
        <v>1</v>
      </c>
      <c r="G64" s="82">
        <f t="shared" ref="G64:G65" si="39">IF(E64="NA","NA",H64)</f>
        <v>1</v>
      </c>
      <c r="H64" s="82">
        <v>1</v>
      </c>
      <c r="I64" s="110" t="s">
        <v>783</v>
      </c>
      <c r="J64" s="101">
        <v>1</v>
      </c>
      <c r="K64" s="82">
        <f t="shared" ref="K64:K72" si="40">IF(J64=L64,M64)</f>
        <v>1</v>
      </c>
      <c r="L64" s="82">
        <f t="shared" ref="L64:L72" si="41">IF(J64="NA","NA",M64)</f>
        <v>1</v>
      </c>
      <c r="M64" s="82">
        <v>1</v>
      </c>
      <c r="N64" s="110" t="s">
        <v>666</v>
      </c>
      <c r="O64" s="101">
        <v>1</v>
      </c>
      <c r="P64" s="82">
        <f t="shared" ref="P64:P72" si="42">IF(O64=Q64,R64)</f>
        <v>1</v>
      </c>
      <c r="Q64" s="82">
        <f t="shared" ref="Q64:Q72" si="43">IF(O64="NA","NA",R64)</f>
        <v>1</v>
      </c>
      <c r="R64" s="82">
        <v>1</v>
      </c>
      <c r="S64" s="182" t="s">
        <v>194</v>
      </c>
    </row>
    <row r="65" spans="1:19" s="9" customFormat="1" ht="16.2" x14ac:dyDescent="0.25">
      <c r="A65" s="118">
        <v>51</v>
      </c>
      <c r="B65" s="155"/>
      <c r="C65" s="156"/>
      <c r="D65" s="110" t="s">
        <v>687</v>
      </c>
      <c r="E65" s="101">
        <v>1</v>
      </c>
      <c r="F65" s="82">
        <f t="shared" si="38"/>
        <v>1</v>
      </c>
      <c r="G65" s="82">
        <f t="shared" si="39"/>
        <v>1</v>
      </c>
      <c r="H65" s="82">
        <v>1</v>
      </c>
      <c r="I65" s="110" t="s">
        <v>783</v>
      </c>
      <c r="J65" s="101">
        <v>1</v>
      </c>
      <c r="K65" s="82">
        <f t="shared" si="40"/>
        <v>1</v>
      </c>
      <c r="L65" s="82">
        <f t="shared" si="41"/>
        <v>1</v>
      </c>
      <c r="M65" s="82">
        <v>1</v>
      </c>
      <c r="N65" s="110" t="s">
        <v>666</v>
      </c>
      <c r="O65" s="101">
        <v>1</v>
      </c>
      <c r="P65" s="82">
        <f t="shared" si="42"/>
        <v>1</v>
      </c>
      <c r="Q65" s="82">
        <f t="shared" si="43"/>
        <v>1</v>
      </c>
      <c r="R65" s="82">
        <v>1</v>
      </c>
      <c r="S65" s="182"/>
    </row>
    <row r="66" spans="1:19" s="9" customFormat="1" ht="16.2" x14ac:dyDescent="0.25">
      <c r="A66" s="118">
        <v>52</v>
      </c>
      <c r="B66" s="155"/>
      <c r="C66" s="156"/>
      <c r="D66" s="110" t="s">
        <v>688</v>
      </c>
      <c r="E66" s="101">
        <v>1</v>
      </c>
      <c r="F66" s="82">
        <f t="shared" ref="F66:F72" si="44">IF(E66=G66,H66)</f>
        <v>1</v>
      </c>
      <c r="G66" s="82">
        <f t="shared" ref="G66:G72" si="45">IF(E66="NA","NA",H66)</f>
        <v>1</v>
      </c>
      <c r="H66" s="82">
        <v>1</v>
      </c>
      <c r="I66" s="110" t="s">
        <v>783</v>
      </c>
      <c r="J66" s="101">
        <v>1</v>
      </c>
      <c r="K66" s="82">
        <f t="shared" si="40"/>
        <v>1</v>
      </c>
      <c r="L66" s="82">
        <f t="shared" si="41"/>
        <v>1</v>
      </c>
      <c r="M66" s="82">
        <v>1</v>
      </c>
      <c r="N66" s="110" t="s">
        <v>666</v>
      </c>
      <c r="O66" s="101">
        <v>1</v>
      </c>
      <c r="P66" s="82">
        <f t="shared" si="42"/>
        <v>1</v>
      </c>
      <c r="Q66" s="82">
        <f t="shared" si="43"/>
        <v>1</v>
      </c>
      <c r="R66" s="82">
        <v>1</v>
      </c>
      <c r="S66" s="182"/>
    </row>
    <row r="67" spans="1:19" s="9" customFormat="1" ht="16.2" x14ac:dyDescent="0.25">
      <c r="A67" s="118">
        <v>53</v>
      </c>
      <c r="B67" s="155"/>
      <c r="C67" s="156"/>
      <c r="D67" s="110" t="s">
        <v>689</v>
      </c>
      <c r="E67" s="101">
        <v>1</v>
      </c>
      <c r="F67" s="82">
        <f t="shared" si="44"/>
        <v>1</v>
      </c>
      <c r="G67" s="82">
        <f t="shared" si="45"/>
        <v>1</v>
      </c>
      <c r="H67" s="82">
        <v>1</v>
      </c>
      <c r="I67" s="110" t="s">
        <v>783</v>
      </c>
      <c r="J67" s="101">
        <v>1</v>
      </c>
      <c r="K67" s="82">
        <f t="shared" si="40"/>
        <v>1</v>
      </c>
      <c r="L67" s="82">
        <f t="shared" si="41"/>
        <v>1</v>
      </c>
      <c r="M67" s="82">
        <v>1</v>
      </c>
      <c r="N67" s="110" t="s">
        <v>666</v>
      </c>
      <c r="O67" s="101">
        <v>1</v>
      </c>
      <c r="P67" s="82">
        <f t="shared" si="42"/>
        <v>1</v>
      </c>
      <c r="Q67" s="82">
        <f t="shared" si="43"/>
        <v>1</v>
      </c>
      <c r="R67" s="82">
        <v>1</v>
      </c>
      <c r="S67" s="182"/>
    </row>
    <row r="68" spans="1:19" s="9" customFormat="1" ht="16.2" x14ac:dyDescent="0.25">
      <c r="A68" s="118">
        <v>54</v>
      </c>
      <c r="B68" s="155"/>
      <c r="C68" s="156"/>
      <c r="D68" s="110" t="s">
        <v>690</v>
      </c>
      <c r="E68" s="101">
        <v>1</v>
      </c>
      <c r="F68" s="82">
        <f t="shared" si="44"/>
        <v>1</v>
      </c>
      <c r="G68" s="82">
        <f t="shared" si="45"/>
        <v>1</v>
      </c>
      <c r="H68" s="82">
        <v>1</v>
      </c>
      <c r="I68" s="110" t="s">
        <v>783</v>
      </c>
      <c r="J68" s="101">
        <v>1</v>
      </c>
      <c r="K68" s="82">
        <f t="shared" si="40"/>
        <v>1</v>
      </c>
      <c r="L68" s="82">
        <f t="shared" si="41"/>
        <v>1</v>
      </c>
      <c r="M68" s="82">
        <v>1</v>
      </c>
      <c r="N68" s="110" t="s">
        <v>666</v>
      </c>
      <c r="O68" s="101">
        <v>1</v>
      </c>
      <c r="P68" s="82">
        <f t="shared" si="42"/>
        <v>1</v>
      </c>
      <c r="Q68" s="82">
        <f t="shared" si="43"/>
        <v>1</v>
      </c>
      <c r="R68" s="82">
        <v>1</v>
      </c>
      <c r="S68" s="182"/>
    </row>
    <row r="69" spans="1:19" s="9" customFormat="1" ht="16.2" x14ac:dyDescent="0.25">
      <c r="A69" s="118">
        <v>55</v>
      </c>
      <c r="B69" s="155"/>
      <c r="C69" s="156"/>
      <c r="D69" s="110" t="s">
        <v>691</v>
      </c>
      <c r="E69" s="101">
        <v>1</v>
      </c>
      <c r="F69" s="82">
        <f t="shared" si="44"/>
        <v>1</v>
      </c>
      <c r="G69" s="82">
        <f t="shared" si="45"/>
        <v>1</v>
      </c>
      <c r="H69" s="82">
        <v>1</v>
      </c>
      <c r="I69" s="110" t="s">
        <v>783</v>
      </c>
      <c r="J69" s="101">
        <v>1</v>
      </c>
      <c r="K69" s="82">
        <f t="shared" si="40"/>
        <v>1</v>
      </c>
      <c r="L69" s="82">
        <f t="shared" si="41"/>
        <v>1</v>
      </c>
      <c r="M69" s="82">
        <v>1</v>
      </c>
      <c r="N69" s="110" t="s">
        <v>666</v>
      </c>
      <c r="O69" s="101">
        <v>1</v>
      </c>
      <c r="P69" s="82">
        <f t="shared" si="42"/>
        <v>1</v>
      </c>
      <c r="Q69" s="82">
        <f t="shared" si="43"/>
        <v>1</v>
      </c>
      <c r="R69" s="82">
        <v>1</v>
      </c>
      <c r="S69" s="182"/>
    </row>
    <row r="70" spans="1:19" s="9" customFormat="1" ht="16.2" x14ac:dyDescent="0.25">
      <c r="A70" s="118">
        <v>56</v>
      </c>
      <c r="B70" s="155"/>
      <c r="C70" s="156"/>
      <c r="D70" s="110" t="s">
        <v>692</v>
      </c>
      <c r="E70" s="101">
        <v>1</v>
      </c>
      <c r="F70" s="82">
        <f t="shared" si="44"/>
        <v>1</v>
      </c>
      <c r="G70" s="82">
        <f t="shared" si="45"/>
        <v>1</v>
      </c>
      <c r="H70" s="82">
        <v>1</v>
      </c>
      <c r="I70" s="110" t="s">
        <v>783</v>
      </c>
      <c r="J70" s="101">
        <v>1</v>
      </c>
      <c r="K70" s="82">
        <f t="shared" si="40"/>
        <v>1</v>
      </c>
      <c r="L70" s="82">
        <f t="shared" si="41"/>
        <v>1</v>
      </c>
      <c r="M70" s="82">
        <v>1</v>
      </c>
      <c r="N70" s="110" t="s">
        <v>666</v>
      </c>
      <c r="O70" s="101">
        <v>1</v>
      </c>
      <c r="P70" s="82">
        <f t="shared" si="42"/>
        <v>1</v>
      </c>
      <c r="Q70" s="82">
        <f t="shared" si="43"/>
        <v>1</v>
      </c>
      <c r="R70" s="82">
        <v>1</v>
      </c>
      <c r="S70" s="182"/>
    </row>
    <row r="71" spans="1:19" s="9" customFormat="1" ht="16.2" x14ac:dyDescent="0.25">
      <c r="A71" s="118">
        <v>57</v>
      </c>
      <c r="B71" s="155"/>
      <c r="C71" s="156"/>
      <c r="D71" s="110" t="s">
        <v>693</v>
      </c>
      <c r="E71" s="101">
        <v>1</v>
      </c>
      <c r="F71" s="82">
        <f t="shared" si="44"/>
        <v>1</v>
      </c>
      <c r="G71" s="82">
        <f t="shared" si="45"/>
        <v>1</v>
      </c>
      <c r="H71" s="82">
        <v>1</v>
      </c>
      <c r="I71" s="110" t="s">
        <v>783</v>
      </c>
      <c r="J71" s="101">
        <v>1</v>
      </c>
      <c r="K71" s="82">
        <f t="shared" si="40"/>
        <v>1</v>
      </c>
      <c r="L71" s="82">
        <f t="shared" si="41"/>
        <v>1</v>
      </c>
      <c r="M71" s="82">
        <v>1</v>
      </c>
      <c r="N71" s="110" t="s">
        <v>666</v>
      </c>
      <c r="O71" s="101">
        <v>1</v>
      </c>
      <c r="P71" s="82">
        <f t="shared" si="42"/>
        <v>1</v>
      </c>
      <c r="Q71" s="82">
        <f t="shared" si="43"/>
        <v>1</v>
      </c>
      <c r="R71" s="82">
        <v>1</v>
      </c>
      <c r="S71" s="182"/>
    </row>
    <row r="72" spans="1:19" s="9" customFormat="1" ht="31.2" x14ac:dyDescent="0.25">
      <c r="A72" s="118">
        <v>58</v>
      </c>
      <c r="B72" s="155"/>
      <c r="C72" s="156"/>
      <c r="D72" s="110" t="s">
        <v>993</v>
      </c>
      <c r="E72" s="101">
        <v>1</v>
      </c>
      <c r="F72" s="82">
        <f t="shared" si="44"/>
        <v>1</v>
      </c>
      <c r="G72" s="82">
        <f t="shared" si="45"/>
        <v>1</v>
      </c>
      <c r="H72" s="82">
        <v>1</v>
      </c>
      <c r="I72" s="110" t="s">
        <v>783</v>
      </c>
      <c r="J72" s="101">
        <v>1</v>
      </c>
      <c r="K72" s="82">
        <f t="shared" si="40"/>
        <v>1</v>
      </c>
      <c r="L72" s="82">
        <f t="shared" si="41"/>
        <v>1</v>
      </c>
      <c r="M72" s="82">
        <v>1</v>
      </c>
      <c r="N72" s="110" t="s">
        <v>666</v>
      </c>
      <c r="O72" s="101">
        <v>1</v>
      </c>
      <c r="P72" s="82">
        <f t="shared" si="42"/>
        <v>1</v>
      </c>
      <c r="Q72" s="82">
        <f t="shared" si="43"/>
        <v>1</v>
      </c>
      <c r="R72" s="82">
        <v>1</v>
      </c>
      <c r="S72" s="182"/>
    </row>
    <row r="73" spans="1:19" s="9" customFormat="1" ht="15.6" x14ac:dyDescent="0.25">
      <c r="A73" s="182" t="s">
        <v>123</v>
      </c>
      <c r="B73" s="182"/>
      <c r="C73" s="182"/>
      <c r="D73" s="182"/>
      <c r="E73" s="182"/>
      <c r="F73" s="182"/>
      <c r="G73" s="182"/>
      <c r="H73" s="182"/>
      <c r="I73" s="182"/>
      <c r="J73" s="182"/>
      <c r="K73" s="182"/>
      <c r="L73" s="182"/>
      <c r="M73" s="182"/>
      <c r="N73" s="182"/>
      <c r="O73" s="182"/>
      <c r="P73" s="182"/>
      <c r="Q73" s="182"/>
      <c r="R73" s="182"/>
      <c r="S73" s="182"/>
    </row>
    <row r="74" spans="1:19" s="9" customFormat="1" ht="16.2" x14ac:dyDescent="0.25">
      <c r="A74" s="118">
        <v>59</v>
      </c>
      <c r="B74" s="155" t="s">
        <v>778</v>
      </c>
      <c r="C74" s="156" t="s">
        <v>148</v>
      </c>
      <c r="D74" s="110" t="s">
        <v>694</v>
      </c>
      <c r="E74" s="101">
        <v>1</v>
      </c>
      <c r="F74" s="82">
        <f t="shared" ref="F74:F77" si="46">IF(E74=G74,H74)</f>
        <v>1</v>
      </c>
      <c r="G74" s="82">
        <f t="shared" ref="G74:G77" si="47">IF(E74="NA","NA",H74)</f>
        <v>1</v>
      </c>
      <c r="H74" s="82">
        <v>1</v>
      </c>
      <c r="I74" s="110" t="s">
        <v>783</v>
      </c>
      <c r="J74" s="101">
        <v>1</v>
      </c>
      <c r="K74" s="82">
        <f t="shared" ref="K74:K82" si="48">IF(J74=L74,M74)</f>
        <v>1</v>
      </c>
      <c r="L74" s="82">
        <f t="shared" ref="L74:L82" si="49">IF(J74="NA","NA",M74)</f>
        <v>1</v>
      </c>
      <c r="M74" s="82">
        <v>1</v>
      </c>
      <c r="N74" s="110" t="s">
        <v>666</v>
      </c>
      <c r="O74" s="101">
        <v>1</v>
      </c>
      <c r="P74" s="82">
        <f t="shared" ref="P74:P82" si="50">IF(O74=Q74,R74)</f>
        <v>1</v>
      </c>
      <c r="Q74" s="82">
        <f t="shared" ref="Q74:Q82" si="51">IF(O74="NA","NA",R74)</f>
        <v>1</v>
      </c>
      <c r="R74" s="82">
        <v>1</v>
      </c>
      <c r="S74" s="182" t="s">
        <v>194</v>
      </c>
    </row>
    <row r="75" spans="1:19" s="9" customFormat="1" ht="16.2" x14ac:dyDescent="0.25">
      <c r="A75" s="118">
        <v>60</v>
      </c>
      <c r="B75" s="155"/>
      <c r="C75" s="156"/>
      <c r="D75" s="110" t="s">
        <v>695</v>
      </c>
      <c r="E75" s="101">
        <v>1</v>
      </c>
      <c r="F75" s="82">
        <f t="shared" si="46"/>
        <v>1</v>
      </c>
      <c r="G75" s="82">
        <f t="shared" si="47"/>
        <v>1</v>
      </c>
      <c r="H75" s="82">
        <v>1</v>
      </c>
      <c r="I75" s="110" t="s">
        <v>783</v>
      </c>
      <c r="J75" s="101">
        <v>1</v>
      </c>
      <c r="K75" s="82">
        <f t="shared" si="48"/>
        <v>1</v>
      </c>
      <c r="L75" s="82">
        <f t="shared" si="49"/>
        <v>1</v>
      </c>
      <c r="M75" s="82">
        <v>1</v>
      </c>
      <c r="N75" s="110" t="s">
        <v>666</v>
      </c>
      <c r="O75" s="101">
        <v>1</v>
      </c>
      <c r="P75" s="82">
        <f t="shared" si="50"/>
        <v>1</v>
      </c>
      <c r="Q75" s="82">
        <f t="shared" si="51"/>
        <v>1</v>
      </c>
      <c r="R75" s="82">
        <v>1</v>
      </c>
      <c r="S75" s="182"/>
    </row>
    <row r="76" spans="1:19" s="9" customFormat="1" ht="16.2" x14ac:dyDescent="0.25">
      <c r="A76" s="118">
        <v>61</v>
      </c>
      <c r="B76" s="155"/>
      <c r="C76" s="156"/>
      <c r="D76" s="110" t="s">
        <v>994</v>
      </c>
      <c r="E76" s="101">
        <v>1</v>
      </c>
      <c r="F76" s="82">
        <f t="shared" si="46"/>
        <v>1</v>
      </c>
      <c r="G76" s="82">
        <f t="shared" si="47"/>
        <v>1</v>
      </c>
      <c r="H76" s="82">
        <v>1</v>
      </c>
      <c r="I76" s="110" t="s">
        <v>783</v>
      </c>
      <c r="J76" s="101">
        <v>1</v>
      </c>
      <c r="K76" s="82">
        <f t="shared" si="48"/>
        <v>1</v>
      </c>
      <c r="L76" s="82">
        <f t="shared" si="49"/>
        <v>1</v>
      </c>
      <c r="M76" s="82">
        <v>1</v>
      </c>
      <c r="N76" s="110" t="s">
        <v>666</v>
      </c>
      <c r="O76" s="101">
        <v>1</v>
      </c>
      <c r="P76" s="82">
        <f t="shared" si="50"/>
        <v>1</v>
      </c>
      <c r="Q76" s="82">
        <f t="shared" si="51"/>
        <v>1</v>
      </c>
      <c r="R76" s="82">
        <v>1</v>
      </c>
      <c r="S76" s="182"/>
    </row>
    <row r="77" spans="1:19" s="9" customFormat="1" ht="16.2" x14ac:dyDescent="0.25">
      <c r="A77" s="118">
        <v>62</v>
      </c>
      <c r="B77" s="155"/>
      <c r="C77" s="156"/>
      <c r="D77" s="110" t="s">
        <v>697</v>
      </c>
      <c r="E77" s="101">
        <v>1</v>
      </c>
      <c r="F77" s="82">
        <f t="shared" si="46"/>
        <v>1</v>
      </c>
      <c r="G77" s="82">
        <f t="shared" si="47"/>
        <v>1</v>
      </c>
      <c r="H77" s="82">
        <v>1</v>
      </c>
      <c r="I77" s="110" t="s">
        <v>783</v>
      </c>
      <c r="J77" s="101">
        <v>1</v>
      </c>
      <c r="K77" s="82">
        <f t="shared" si="48"/>
        <v>1</v>
      </c>
      <c r="L77" s="82">
        <f t="shared" si="49"/>
        <v>1</v>
      </c>
      <c r="M77" s="82">
        <v>1</v>
      </c>
      <c r="N77" s="110" t="s">
        <v>666</v>
      </c>
      <c r="O77" s="101">
        <v>1</v>
      </c>
      <c r="P77" s="82">
        <f t="shared" si="50"/>
        <v>1</v>
      </c>
      <c r="Q77" s="82">
        <f t="shared" si="51"/>
        <v>1</v>
      </c>
      <c r="R77" s="82">
        <v>1</v>
      </c>
      <c r="S77" s="182"/>
    </row>
    <row r="78" spans="1:19" s="9" customFormat="1" ht="16.2" x14ac:dyDescent="0.25">
      <c r="A78" s="118">
        <v>63</v>
      </c>
      <c r="B78" s="155"/>
      <c r="C78" s="156"/>
      <c r="D78" s="110" t="s">
        <v>698</v>
      </c>
      <c r="E78" s="101">
        <v>1</v>
      </c>
      <c r="F78" s="82">
        <f t="shared" ref="F78:F82" si="52">IF(E78=G78,H78)</f>
        <v>1</v>
      </c>
      <c r="G78" s="82">
        <f t="shared" ref="G78:G82" si="53">IF(E78="NA","NA",H78)</f>
        <v>1</v>
      </c>
      <c r="H78" s="82">
        <v>1</v>
      </c>
      <c r="I78" s="110" t="s">
        <v>783</v>
      </c>
      <c r="J78" s="101">
        <v>1</v>
      </c>
      <c r="K78" s="82">
        <f t="shared" si="48"/>
        <v>1</v>
      </c>
      <c r="L78" s="82">
        <f t="shared" si="49"/>
        <v>1</v>
      </c>
      <c r="M78" s="82">
        <v>1</v>
      </c>
      <c r="N78" s="110" t="s">
        <v>666</v>
      </c>
      <c r="O78" s="101">
        <v>1</v>
      </c>
      <c r="P78" s="82">
        <f t="shared" si="50"/>
        <v>1</v>
      </c>
      <c r="Q78" s="82">
        <f t="shared" si="51"/>
        <v>1</v>
      </c>
      <c r="R78" s="82">
        <v>1</v>
      </c>
      <c r="S78" s="182"/>
    </row>
    <row r="79" spans="1:19" s="9" customFormat="1" ht="16.2" x14ac:dyDescent="0.25">
      <c r="A79" s="118">
        <v>64</v>
      </c>
      <c r="B79" s="155"/>
      <c r="C79" s="156"/>
      <c r="D79" s="110" t="s">
        <v>699</v>
      </c>
      <c r="E79" s="101">
        <v>1</v>
      </c>
      <c r="F79" s="82">
        <f t="shared" si="52"/>
        <v>1</v>
      </c>
      <c r="G79" s="82">
        <f t="shared" si="53"/>
        <v>1</v>
      </c>
      <c r="H79" s="82">
        <v>1</v>
      </c>
      <c r="I79" s="110" t="s">
        <v>783</v>
      </c>
      <c r="J79" s="101">
        <v>1</v>
      </c>
      <c r="K79" s="82">
        <f t="shared" si="48"/>
        <v>1</v>
      </c>
      <c r="L79" s="82">
        <f t="shared" si="49"/>
        <v>1</v>
      </c>
      <c r="M79" s="82">
        <v>1</v>
      </c>
      <c r="N79" s="110" t="s">
        <v>666</v>
      </c>
      <c r="O79" s="101">
        <v>1</v>
      </c>
      <c r="P79" s="82">
        <f t="shared" si="50"/>
        <v>1</v>
      </c>
      <c r="Q79" s="82">
        <f t="shared" si="51"/>
        <v>1</v>
      </c>
      <c r="R79" s="82">
        <v>1</v>
      </c>
      <c r="S79" s="182"/>
    </row>
    <row r="80" spans="1:19" s="9" customFormat="1" ht="16.2" x14ac:dyDescent="0.25">
      <c r="A80" s="118">
        <v>65</v>
      </c>
      <c r="B80" s="155"/>
      <c r="C80" s="156"/>
      <c r="D80" s="110" t="s">
        <v>700</v>
      </c>
      <c r="E80" s="101">
        <v>1</v>
      </c>
      <c r="F80" s="82">
        <f t="shared" si="52"/>
        <v>1</v>
      </c>
      <c r="G80" s="82">
        <f t="shared" si="53"/>
        <v>1</v>
      </c>
      <c r="H80" s="82">
        <v>1</v>
      </c>
      <c r="I80" s="110" t="s">
        <v>783</v>
      </c>
      <c r="J80" s="101">
        <v>1</v>
      </c>
      <c r="K80" s="82">
        <f t="shared" si="48"/>
        <v>1</v>
      </c>
      <c r="L80" s="82">
        <f t="shared" si="49"/>
        <v>1</v>
      </c>
      <c r="M80" s="82">
        <v>1</v>
      </c>
      <c r="N80" s="110" t="s">
        <v>666</v>
      </c>
      <c r="O80" s="101">
        <v>1</v>
      </c>
      <c r="P80" s="82">
        <f t="shared" si="50"/>
        <v>1</v>
      </c>
      <c r="Q80" s="82">
        <f t="shared" si="51"/>
        <v>1</v>
      </c>
      <c r="R80" s="82">
        <v>1</v>
      </c>
      <c r="S80" s="182"/>
    </row>
    <row r="81" spans="1:19" s="9" customFormat="1" ht="16.2" x14ac:dyDescent="0.25">
      <c r="A81" s="118">
        <v>66</v>
      </c>
      <c r="B81" s="155"/>
      <c r="C81" s="156"/>
      <c r="D81" s="110" t="s">
        <v>701</v>
      </c>
      <c r="E81" s="101">
        <v>1</v>
      </c>
      <c r="F81" s="82">
        <f t="shared" si="52"/>
        <v>1</v>
      </c>
      <c r="G81" s="82">
        <f t="shared" si="53"/>
        <v>1</v>
      </c>
      <c r="H81" s="82">
        <v>1</v>
      </c>
      <c r="I81" s="110" t="s">
        <v>783</v>
      </c>
      <c r="J81" s="101">
        <v>1</v>
      </c>
      <c r="K81" s="82">
        <f t="shared" si="48"/>
        <v>1</v>
      </c>
      <c r="L81" s="82">
        <f t="shared" si="49"/>
        <v>1</v>
      </c>
      <c r="M81" s="82">
        <v>1</v>
      </c>
      <c r="N81" s="110" t="s">
        <v>666</v>
      </c>
      <c r="O81" s="101">
        <v>1</v>
      </c>
      <c r="P81" s="82">
        <f t="shared" si="50"/>
        <v>1</v>
      </c>
      <c r="Q81" s="82">
        <f t="shared" si="51"/>
        <v>1</v>
      </c>
      <c r="R81" s="82">
        <v>1</v>
      </c>
      <c r="S81" s="182"/>
    </row>
    <row r="82" spans="1:19" s="9" customFormat="1" ht="16.2" x14ac:dyDescent="0.25">
      <c r="A82" s="118">
        <v>67</v>
      </c>
      <c r="B82" s="155"/>
      <c r="C82" s="156"/>
      <c r="D82" s="110" t="s">
        <v>702</v>
      </c>
      <c r="E82" s="101">
        <v>1</v>
      </c>
      <c r="F82" s="82">
        <f t="shared" si="52"/>
        <v>1</v>
      </c>
      <c r="G82" s="82">
        <f t="shared" si="53"/>
        <v>1</v>
      </c>
      <c r="H82" s="82">
        <v>1</v>
      </c>
      <c r="I82" s="110" t="s">
        <v>783</v>
      </c>
      <c r="J82" s="101">
        <v>1</v>
      </c>
      <c r="K82" s="82">
        <f t="shared" si="48"/>
        <v>1</v>
      </c>
      <c r="L82" s="82">
        <f t="shared" si="49"/>
        <v>1</v>
      </c>
      <c r="M82" s="82">
        <v>1</v>
      </c>
      <c r="N82" s="110" t="s">
        <v>666</v>
      </c>
      <c r="O82" s="101">
        <v>1</v>
      </c>
      <c r="P82" s="82">
        <f t="shared" si="50"/>
        <v>1</v>
      </c>
      <c r="Q82" s="82">
        <f t="shared" si="51"/>
        <v>1</v>
      </c>
      <c r="R82" s="82">
        <v>1</v>
      </c>
      <c r="S82" s="182"/>
    </row>
    <row r="83" spans="1:19" s="9" customFormat="1" ht="15.6" x14ac:dyDescent="0.25">
      <c r="A83" s="182" t="s">
        <v>124</v>
      </c>
      <c r="B83" s="182"/>
      <c r="C83" s="182"/>
      <c r="D83" s="182"/>
      <c r="E83" s="182"/>
      <c r="F83" s="182"/>
      <c r="G83" s="182"/>
      <c r="H83" s="182"/>
      <c r="I83" s="182"/>
      <c r="J83" s="182"/>
      <c r="K83" s="182"/>
      <c r="L83" s="182"/>
      <c r="M83" s="182"/>
      <c r="N83" s="182"/>
      <c r="O83" s="182"/>
      <c r="P83" s="182"/>
      <c r="Q83" s="182"/>
      <c r="R83" s="182"/>
      <c r="S83" s="182"/>
    </row>
    <row r="84" spans="1:19" s="9" customFormat="1" ht="16.2" x14ac:dyDescent="0.25">
      <c r="A84" s="118">
        <v>68</v>
      </c>
      <c r="B84" s="155" t="s">
        <v>778</v>
      </c>
      <c r="C84" s="156" t="s">
        <v>148</v>
      </c>
      <c r="D84" s="110" t="s">
        <v>795</v>
      </c>
      <c r="E84" s="101">
        <v>1</v>
      </c>
      <c r="F84" s="82">
        <f t="shared" ref="F84:F86" si="54">IF(E84=G84,H84)</f>
        <v>1</v>
      </c>
      <c r="G84" s="82">
        <f t="shared" ref="G84:G86" si="55">IF(E84="NA","NA",H84)</f>
        <v>1</v>
      </c>
      <c r="H84" s="82">
        <v>1</v>
      </c>
      <c r="I84" s="110" t="s">
        <v>783</v>
      </c>
      <c r="J84" s="101">
        <v>1</v>
      </c>
      <c r="K84" s="82">
        <f t="shared" ref="K84:K90" si="56">IF(J84=L84,M84)</f>
        <v>1</v>
      </c>
      <c r="L84" s="82">
        <f t="shared" ref="L84:L90" si="57">IF(J84="NA","NA",M84)</f>
        <v>1</v>
      </c>
      <c r="M84" s="82">
        <v>1</v>
      </c>
      <c r="N84" s="110" t="s">
        <v>666</v>
      </c>
      <c r="O84" s="101">
        <v>1</v>
      </c>
      <c r="P84" s="82">
        <f t="shared" ref="P84:P90" si="58">IF(O84=Q84,R84)</f>
        <v>1</v>
      </c>
      <c r="Q84" s="82">
        <f t="shared" ref="Q84:Q90" si="59">IF(O84="NA","NA",R84)</f>
        <v>1</v>
      </c>
      <c r="R84" s="82">
        <v>1</v>
      </c>
      <c r="S84" s="182" t="s">
        <v>194</v>
      </c>
    </row>
    <row r="85" spans="1:19" s="9" customFormat="1" ht="16.2" x14ac:dyDescent="0.25">
      <c r="A85" s="118">
        <v>69</v>
      </c>
      <c r="B85" s="155"/>
      <c r="C85" s="156"/>
      <c r="D85" s="110" t="s">
        <v>704</v>
      </c>
      <c r="E85" s="101">
        <v>1</v>
      </c>
      <c r="F85" s="82">
        <f t="shared" si="54"/>
        <v>1</v>
      </c>
      <c r="G85" s="82">
        <f t="shared" si="55"/>
        <v>1</v>
      </c>
      <c r="H85" s="82">
        <v>1</v>
      </c>
      <c r="I85" s="110" t="s">
        <v>783</v>
      </c>
      <c r="J85" s="101">
        <v>1</v>
      </c>
      <c r="K85" s="82">
        <f t="shared" si="56"/>
        <v>1</v>
      </c>
      <c r="L85" s="82">
        <f t="shared" si="57"/>
        <v>1</v>
      </c>
      <c r="M85" s="82">
        <v>1</v>
      </c>
      <c r="N85" s="110" t="s">
        <v>666</v>
      </c>
      <c r="O85" s="101">
        <v>1</v>
      </c>
      <c r="P85" s="82">
        <f t="shared" si="58"/>
        <v>1</v>
      </c>
      <c r="Q85" s="82">
        <f t="shared" si="59"/>
        <v>1</v>
      </c>
      <c r="R85" s="82">
        <v>1</v>
      </c>
      <c r="S85" s="182"/>
    </row>
    <row r="86" spans="1:19" s="9" customFormat="1" ht="16.2" x14ac:dyDescent="0.25">
      <c r="A86" s="118">
        <v>70</v>
      </c>
      <c r="B86" s="155"/>
      <c r="C86" s="156"/>
      <c r="D86" s="110" t="s">
        <v>705</v>
      </c>
      <c r="E86" s="101">
        <v>1</v>
      </c>
      <c r="F86" s="82">
        <f t="shared" si="54"/>
        <v>1</v>
      </c>
      <c r="G86" s="82">
        <f t="shared" si="55"/>
        <v>1</v>
      </c>
      <c r="H86" s="82">
        <v>1</v>
      </c>
      <c r="I86" s="110" t="s">
        <v>783</v>
      </c>
      <c r="J86" s="101">
        <v>1</v>
      </c>
      <c r="K86" s="82">
        <f t="shared" si="56"/>
        <v>1</v>
      </c>
      <c r="L86" s="82">
        <f t="shared" si="57"/>
        <v>1</v>
      </c>
      <c r="M86" s="82">
        <v>1</v>
      </c>
      <c r="N86" s="110" t="s">
        <v>666</v>
      </c>
      <c r="O86" s="101">
        <v>1</v>
      </c>
      <c r="P86" s="82">
        <f t="shared" si="58"/>
        <v>1</v>
      </c>
      <c r="Q86" s="82">
        <f t="shared" si="59"/>
        <v>1</v>
      </c>
      <c r="R86" s="82">
        <v>1</v>
      </c>
      <c r="S86" s="182"/>
    </row>
    <row r="87" spans="1:19" s="9" customFormat="1" ht="16.2" x14ac:dyDescent="0.25">
      <c r="A87" s="118">
        <v>71</v>
      </c>
      <c r="B87" s="155"/>
      <c r="C87" s="156"/>
      <c r="D87" s="110" t="s">
        <v>706</v>
      </c>
      <c r="E87" s="101">
        <v>1</v>
      </c>
      <c r="F87" s="82">
        <f t="shared" ref="F87:F90" si="60">IF(E87=G87,H87)</f>
        <v>1</v>
      </c>
      <c r="G87" s="82">
        <f t="shared" ref="G87:G90" si="61">IF(E87="NA","NA",H87)</f>
        <v>1</v>
      </c>
      <c r="H87" s="82">
        <v>1</v>
      </c>
      <c r="I87" s="110" t="s">
        <v>783</v>
      </c>
      <c r="J87" s="101">
        <v>1</v>
      </c>
      <c r="K87" s="82">
        <f t="shared" si="56"/>
        <v>1</v>
      </c>
      <c r="L87" s="82">
        <f t="shared" si="57"/>
        <v>1</v>
      </c>
      <c r="M87" s="82">
        <v>1</v>
      </c>
      <c r="N87" s="110" t="s">
        <v>666</v>
      </c>
      <c r="O87" s="101">
        <v>1</v>
      </c>
      <c r="P87" s="82">
        <f t="shared" si="58"/>
        <v>1</v>
      </c>
      <c r="Q87" s="82">
        <f t="shared" si="59"/>
        <v>1</v>
      </c>
      <c r="R87" s="82">
        <v>1</v>
      </c>
      <c r="S87" s="182"/>
    </row>
    <row r="88" spans="1:19" s="9" customFormat="1" ht="16.2" x14ac:dyDescent="0.25">
      <c r="A88" s="118">
        <v>72</v>
      </c>
      <c r="B88" s="155"/>
      <c r="C88" s="156"/>
      <c r="D88" s="110" t="s">
        <v>707</v>
      </c>
      <c r="E88" s="101">
        <v>1</v>
      </c>
      <c r="F88" s="82">
        <f t="shared" si="60"/>
        <v>1</v>
      </c>
      <c r="G88" s="82">
        <f t="shared" si="61"/>
        <v>1</v>
      </c>
      <c r="H88" s="82">
        <v>1</v>
      </c>
      <c r="I88" s="110" t="s">
        <v>783</v>
      </c>
      <c r="J88" s="101">
        <v>1</v>
      </c>
      <c r="K88" s="82">
        <f t="shared" si="56"/>
        <v>1</v>
      </c>
      <c r="L88" s="82">
        <f t="shared" si="57"/>
        <v>1</v>
      </c>
      <c r="M88" s="82">
        <v>1</v>
      </c>
      <c r="N88" s="110" t="s">
        <v>666</v>
      </c>
      <c r="O88" s="101">
        <v>1</v>
      </c>
      <c r="P88" s="82">
        <f t="shared" si="58"/>
        <v>1</v>
      </c>
      <c r="Q88" s="82">
        <f t="shared" si="59"/>
        <v>1</v>
      </c>
      <c r="R88" s="82">
        <v>1</v>
      </c>
      <c r="S88" s="182"/>
    </row>
    <row r="89" spans="1:19" s="9" customFormat="1" ht="16.2" x14ac:dyDescent="0.25">
      <c r="A89" s="118">
        <v>73</v>
      </c>
      <c r="B89" s="155"/>
      <c r="C89" s="156"/>
      <c r="D89" s="110" t="s">
        <v>708</v>
      </c>
      <c r="E89" s="101">
        <v>1</v>
      </c>
      <c r="F89" s="82">
        <f t="shared" si="60"/>
        <v>1</v>
      </c>
      <c r="G89" s="82">
        <f t="shared" si="61"/>
        <v>1</v>
      </c>
      <c r="H89" s="82">
        <v>1</v>
      </c>
      <c r="I89" s="110" t="s">
        <v>783</v>
      </c>
      <c r="J89" s="101">
        <v>1</v>
      </c>
      <c r="K89" s="82">
        <f t="shared" si="56"/>
        <v>1</v>
      </c>
      <c r="L89" s="82">
        <f t="shared" si="57"/>
        <v>1</v>
      </c>
      <c r="M89" s="82">
        <v>1</v>
      </c>
      <c r="N89" s="110" t="s">
        <v>666</v>
      </c>
      <c r="O89" s="101">
        <v>1</v>
      </c>
      <c r="P89" s="82">
        <f t="shared" si="58"/>
        <v>1</v>
      </c>
      <c r="Q89" s="82">
        <f t="shared" si="59"/>
        <v>1</v>
      </c>
      <c r="R89" s="82">
        <v>1</v>
      </c>
      <c r="S89" s="182"/>
    </row>
    <row r="90" spans="1:19" s="9" customFormat="1" ht="16.2" x14ac:dyDescent="0.25">
      <c r="A90" s="118">
        <v>74</v>
      </c>
      <c r="B90" s="155"/>
      <c r="C90" s="156"/>
      <c r="D90" s="110" t="s">
        <v>709</v>
      </c>
      <c r="E90" s="101">
        <v>1</v>
      </c>
      <c r="F90" s="82">
        <f t="shared" si="60"/>
        <v>1</v>
      </c>
      <c r="G90" s="82">
        <f t="shared" si="61"/>
        <v>1</v>
      </c>
      <c r="H90" s="82">
        <v>1</v>
      </c>
      <c r="I90" s="110" t="s">
        <v>783</v>
      </c>
      <c r="J90" s="101">
        <v>1</v>
      </c>
      <c r="K90" s="82">
        <f t="shared" si="56"/>
        <v>1</v>
      </c>
      <c r="L90" s="82">
        <f t="shared" si="57"/>
        <v>1</v>
      </c>
      <c r="M90" s="82">
        <v>1</v>
      </c>
      <c r="N90" s="110" t="s">
        <v>666</v>
      </c>
      <c r="O90" s="101">
        <v>1</v>
      </c>
      <c r="P90" s="82">
        <f t="shared" si="58"/>
        <v>1</v>
      </c>
      <c r="Q90" s="82">
        <f t="shared" si="59"/>
        <v>1</v>
      </c>
      <c r="R90" s="82">
        <v>1</v>
      </c>
      <c r="S90" s="182"/>
    </row>
    <row r="91" spans="1:19" s="9" customFormat="1" ht="15.6" x14ac:dyDescent="0.25">
      <c r="A91" s="32"/>
      <c r="B91" s="33" t="s">
        <v>995</v>
      </c>
      <c r="C91" s="37"/>
      <c r="D91" s="83">
        <f>'RESULTADOS '!J26</f>
        <v>1</v>
      </c>
      <c r="E91" s="36">
        <f>SUM(E9:E90)</f>
        <v>74</v>
      </c>
      <c r="F91" s="36">
        <f t="shared" ref="F91:H91" si="62">SUM(F9:F90)</f>
        <v>74</v>
      </c>
      <c r="G91" s="36">
        <f t="shared" si="62"/>
        <v>74</v>
      </c>
      <c r="H91" s="36">
        <f t="shared" si="62"/>
        <v>74</v>
      </c>
      <c r="I91" s="35"/>
      <c r="J91" s="36">
        <f>SUM(J9:J90)</f>
        <v>74</v>
      </c>
      <c r="K91" s="36">
        <f t="shared" ref="K91" si="63">SUM(K9:K90)</f>
        <v>74</v>
      </c>
      <c r="L91" s="36">
        <f t="shared" ref="L91" si="64">SUM(L9:L90)</f>
        <v>74</v>
      </c>
      <c r="M91" s="36">
        <f t="shared" ref="M91" si="65">SUM(M9:M90)</f>
        <v>74</v>
      </c>
      <c r="N91" s="35"/>
      <c r="O91" s="36">
        <f>SUM(O9:O90)</f>
        <v>73</v>
      </c>
      <c r="P91" s="36">
        <f t="shared" ref="P91" si="66">SUM(P9:P90)</f>
        <v>73</v>
      </c>
      <c r="Q91" s="36">
        <f t="shared" ref="Q91" si="67">SUM(Q9:Q90)</f>
        <v>73</v>
      </c>
      <c r="R91" s="36">
        <f t="shared" ref="R91" si="68">SUM(R9:R90)</f>
        <v>73</v>
      </c>
      <c r="S91" s="37"/>
    </row>
    <row r="92" spans="1:19" s="3" customFormat="1" ht="15.6" x14ac:dyDescent="0.25">
      <c r="A92" s="38"/>
      <c r="B92" s="38"/>
      <c r="C92" s="40"/>
      <c r="D92" s="20"/>
      <c r="E92" s="38"/>
      <c r="F92" s="38"/>
      <c r="G92" s="38"/>
      <c r="H92" s="38"/>
      <c r="I92" s="20"/>
      <c r="J92" s="38"/>
      <c r="K92" s="38"/>
      <c r="L92" s="38"/>
      <c r="M92" s="38"/>
      <c r="N92" s="20"/>
      <c r="O92" s="38"/>
      <c r="P92" s="38"/>
      <c r="Q92" s="38"/>
      <c r="R92" s="38"/>
      <c r="S92" s="40"/>
    </row>
    <row r="93" spans="1:19" s="3" customFormat="1" ht="15.6" x14ac:dyDescent="0.25">
      <c r="A93" s="38"/>
      <c r="B93" s="38"/>
      <c r="C93" s="40"/>
      <c r="D93" s="20"/>
      <c r="E93" s="38"/>
      <c r="F93" s="38"/>
      <c r="G93" s="38"/>
      <c r="H93" s="38"/>
      <c r="I93" s="20"/>
      <c r="J93" s="38"/>
      <c r="K93" s="38"/>
      <c r="L93" s="38"/>
      <c r="M93" s="38"/>
      <c r="N93" s="20"/>
      <c r="O93" s="38"/>
      <c r="P93" s="38"/>
      <c r="Q93" s="38"/>
      <c r="R93" s="38"/>
      <c r="S93" s="40"/>
    </row>
    <row r="94" spans="1:19" s="3" customFormat="1" ht="15.6" x14ac:dyDescent="0.25">
      <c r="A94" s="38"/>
      <c r="B94" s="38"/>
      <c r="C94" s="40"/>
      <c r="D94" s="20"/>
      <c r="E94" s="38"/>
      <c r="F94" s="38"/>
      <c r="G94" s="38"/>
      <c r="H94" s="38"/>
      <c r="I94" s="20"/>
      <c r="J94" s="38"/>
      <c r="K94" s="38"/>
      <c r="L94" s="38"/>
      <c r="M94" s="38"/>
      <c r="N94" s="20"/>
      <c r="O94" s="38"/>
      <c r="P94" s="38"/>
      <c r="Q94" s="38"/>
      <c r="R94" s="38"/>
      <c r="S94" s="40"/>
    </row>
    <row r="95" spans="1:19" s="3" customFormat="1" ht="15.6" x14ac:dyDescent="0.25">
      <c r="A95" s="38"/>
      <c r="B95" s="38"/>
      <c r="C95" s="40"/>
      <c r="D95" s="20"/>
      <c r="E95" s="38"/>
      <c r="F95" s="38"/>
      <c r="G95" s="38"/>
      <c r="H95" s="38"/>
      <c r="I95" s="20"/>
      <c r="J95" s="38"/>
      <c r="K95" s="38"/>
      <c r="L95" s="38"/>
      <c r="M95" s="38"/>
      <c r="N95" s="20"/>
      <c r="O95" s="38"/>
      <c r="P95" s="38"/>
      <c r="Q95" s="38"/>
      <c r="R95" s="38"/>
      <c r="S95" s="40"/>
    </row>
    <row r="96" spans="1:19" s="3" customFormat="1" ht="15.6" x14ac:dyDescent="0.25">
      <c r="A96" s="38"/>
      <c r="B96" s="38"/>
      <c r="C96" s="40"/>
      <c r="D96" s="20"/>
      <c r="E96" s="38"/>
      <c r="F96" s="38"/>
      <c r="G96" s="38"/>
      <c r="H96" s="38"/>
      <c r="I96" s="20"/>
      <c r="J96" s="38"/>
      <c r="K96" s="38"/>
      <c r="L96" s="38"/>
      <c r="M96" s="38"/>
      <c r="N96" s="20"/>
      <c r="O96" s="38"/>
      <c r="P96" s="38"/>
      <c r="Q96" s="38"/>
      <c r="R96" s="38"/>
      <c r="S96" s="40"/>
    </row>
    <row r="97" spans="1:19" s="3" customFormat="1" ht="15.6" x14ac:dyDescent="0.25">
      <c r="A97" s="38"/>
      <c r="B97" s="38"/>
      <c r="C97" s="40"/>
      <c r="D97" s="20"/>
      <c r="E97" s="38"/>
      <c r="F97" s="38"/>
      <c r="G97" s="38"/>
      <c r="H97" s="38"/>
      <c r="I97" s="20"/>
      <c r="J97" s="38"/>
      <c r="K97" s="38"/>
      <c r="L97" s="38"/>
      <c r="M97" s="38"/>
      <c r="N97" s="20"/>
      <c r="O97" s="38"/>
      <c r="P97" s="38"/>
      <c r="Q97" s="38"/>
      <c r="R97" s="38"/>
      <c r="S97" s="40"/>
    </row>
    <row r="98" spans="1:19" s="3" customFormat="1" ht="15.6" x14ac:dyDescent="0.25">
      <c r="A98" s="38"/>
      <c r="B98" s="38"/>
      <c r="C98" s="40"/>
      <c r="D98" s="20"/>
      <c r="E98" s="38"/>
      <c r="F98" s="38"/>
      <c r="G98" s="38"/>
      <c r="H98" s="38"/>
      <c r="I98" s="20"/>
      <c r="J98" s="38"/>
      <c r="K98" s="38"/>
      <c r="L98" s="38"/>
      <c r="M98" s="38"/>
      <c r="N98" s="20"/>
      <c r="O98" s="38"/>
      <c r="P98" s="38"/>
      <c r="Q98" s="38"/>
      <c r="R98" s="38"/>
      <c r="S98" s="40"/>
    </row>
    <row r="99" spans="1:19" s="3" customFormat="1" ht="15.6" x14ac:dyDescent="0.25">
      <c r="A99" s="38"/>
      <c r="B99" s="38"/>
      <c r="C99" s="40"/>
      <c r="D99" s="20"/>
      <c r="E99" s="38"/>
      <c r="F99" s="38"/>
      <c r="G99" s="38"/>
      <c r="H99" s="38"/>
      <c r="I99" s="20"/>
      <c r="J99" s="38"/>
      <c r="K99" s="38"/>
      <c r="L99" s="38"/>
      <c r="M99" s="38"/>
      <c r="N99" s="20"/>
      <c r="O99" s="38"/>
      <c r="P99" s="38"/>
      <c r="Q99" s="38"/>
      <c r="R99" s="38"/>
      <c r="S99" s="40"/>
    </row>
    <row r="100" spans="1:19" s="3" customFormat="1" ht="15.6" x14ac:dyDescent="0.25">
      <c r="A100" s="38"/>
      <c r="B100" s="38"/>
      <c r="C100" s="40"/>
      <c r="D100" s="20"/>
      <c r="E100" s="38"/>
      <c r="F100" s="38"/>
      <c r="G100" s="38"/>
      <c r="H100" s="38"/>
      <c r="I100" s="20"/>
      <c r="J100" s="38"/>
      <c r="K100" s="38"/>
      <c r="L100" s="38"/>
      <c r="M100" s="38"/>
      <c r="N100" s="20"/>
      <c r="O100" s="38"/>
      <c r="P100" s="38"/>
      <c r="Q100" s="38"/>
      <c r="R100" s="38"/>
      <c r="S100" s="40"/>
    </row>
    <row r="101" spans="1:19" s="3" customFormat="1" ht="15.6" x14ac:dyDescent="0.25">
      <c r="A101" s="38"/>
      <c r="B101" s="38"/>
      <c r="C101" s="40"/>
      <c r="D101" s="20"/>
      <c r="E101" s="38"/>
      <c r="F101" s="38"/>
      <c r="G101" s="38"/>
      <c r="H101" s="38"/>
      <c r="I101" s="20"/>
      <c r="J101" s="38"/>
      <c r="K101" s="38"/>
      <c r="L101" s="38"/>
      <c r="M101" s="38"/>
      <c r="N101" s="20"/>
      <c r="O101" s="38"/>
      <c r="P101" s="38"/>
      <c r="Q101" s="38"/>
      <c r="R101" s="38"/>
      <c r="S101" s="40"/>
    </row>
    <row r="102" spans="1:19" s="3" customFormat="1" ht="15.6" x14ac:dyDescent="0.25">
      <c r="A102" s="38"/>
      <c r="B102" s="38"/>
      <c r="C102" s="40"/>
      <c r="D102" s="20"/>
      <c r="E102" s="38"/>
      <c r="F102" s="38"/>
      <c r="G102" s="38"/>
      <c r="H102" s="38"/>
      <c r="I102" s="20"/>
      <c r="J102" s="38"/>
      <c r="K102" s="38"/>
      <c r="L102" s="38"/>
      <c r="M102" s="38"/>
      <c r="N102" s="20"/>
      <c r="O102" s="38"/>
      <c r="P102" s="38"/>
      <c r="Q102" s="38"/>
      <c r="R102" s="38"/>
      <c r="S102" s="40"/>
    </row>
    <row r="103" spans="1:19" s="3" customFormat="1" ht="15.6" x14ac:dyDescent="0.25">
      <c r="A103" s="38"/>
      <c r="B103" s="38"/>
      <c r="C103" s="40"/>
      <c r="D103" s="20"/>
      <c r="E103" s="38"/>
      <c r="F103" s="38"/>
      <c r="G103" s="38"/>
      <c r="H103" s="38"/>
      <c r="I103" s="20"/>
      <c r="J103" s="38"/>
      <c r="K103" s="38"/>
      <c r="L103" s="38"/>
      <c r="M103" s="38"/>
      <c r="N103" s="20"/>
      <c r="O103" s="38"/>
      <c r="P103" s="38"/>
      <c r="Q103" s="38"/>
      <c r="R103" s="38"/>
      <c r="S103" s="40"/>
    </row>
    <row r="104" spans="1:19" s="3" customFormat="1" ht="15.6" x14ac:dyDescent="0.25">
      <c r="A104" s="38"/>
      <c r="B104" s="38"/>
      <c r="C104" s="40"/>
      <c r="D104" s="20"/>
      <c r="E104" s="38"/>
      <c r="F104" s="38"/>
      <c r="G104" s="38"/>
      <c r="H104" s="38"/>
      <c r="I104" s="20"/>
      <c r="J104" s="38"/>
      <c r="K104" s="38"/>
      <c r="L104" s="38"/>
      <c r="M104" s="38"/>
      <c r="N104" s="20"/>
      <c r="O104" s="38"/>
      <c r="P104" s="38"/>
      <c r="Q104" s="38"/>
      <c r="R104" s="38"/>
      <c r="S104" s="40"/>
    </row>
    <row r="105" spans="1:19" s="3" customFormat="1" ht="15.6" x14ac:dyDescent="0.25">
      <c r="A105" s="38"/>
      <c r="B105" s="38"/>
      <c r="C105" s="40"/>
      <c r="D105" s="20"/>
      <c r="E105" s="38"/>
      <c r="F105" s="38"/>
      <c r="G105" s="38"/>
      <c r="H105" s="38"/>
      <c r="I105" s="20"/>
      <c r="J105" s="38"/>
      <c r="K105" s="38"/>
      <c r="L105" s="38"/>
      <c r="M105" s="38"/>
      <c r="N105" s="20"/>
      <c r="O105" s="38"/>
      <c r="P105" s="38"/>
      <c r="Q105" s="38"/>
      <c r="R105" s="38"/>
      <c r="S105" s="40"/>
    </row>
    <row r="106" spans="1:19" s="3" customFormat="1" ht="15.6" x14ac:dyDescent="0.25">
      <c r="A106" s="38"/>
      <c r="B106" s="38"/>
      <c r="C106" s="40"/>
      <c r="D106" s="20"/>
      <c r="E106" s="38"/>
      <c r="F106" s="38"/>
      <c r="G106" s="38"/>
      <c r="H106" s="38"/>
      <c r="I106" s="20"/>
      <c r="J106" s="38"/>
      <c r="K106" s="38"/>
      <c r="L106" s="38"/>
      <c r="M106" s="38"/>
      <c r="N106" s="20"/>
      <c r="O106" s="38"/>
      <c r="P106" s="38"/>
      <c r="Q106" s="38"/>
      <c r="R106" s="38"/>
      <c r="S106" s="40"/>
    </row>
    <row r="107" spans="1:19" s="3" customFormat="1" ht="15.6" x14ac:dyDescent="0.25">
      <c r="A107" s="38"/>
      <c r="B107" s="38"/>
      <c r="C107" s="40"/>
      <c r="D107" s="20"/>
      <c r="E107" s="38"/>
      <c r="F107" s="38"/>
      <c r="G107" s="38"/>
      <c r="H107" s="38"/>
      <c r="I107" s="20"/>
      <c r="J107" s="38"/>
      <c r="K107" s="38"/>
      <c r="L107" s="38"/>
      <c r="M107" s="38"/>
      <c r="N107" s="20"/>
      <c r="O107" s="38"/>
      <c r="P107" s="38"/>
      <c r="Q107" s="38"/>
      <c r="R107" s="38"/>
      <c r="S107" s="40"/>
    </row>
    <row r="108" spans="1:19" s="3" customFormat="1" ht="15.6" x14ac:dyDescent="0.25">
      <c r="A108" s="38"/>
      <c r="B108" s="38"/>
      <c r="C108" s="40"/>
      <c r="D108" s="20"/>
      <c r="E108" s="38"/>
      <c r="F108" s="38"/>
      <c r="G108" s="38"/>
      <c r="H108" s="38"/>
      <c r="I108" s="20"/>
      <c r="J108" s="38"/>
      <c r="K108" s="38"/>
      <c r="L108" s="38"/>
      <c r="M108" s="38"/>
      <c r="N108" s="20"/>
      <c r="O108" s="38"/>
      <c r="P108" s="38"/>
      <c r="Q108" s="38"/>
      <c r="R108" s="38"/>
      <c r="S108" s="40"/>
    </row>
    <row r="109" spans="1:19" s="3" customFormat="1" ht="15.6" x14ac:dyDescent="0.25">
      <c r="A109" s="38"/>
      <c r="B109" s="38"/>
      <c r="C109" s="40"/>
      <c r="D109" s="20"/>
      <c r="E109" s="38"/>
      <c r="F109" s="38"/>
      <c r="G109" s="38"/>
      <c r="H109" s="38"/>
      <c r="I109" s="20"/>
      <c r="J109" s="38"/>
      <c r="K109" s="38"/>
      <c r="L109" s="38"/>
      <c r="M109" s="38"/>
      <c r="N109" s="20"/>
      <c r="O109" s="38"/>
      <c r="P109" s="38"/>
      <c r="Q109" s="38"/>
      <c r="R109" s="38"/>
      <c r="S109" s="40"/>
    </row>
    <row r="110" spans="1:19" s="3" customFormat="1" ht="15.6" x14ac:dyDescent="0.25">
      <c r="A110" s="38"/>
      <c r="B110" s="38"/>
      <c r="C110" s="40"/>
      <c r="D110" s="20"/>
      <c r="E110" s="38"/>
      <c r="F110" s="38"/>
      <c r="G110" s="38"/>
      <c r="H110" s="38"/>
      <c r="I110" s="20"/>
      <c r="J110" s="38"/>
      <c r="K110" s="38"/>
      <c r="L110" s="38"/>
      <c r="M110" s="38"/>
      <c r="N110" s="20"/>
      <c r="O110" s="38"/>
      <c r="P110" s="38"/>
      <c r="Q110" s="38"/>
      <c r="R110" s="38"/>
      <c r="S110" s="40"/>
    </row>
    <row r="111" spans="1:19" s="3" customFormat="1" ht="15.6" x14ac:dyDescent="0.25">
      <c r="A111" s="38"/>
      <c r="B111" s="38"/>
      <c r="C111" s="40"/>
      <c r="D111" s="20"/>
      <c r="E111" s="38"/>
      <c r="F111" s="38"/>
      <c r="G111" s="38"/>
      <c r="H111" s="38"/>
      <c r="I111" s="20"/>
      <c r="J111" s="38"/>
      <c r="K111" s="38"/>
      <c r="L111" s="38"/>
      <c r="M111" s="38"/>
      <c r="N111" s="20"/>
      <c r="O111" s="38"/>
      <c r="P111" s="38"/>
      <c r="Q111" s="38"/>
      <c r="R111" s="38"/>
      <c r="S111" s="40"/>
    </row>
    <row r="112" spans="1:19" s="3" customFormat="1" ht="15.6" x14ac:dyDescent="0.25">
      <c r="A112" s="38"/>
      <c r="B112" s="38"/>
      <c r="C112" s="40"/>
      <c r="D112" s="20"/>
      <c r="E112" s="38"/>
      <c r="F112" s="38"/>
      <c r="G112" s="38"/>
      <c r="H112" s="38"/>
      <c r="I112" s="20"/>
      <c r="J112" s="38"/>
      <c r="K112" s="38"/>
      <c r="L112" s="38"/>
      <c r="M112" s="38"/>
      <c r="N112" s="20"/>
      <c r="O112" s="38"/>
      <c r="P112" s="38"/>
      <c r="Q112" s="38"/>
      <c r="R112" s="38"/>
      <c r="S112" s="40"/>
    </row>
    <row r="113" spans="1:19" s="3" customFormat="1" ht="9" customHeight="1" x14ac:dyDescent="0.25">
      <c r="A113" s="38"/>
      <c r="B113" s="38"/>
      <c r="C113" s="40"/>
      <c r="D113" s="20"/>
      <c r="E113" s="38"/>
      <c r="F113" s="38"/>
      <c r="G113" s="38"/>
      <c r="H113" s="38"/>
      <c r="I113" s="20"/>
      <c r="J113" s="38"/>
      <c r="K113" s="38"/>
      <c r="L113" s="38"/>
      <c r="M113" s="38"/>
      <c r="N113" s="20"/>
      <c r="O113" s="38"/>
      <c r="P113" s="38"/>
      <c r="Q113" s="38"/>
      <c r="R113" s="38"/>
      <c r="S113" s="40"/>
    </row>
    <row r="114" spans="1:19" s="3" customFormat="1" ht="9" customHeight="1" x14ac:dyDescent="0.25">
      <c r="A114" s="38"/>
      <c r="B114" s="38"/>
      <c r="C114" s="40"/>
      <c r="D114" s="20"/>
      <c r="E114" s="38"/>
      <c r="F114" s="38"/>
      <c r="G114" s="38"/>
      <c r="H114" s="38"/>
      <c r="I114" s="20"/>
      <c r="J114" s="38"/>
      <c r="K114" s="38"/>
      <c r="L114" s="38"/>
      <c r="M114" s="38"/>
      <c r="N114" s="20"/>
      <c r="O114" s="38"/>
      <c r="P114" s="38"/>
      <c r="Q114" s="38"/>
      <c r="R114" s="38"/>
      <c r="S114" s="40"/>
    </row>
    <row r="115" spans="1:19" s="3" customFormat="1" ht="9" customHeight="1" x14ac:dyDescent="0.25">
      <c r="A115" s="38"/>
      <c r="B115" s="38"/>
      <c r="C115" s="40"/>
      <c r="D115" s="20"/>
      <c r="E115" s="38"/>
      <c r="F115" s="38"/>
      <c r="G115" s="38"/>
      <c r="H115" s="38"/>
      <c r="I115" s="20"/>
      <c r="J115" s="38"/>
      <c r="K115" s="38"/>
      <c r="L115" s="38"/>
      <c r="M115" s="38"/>
      <c r="N115" s="20"/>
      <c r="O115" s="38"/>
      <c r="P115" s="38"/>
      <c r="Q115" s="38"/>
      <c r="R115" s="38"/>
      <c r="S115" s="40"/>
    </row>
    <row r="116" spans="1:19" s="3" customFormat="1" ht="9" customHeight="1" x14ac:dyDescent="0.25">
      <c r="A116" s="38"/>
      <c r="B116" s="38"/>
      <c r="C116" s="40"/>
      <c r="D116" s="20"/>
      <c r="E116" s="38"/>
      <c r="F116" s="38"/>
      <c r="G116" s="38"/>
      <c r="H116" s="38"/>
      <c r="I116" s="20"/>
      <c r="J116" s="38"/>
      <c r="K116" s="38"/>
      <c r="L116" s="38"/>
      <c r="M116" s="38"/>
      <c r="N116" s="20"/>
      <c r="O116" s="38"/>
      <c r="P116" s="38"/>
      <c r="Q116" s="38"/>
      <c r="R116" s="38"/>
      <c r="S116" s="40"/>
    </row>
    <row r="117" spans="1:19" s="3" customFormat="1" ht="9" customHeight="1" x14ac:dyDescent="0.25">
      <c r="A117" s="38"/>
      <c r="B117" s="38"/>
      <c r="C117" s="40"/>
      <c r="D117" s="20"/>
      <c r="E117" s="38"/>
      <c r="F117" s="38"/>
      <c r="G117" s="38"/>
      <c r="H117" s="38"/>
      <c r="I117" s="20"/>
      <c r="J117" s="38"/>
      <c r="K117" s="38"/>
      <c r="L117" s="38"/>
      <c r="M117" s="38"/>
      <c r="N117" s="20"/>
      <c r="O117" s="38"/>
      <c r="P117" s="38"/>
      <c r="Q117" s="38"/>
      <c r="R117" s="38"/>
      <c r="S117" s="40"/>
    </row>
    <row r="118" spans="1:19" s="3" customFormat="1" ht="9" customHeight="1" x14ac:dyDescent="0.25">
      <c r="A118" s="38"/>
      <c r="B118" s="38"/>
      <c r="C118" s="40"/>
      <c r="D118" s="20"/>
      <c r="E118" s="38"/>
      <c r="F118" s="38"/>
      <c r="G118" s="38"/>
      <c r="H118" s="38"/>
      <c r="I118" s="20"/>
      <c r="J118" s="38"/>
      <c r="K118" s="38"/>
      <c r="L118" s="38"/>
      <c r="M118" s="38"/>
      <c r="N118" s="20"/>
      <c r="O118" s="38"/>
      <c r="P118" s="38"/>
      <c r="Q118" s="38"/>
      <c r="R118" s="38"/>
      <c r="S118" s="40"/>
    </row>
    <row r="119" spans="1:19" s="3" customFormat="1" ht="9" customHeight="1" x14ac:dyDescent="0.25">
      <c r="A119" s="38"/>
      <c r="B119" s="38"/>
      <c r="C119" s="40"/>
      <c r="D119" s="20"/>
      <c r="E119" s="38"/>
      <c r="F119" s="38"/>
      <c r="G119" s="38"/>
      <c r="H119" s="38"/>
      <c r="I119" s="20"/>
      <c r="J119" s="38"/>
      <c r="K119" s="38"/>
      <c r="L119" s="38"/>
      <c r="M119" s="38"/>
      <c r="N119" s="20"/>
      <c r="O119" s="38"/>
      <c r="P119" s="38"/>
      <c r="Q119" s="38"/>
      <c r="R119" s="38"/>
      <c r="S119" s="40"/>
    </row>
    <row r="120" spans="1:19" s="3" customFormat="1" ht="9" customHeight="1" x14ac:dyDescent="0.25">
      <c r="A120" s="38"/>
      <c r="B120" s="38"/>
      <c r="C120" s="40"/>
      <c r="D120" s="20"/>
      <c r="E120" s="38"/>
      <c r="F120" s="38"/>
      <c r="G120" s="38"/>
      <c r="H120" s="38"/>
      <c r="I120" s="20"/>
      <c r="J120" s="38"/>
      <c r="K120" s="38"/>
      <c r="L120" s="38"/>
      <c r="M120" s="38"/>
      <c r="N120" s="20"/>
      <c r="O120" s="38"/>
      <c r="P120" s="38"/>
      <c r="Q120" s="38"/>
      <c r="R120" s="38"/>
      <c r="S120" s="40"/>
    </row>
  </sheetData>
  <mergeCells count="60">
    <mergeCell ref="O6:O8"/>
    <mergeCell ref="S6:S8"/>
    <mergeCell ref="A6:A8"/>
    <mergeCell ref="B6:B8"/>
    <mergeCell ref="C6:C8"/>
    <mergeCell ref="E6:E8"/>
    <mergeCell ref="J6:J8"/>
    <mergeCell ref="F6:F8"/>
    <mergeCell ref="G6:G8"/>
    <mergeCell ref="H6:H8"/>
    <mergeCell ref="K6:K8"/>
    <mergeCell ref="L6:L8"/>
    <mergeCell ref="M6:M8"/>
    <mergeCell ref="P6:P8"/>
    <mergeCell ref="Q6:Q8"/>
    <mergeCell ref="R6:R8"/>
    <mergeCell ref="A1:S1"/>
    <mergeCell ref="A2:S2"/>
    <mergeCell ref="A4:S4"/>
    <mergeCell ref="A5:S5"/>
    <mergeCell ref="A3:S3"/>
    <mergeCell ref="B9:B10"/>
    <mergeCell ref="B11:B13"/>
    <mergeCell ref="S11:S12"/>
    <mergeCell ref="S13:S14"/>
    <mergeCell ref="C9:C10"/>
    <mergeCell ref="C11:C14"/>
    <mergeCell ref="S16:S17"/>
    <mergeCell ref="B16:B19"/>
    <mergeCell ref="C16:C18"/>
    <mergeCell ref="B21:B22"/>
    <mergeCell ref="S23:S24"/>
    <mergeCell ref="A25:S25"/>
    <mergeCell ref="A29:S29"/>
    <mergeCell ref="B27:B28"/>
    <mergeCell ref="B31:B36"/>
    <mergeCell ref="C31:C36"/>
    <mergeCell ref="S31:S36"/>
    <mergeCell ref="C27:C28"/>
    <mergeCell ref="A38:S38"/>
    <mergeCell ref="A83:S83"/>
    <mergeCell ref="A73:S73"/>
    <mergeCell ref="A63:S63"/>
    <mergeCell ref="A43:S43"/>
    <mergeCell ref="A42:S42"/>
    <mergeCell ref="B39:B41"/>
    <mergeCell ref="C39:C41"/>
    <mergeCell ref="S39:S41"/>
    <mergeCell ref="B44:B62"/>
    <mergeCell ref="S84:S90"/>
    <mergeCell ref="S74:S82"/>
    <mergeCell ref="S64:S72"/>
    <mergeCell ref="S44:S62"/>
    <mergeCell ref="C84:C90"/>
    <mergeCell ref="C44:C62"/>
    <mergeCell ref="B84:B90"/>
    <mergeCell ref="C74:C82"/>
    <mergeCell ref="B74:B82"/>
    <mergeCell ref="C64:C72"/>
    <mergeCell ref="B64:B72"/>
  </mergeCells>
  <pageMargins left="0.70866141732283472" right="0.70866141732283472" top="0.74803149606299213" bottom="0.74803149606299213" header="0.31496062992125984" footer="0.31496062992125984"/>
  <pageSetup scale="3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BZ96"/>
  <sheetViews>
    <sheetView zoomScale="80" zoomScaleNormal="80" workbookViewId="0">
      <selection activeCell="D9" sqref="D9"/>
    </sheetView>
  </sheetViews>
  <sheetFormatPr baseColWidth="10" defaultColWidth="9.33203125" defaultRowHeight="9" customHeight="1" x14ac:dyDescent="0.25"/>
  <cols>
    <col min="1" max="1" width="5.77734375" style="1" customWidth="1"/>
    <col min="2" max="2" width="50.77734375" style="41" customWidth="1"/>
    <col min="3" max="3" width="22.77734375" style="43" customWidth="1"/>
    <col min="4" max="4" width="70.44140625" style="42" customWidth="1"/>
    <col min="5" max="5" width="12.44140625" style="98" bestFit="1" customWidth="1"/>
    <col min="6" max="6" width="14.6640625" style="79" hidden="1" customWidth="1"/>
    <col min="7" max="7" width="10.33203125" style="79" hidden="1" customWidth="1"/>
    <col min="8" max="8" width="13.44140625" style="79" hidden="1" customWidth="1"/>
    <col min="9" max="9" width="90.77734375" style="42" customWidth="1"/>
    <col min="10" max="10" width="12.44140625" style="98" bestFit="1" customWidth="1"/>
    <col min="11" max="11" width="14.6640625" style="79" hidden="1" customWidth="1"/>
    <col min="12" max="12" width="10.33203125" style="79" hidden="1" customWidth="1"/>
    <col min="13" max="13" width="13.44140625" style="79" hidden="1" customWidth="1"/>
    <col min="14" max="14" width="90.77734375" style="42" customWidth="1"/>
    <col min="15" max="15" width="12.44140625" style="98" bestFit="1" customWidth="1"/>
    <col min="16" max="16" width="14.6640625" style="79" hidden="1" customWidth="1"/>
    <col min="17" max="17" width="10.33203125" style="79" hidden="1" customWidth="1"/>
    <col min="18" max="18" width="13.44140625" style="79" hidden="1" customWidth="1"/>
    <col min="19" max="19" width="50.77734375" style="43" customWidth="1"/>
    <col min="20" max="16384" width="9.33203125" style="1"/>
  </cols>
  <sheetData>
    <row r="1" spans="1:78" s="12" customFormat="1" ht="23.25" customHeight="1" x14ac:dyDescent="0.3">
      <c r="A1" s="206" t="s">
        <v>22</v>
      </c>
      <c r="B1" s="207"/>
      <c r="C1" s="207"/>
      <c r="D1" s="207"/>
      <c r="E1" s="207"/>
      <c r="F1" s="207"/>
      <c r="G1" s="207"/>
      <c r="H1" s="207"/>
      <c r="I1" s="207"/>
      <c r="J1" s="207"/>
      <c r="K1" s="207"/>
      <c r="L1" s="207"/>
      <c r="M1" s="207"/>
      <c r="N1" s="207"/>
      <c r="O1" s="207"/>
      <c r="P1" s="207"/>
      <c r="Q1" s="207"/>
      <c r="R1" s="207"/>
      <c r="S1" s="20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s="12" customFormat="1" ht="18" x14ac:dyDescent="0.3">
      <c r="A2" s="209" t="s">
        <v>23</v>
      </c>
      <c r="B2" s="210"/>
      <c r="C2" s="210"/>
      <c r="D2" s="210"/>
      <c r="E2" s="210"/>
      <c r="F2" s="210"/>
      <c r="G2" s="210"/>
      <c r="H2" s="210"/>
      <c r="I2" s="210"/>
      <c r="J2" s="210"/>
      <c r="K2" s="210"/>
      <c r="L2" s="210"/>
      <c r="M2" s="210"/>
      <c r="N2" s="210"/>
      <c r="O2" s="210"/>
      <c r="P2" s="210"/>
      <c r="Q2" s="210"/>
      <c r="R2" s="210"/>
      <c r="S2" s="211"/>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s="12" customFormat="1" ht="68.25" customHeight="1" x14ac:dyDescent="0.3">
      <c r="A3" s="212" t="s">
        <v>288</v>
      </c>
      <c r="B3" s="213"/>
      <c r="C3" s="213"/>
      <c r="D3" s="213"/>
      <c r="E3" s="213"/>
      <c r="F3" s="213"/>
      <c r="G3" s="213"/>
      <c r="H3" s="213"/>
      <c r="I3" s="213"/>
      <c r="J3" s="213"/>
      <c r="K3" s="213"/>
      <c r="L3" s="213"/>
      <c r="M3" s="213"/>
      <c r="N3" s="213"/>
      <c r="O3" s="213"/>
      <c r="P3" s="213"/>
      <c r="Q3" s="213"/>
      <c r="R3" s="213"/>
      <c r="S3" s="214"/>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12" customFormat="1" ht="41.25" customHeight="1" x14ac:dyDescent="0.3">
      <c r="A4" s="169" t="s">
        <v>1398</v>
      </c>
      <c r="B4" s="170"/>
      <c r="C4" s="170"/>
      <c r="D4" s="170"/>
      <c r="E4" s="170"/>
      <c r="F4" s="170"/>
      <c r="G4" s="170"/>
      <c r="H4" s="170"/>
      <c r="I4" s="170"/>
      <c r="J4" s="170"/>
      <c r="K4" s="170"/>
      <c r="L4" s="170"/>
      <c r="M4" s="170"/>
      <c r="N4" s="170"/>
      <c r="O4" s="170"/>
      <c r="P4" s="170"/>
      <c r="Q4" s="170"/>
      <c r="R4" s="170"/>
      <c r="S4" s="171"/>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2" customFormat="1" ht="19.8" x14ac:dyDescent="0.25">
      <c r="A5" s="174" t="s">
        <v>1263</v>
      </c>
      <c r="B5" s="175"/>
      <c r="C5" s="175"/>
      <c r="D5" s="175"/>
      <c r="E5" s="175"/>
      <c r="F5" s="175"/>
      <c r="G5" s="175"/>
      <c r="H5" s="175"/>
      <c r="I5" s="175"/>
      <c r="J5" s="175"/>
      <c r="K5" s="175"/>
      <c r="L5" s="175"/>
      <c r="M5" s="175"/>
      <c r="N5" s="175"/>
      <c r="O5" s="175"/>
      <c r="P5" s="175"/>
      <c r="Q5" s="175"/>
      <c r="R5" s="175"/>
      <c r="S5" s="175"/>
    </row>
    <row r="6" spans="1:78" s="2" customFormat="1" ht="44.25" customHeight="1" x14ac:dyDescent="0.25">
      <c r="A6" s="172"/>
      <c r="B6" s="173" t="s">
        <v>24</v>
      </c>
      <c r="C6" s="160" t="s">
        <v>25</v>
      </c>
      <c r="D6" s="88" t="s">
        <v>26</v>
      </c>
      <c r="E6" s="160" t="s">
        <v>27</v>
      </c>
      <c r="F6" s="162" t="s">
        <v>1375</v>
      </c>
      <c r="G6" s="162" t="s">
        <v>404</v>
      </c>
      <c r="H6" s="162" t="s">
        <v>1376</v>
      </c>
      <c r="I6" s="88" t="s">
        <v>17</v>
      </c>
      <c r="J6" s="160" t="s">
        <v>27</v>
      </c>
      <c r="K6" s="162" t="s">
        <v>1375</v>
      </c>
      <c r="L6" s="162" t="s">
        <v>404</v>
      </c>
      <c r="M6" s="162" t="s">
        <v>1376</v>
      </c>
      <c r="N6" s="89" t="s">
        <v>18</v>
      </c>
      <c r="O6" s="160" t="s">
        <v>27</v>
      </c>
      <c r="P6" s="183" t="s">
        <v>1375</v>
      </c>
      <c r="Q6" s="183" t="s">
        <v>404</v>
      </c>
      <c r="R6" s="183" t="s">
        <v>1376</v>
      </c>
      <c r="S6" s="160" t="s">
        <v>28</v>
      </c>
    </row>
    <row r="7" spans="1:78" s="2" customFormat="1" ht="20.100000000000001" customHeight="1" x14ac:dyDescent="0.25">
      <c r="A7" s="172"/>
      <c r="B7" s="173"/>
      <c r="C7" s="160"/>
      <c r="D7" s="21" t="s">
        <v>29</v>
      </c>
      <c r="E7" s="160"/>
      <c r="F7" s="162"/>
      <c r="G7" s="162"/>
      <c r="H7" s="162"/>
      <c r="I7" s="21" t="s">
        <v>29</v>
      </c>
      <c r="J7" s="160"/>
      <c r="K7" s="162"/>
      <c r="L7" s="162"/>
      <c r="M7" s="162"/>
      <c r="N7" s="22" t="s">
        <v>19</v>
      </c>
      <c r="O7" s="160"/>
      <c r="P7" s="183"/>
      <c r="Q7" s="183"/>
      <c r="R7" s="183"/>
      <c r="S7" s="160"/>
    </row>
    <row r="8" spans="1:78" s="2" customFormat="1" ht="20.100000000000001" customHeight="1" x14ac:dyDescent="0.25">
      <c r="A8" s="172"/>
      <c r="B8" s="173"/>
      <c r="C8" s="161"/>
      <c r="D8" s="23" t="s">
        <v>30</v>
      </c>
      <c r="E8" s="161"/>
      <c r="F8" s="162"/>
      <c r="G8" s="162"/>
      <c r="H8" s="162"/>
      <c r="I8" s="23" t="s">
        <v>30</v>
      </c>
      <c r="J8" s="161"/>
      <c r="K8" s="162"/>
      <c r="L8" s="162"/>
      <c r="M8" s="162"/>
      <c r="N8" s="24" t="s">
        <v>30</v>
      </c>
      <c r="O8" s="161"/>
      <c r="P8" s="183"/>
      <c r="Q8" s="183"/>
      <c r="R8" s="183"/>
      <c r="S8" s="161"/>
    </row>
    <row r="9" spans="1:78" s="9" customFormat="1" ht="252" customHeight="1" x14ac:dyDescent="0.25">
      <c r="A9" s="129">
        <v>1</v>
      </c>
      <c r="B9" s="110" t="s">
        <v>996</v>
      </c>
      <c r="C9" s="97" t="s">
        <v>202</v>
      </c>
      <c r="D9" s="113" t="s">
        <v>1396</v>
      </c>
      <c r="E9" s="101">
        <v>1</v>
      </c>
      <c r="F9" s="82">
        <f t="shared" ref="F9:F10" si="0">IF(E9=G9,H9)</f>
        <v>1</v>
      </c>
      <c r="G9" s="82">
        <f t="shared" ref="G9:G10" si="1">IF(E9="NA","NA",H9)</f>
        <v>1</v>
      </c>
      <c r="H9" s="82">
        <v>1</v>
      </c>
      <c r="I9" s="113" t="s">
        <v>1386</v>
      </c>
      <c r="J9" s="101">
        <v>1</v>
      </c>
      <c r="K9" s="82">
        <f t="shared" ref="K9:K38" si="2">IF(J9=L9,M9)</f>
        <v>1</v>
      </c>
      <c r="L9" s="82">
        <f t="shared" ref="L9:L38" si="3">IF(J9="NA","NA",M9)</f>
        <v>1</v>
      </c>
      <c r="M9" s="82">
        <v>1</v>
      </c>
      <c r="N9" s="113" t="s">
        <v>1382</v>
      </c>
      <c r="O9" s="101">
        <v>1</v>
      </c>
      <c r="P9" s="82">
        <f t="shared" ref="P9:P38" si="4">IF(O9=Q9,R9)</f>
        <v>1</v>
      </c>
      <c r="Q9" s="82">
        <f t="shared" ref="Q9:Q38" si="5">IF(O9="NA","NA",R9)</f>
        <v>1</v>
      </c>
      <c r="R9" s="82">
        <v>1</v>
      </c>
      <c r="S9" s="116" t="s">
        <v>271</v>
      </c>
    </row>
    <row r="10" spans="1:78" s="9" customFormat="1" ht="75.75" customHeight="1" x14ac:dyDescent="0.25">
      <c r="A10" s="129">
        <v>2</v>
      </c>
      <c r="B10" s="130" t="s">
        <v>997</v>
      </c>
      <c r="C10" s="181" t="s">
        <v>203</v>
      </c>
      <c r="D10" s="111" t="s">
        <v>998</v>
      </c>
      <c r="E10" s="101">
        <v>1</v>
      </c>
      <c r="F10" s="82">
        <f t="shared" si="0"/>
        <v>1</v>
      </c>
      <c r="G10" s="82">
        <f t="shared" si="1"/>
        <v>1</v>
      </c>
      <c r="H10" s="82">
        <v>1</v>
      </c>
      <c r="I10" s="110" t="s">
        <v>1358</v>
      </c>
      <c r="J10" s="101">
        <v>1</v>
      </c>
      <c r="K10" s="82">
        <f t="shared" si="2"/>
        <v>1</v>
      </c>
      <c r="L10" s="82">
        <f t="shared" si="3"/>
        <v>1</v>
      </c>
      <c r="M10" s="82">
        <v>1</v>
      </c>
      <c r="N10" s="110" t="s">
        <v>999</v>
      </c>
      <c r="O10" s="91" t="s">
        <v>404</v>
      </c>
      <c r="P10" s="110" t="s">
        <v>404</v>
      </c>
      <c r="Q10" s="110" t="s">
        <v>404</v>
      </c>
      <c r="R10" s="110" t="s">
        <v>404</v>
      </c>
      <c r="S10" s="116" t="s">
        <v>272</v>
      </c>
    </row>
    <row r="11" spans="1:78" s="9" customFormat="1" ht="349.5" customHeight="1" x14ac:dyDescent="0.25">
      <c r="A11" s="129">
        <v>3</v>
      </c>
      <c r="B11" s="130" t="s">
        <v>1000</v>
      </c>
      <c r="C11" s="178"/>
      <c r="D11" s="111" t="s">
        <v>1001</v>
      </c>
      <c r="E11" s="101">
        <v>1</v>
      </c>
      <c r="F11" s="82">
        <f t="shared" ref="F11:F38" si="6">IF(E11=G11,H11)</f>
        <v>1</v>
      </c>
      <c r="G11" s="82">
        <f t="shared" ref="G11:G38" si="7">IF(E11="NA","NA",H11)</f>
        <v>1</v>
      </c>
      <c r="H11" s="82">
        <v>1</v>
      </c>
      <c r="I11" s="110" t="s">
        <v>1002</v>
      </c>
      <c r="J11" s="101">
        <v>1</v>
      </c>
      <c r="K11" s="82">
        <f t="shared" si="2"/>
        <v>1</v>
      </c>
      <c r="L11" s="82">
        <f t="shared" si="3"/>
        <v>1</v>
      </c>
      <c r="M11" s="82">
        <v>1</v>
      </c>
      <c r="N11" s="110" t="s">
        <v>1003</v>
      </c>
      <c r="O11" s="101">
        <v>1</v>
      </c>
      <c r="P11" s="82">
        <f t="shared" si="4"/>
        <v>1</v>
      </c>
      <c r="Q11" s="82">
        <f t="shared" si="5"/>
        <v>1</v>
      </c>
      <c r="R11" s="82">
        <v>1</v>
      </c>
      <c r="S11" s="116" t="s">
        <v>273</v>
      </c>
    </row>
    <row r="12" spans="1:78" s="9" customFormat="1" ht="78" x14ac:dyDescent="0.25">
      <c r="A12" s="129">
        <v>4</v>
      </c>
      <c r="B12" s="130" t="s">
        <v>1004</v>
      </c>
      <c r="C12" s="178"/>
      <c r="D12" s="111" t="s">
        <v>824</v>
      </c>
      <c r="E12" s="101">
        <v>1</v>
      </c>
      <c r="F12" s="82">
        <f t="shared" si="6"/>
        <v>1</v>
      </c>
      <c r="G12" s="82">
        <f t="shared" si="7"/>
        <v>1</v>
      </c>
      <c r="H12" s="82">
        <v>1</v>
      </c>
      <c r="I12" s="110" t="s">
        <v>825</v>
      </c>
      <c r="J12" s="101">
        <v>1</v>
      </c>
      <c r="K12" s="82">
        <f t="shared" si="2"/>
        <v>1</v>
      </c>
      <c r="L12" s="82">
        <f t="shared" si="3"/>
        <v>1</v>
      </c>
      <c r="M12" s="82">
        <v>1</v>
      </c>
      <c r="N12" s="110" t="s">
        <v>477</v>
      </c>
      <c r="O12" s="101">
        <v>1</v>
      </c>
      <c r="P12" s="82">
        <f t="shared" si="4"/>
        <v>1</v>
      </c>
      <c r="Q12" s="82">
        <f t="shared" si="5"/>
        <v>1</v>
      </c>
      <c r="R12" s="82">
        <v>1</v>
      </c>
      <c r="S12" s="116" t="s">
        <v>129</v>
      </c>
    </row>
    <row r="13" spans="1:78" s="9" customFormat="1" ht="93.6" x14ac:dyDescent="0.25">
      <c r="A13" s="129">
        <v>5</v>
      </c>
      <c r="B13" s="130" t="s">
        <v>557</v>
      </c>
      <c r="C13" s="218" t="s">
        <v>1389</v>
      </c>
      <c r="D13" s="111" t="s">
        <v>558</v>
      </c>
      <c r="E13" s="101">
        <v>1</v>
      </c>
      <c r="F13" s="82">
        <f t="shared" si="6"/>
        <v>1</v>
      </c>
      <c r="G13" s="82">
        <f t="shared" si="7"/>
        <v>1</v>
      </c>
      <c r="H13" s="82">
        <v>1</v>
      </c>
      <c r="I13" s="110" t="s">
        <v>807</v>
      </c>
      <c r="J13" s="101">
        <v>1</v>
      </c>
      <c r="K13" s="82">
        <f t="shared" si="2"/>
        <v>1</v>
      </c>
      <c r="L13" s="82">
        <f t="shared" si="3"/>
        <v>1</v>
      </c>
      <c r="M13" s="82">
        <v>1</v>
      </c>
      <c r="N13" s="110" t="s">
        <v>511</v>
      </c>
      <c r="O13" s="101">
        <v>1</v>
      </c>
      <c r="P13" s="82">
        <f t="shared" si="4"/>
        <v>1</v>
      </c>
      <c r="Q13" s="82">
        <f t="shared" si="5"/>
        <v>1</v>
      </c>
      <c r="R13" s="82">
        <v>1</v>
      </c>
      <c r="S13" s="116" t="s">
        <v>274</v>
      </c>
    </row>
    <row r="14" spans="1:78" s="9" customFormat="1" ht="109.2" x14ac:dyDescent="0.25">
      <c r="A14" s="129">
        <v>6</v>
      </c>
      <c r="B14" s="130" t="s">
        <v>1005</v>
      </c>
      <c r="C14" s="218"/>
      <c r="D14" s="111" t="s">
        <v>1006</v>
      </c>
      <c r="E14" s="101">
        <v>1</v>
      </c>
      <c r="F14" s="82">
        <f t="shared" si="6"/>
        <v>1</v>
      </c>
      <c r="G14" s="82">
        <f t="shared" si="7"/>
        <v>1</v>
      </c>
      <c r="H14" s="82">
        <v>1</v>
      </c>
      <c r="I14" s="110" t="s">
        <v>1007</v>
      </c>
      <c r="J14" s="101">
        <v>1</v>
      </c>
      <c r="K14" s="82">
        <f t="shared" si="2"/>
        <v>1</v>
      </c>
      <c r="L14" s="82">
        <f t="shared" si="3"/>
        <v>1</v>
      </c>
      <c r="M14" s="82">
        <v>1</v>
      </c>
      <c r="N14" s="110" t="s">
        <v>1359</v>
      </c>
      <c r="O14" s="101">
        <v>1</v>
      </c>
      <c r="P14" s="82">
        <f t="shared" si="4"/>
        <v>1</v>
      </c>
      <c r="Q14" s="82">
        <f t="shared" si="5"/>
        <v>1</v>
      </c>
      <c r="R14" s="82">
        <v>1</v>
      </c>
      <c r="S14" s="182" t="s">
        <v>275</v>
      </c>
    </row>
    <row r="15" spans="1:78" s="9" customFormat="1" ht="50.25" customHeight="1" x14ac:dyDescent="0.25">
      <c r="A15" s="129">
        <v>7</v>
      </c>
      <c r="B15" s="130" t="s">
        <v>1008</v>
      </c>
      <c r="C15" s="218"/>
      <c r="D15" s="111" t="s">
        <v>445</v>
      </c>
      <c r="E15" s="101">
        <v>1</v>
      </c>
      <c r="F15" s="82">
        <f t="shared" si="6"/>
        <v>1</v>
      </c>
      <c r="G15" s="82">
        <f t="shared" si="7"/>
        <v>1</v>
      </c>
      <c r="H15" s="82">
        <v>1</v>
      </c>
      <c r="I15" s="110" t="s">
        <v>806</v>
      </c>
      <c r="J15" s="101">
        <v>1</v>
      </c>
      <c r="K15" s="82">
        <f t="shared" si="2"/>
        <v>1</v>
      </c>
      <c r="L15" s="82">
        <f t="shared" si="3"/>
        <v>1</v>
      </c>
      <c r="M15" s="82">
        <v>1</v>
      </c>
      <c r="N15" s="110" t="s">
        <v>568</v>
      </c>
      <c r="O15" s="108" t="s">
        <v>404</v>
      </c>
      <c r="P15" s="110" t="s">
        <v>404</v>
      </c>
      <c r="Q15" s="110" t="s">
        <v>404</v>
      </c>
      <c r="R15" s="110" t="s">
        <v>404</v>
      </c>
      <c r="S15" s="182"/>
    </row>
    <row r="16" spans="1:78" s="9" customFormat="1" ht="297.75" customHeight="1" x14ac:dyDescent="0.25">
      <c r="A16" s="129">
        <v>8</v>
      </c>
      <c r="B16" s="130" t="s">
        <v>1009</v>
      </c>
      <c r="C16" s="218"/>
      <c r="D16" s="111" t="s">
        <v>1010</v>
      </c>
      <c r="E16" s="101">
        <v>1</v>
      </c>
      <c r="F16" s="82">
        <f t="shared" si="6"/>
        <v>1</v>
      </c>
      <c r="G16" s="82">
        <f t="shared" si="7"/>
        <v>1</v>
      </c>
      <c r="H16" s="82">
        <v>1</v>
      </c>
      <c r="I16" s="110" t="s">
        <v>1011</v>
      </c>
      <c r="J16" s="101">
        <v>1</v>
      </c>
      <c r="K16" s="82">
        <f t="shared" si="2"/>
        <v>1</v>
      </c>
      <c r="L16" s="82">
        <f t="shared" si="3"/>
        <v>1</v>
      </c>
      <c r="M16" s="82">
        <v>1</v>
      </c>
      <c r="N16" s="113" t="s">
        <v>1381</v>
      </c>
      <c r="O16" s="101">
        <v>1</v>
      </c>
      <c r="P16" s="82">
        <f t="shared" si="4"/>
        <v>1</v>
      </c>
      <c r="Q16" s="82">
        <f t="shared" si="5"/>
        <v>1</v>
      </c>
      <c r="R16" s="82">
        <v>1</v>
      </c>
      <c r="S16" s="116" t="s">
        <v>279</v>
      </c>
    </row>
    <row r="17" spans="1:19" s="9" customFormat="1" ht="39.75" customHeight="1" x14ac:dyDescent="0.25">
      <c r="A17" s="129">
        <v>9</v>
      </c>
      <c r="B17" s="130" t="s">
        <v>1012</v>
      </c>
      <c r="C17" s="219"/>
      <c r="D17" s="111" t="s">
        <v>1013</v>
      </c>
      <c r="E17" s="101">
        <v>1</v>
      </c>
      <c r="F17" s="82">
        <f t="shared" si="6"/>
        <v>1</v>
      </c>
      <c r="G17" s="82">
        <f t="shared" si="7"/>
        <v>1</v>
      </c>
      <c r="H17" s="82">
        <v>1</v>
      </c>
      <c r="I17" s="110" t="s">
        <v>1014</v>
      </c>
      <c r="J17" s="101">
        <v>1</v>
      </c>
      <c r="K17" s="82">
        <f t="shared" si="2"/>
        <v>1</v>
      </c>
      <c r="L17" s="82">
        <f t="shared" si="3"/>
        <v>1</v>
      </c>
      <c r="M17" s="82">
        <v>1</v>
      </c>
      <c r="N17" s="110" t="s">
        <v>1015</v>
      </c>
      <c r="O17" s="101">
        <v>1</v>
      </c>
      <c r="P17" s="82">
        <f t="shared" si="4"/>
        <v>1</v>
      </c>
      <c r="Q17" s="82">
        <f t="shared" si="5"/>
        <v>1</v>
      </c>
      <c r="R17" s="82">
        <v>1</v>
      </c>
      <c r="S17" s="182" t="s">
        <v>195</v>
      </c>
    </row>
    <row r="18" spans="1:19" s="9" customFormat="1" ht="311.25" customHeight="1" x14ac:dyDescent="0.25">
      <c r="A18" s="129">
        <v>10</v>
      </c>
      <c r="B18" s="155" t="s">
        <v>196</v>
      </c>
      <c r="C18" s="219" t="s">
        <v>204</v>
      </c>
      <c r="D18" s="110" t="s">
        <v>1016</v>
      </c>
      <c r="E18" s="101">
        <v>1</v>
      </c>
      <c r="F18" s="82">
        <f t="shared" si="6"/>
        <v>1</v>
      </c>
      <c r="G18" s="82">
        <f t="shared" si="7"/>
        <v>1</v>
      </c>
      <c r="H18" s="82">
        <v>1</v>
      </c>
      <c r="I18" s="110" t="s">
        <v>1017</v>
      </c>
      <c r="J18" s="101">
        <v>1</v>
      </c>
      <c r="K18" s="82">
        <f t="shared" si="2"/>
        <v>1</v>
      </c>
      <c r="L18" s="82">
        <f t="shared" si="3"/>
        <v>1</v>
      </c>
      <c r="M18" s="82">
        <v>1</v>
      </c>
      <c r="N18" s="131" t="s">
        <v>1383</v>
      </c>
      <c r="O18" s="101">
        <v>1</v>
      </c>
      <c r="P18" s="82">
        <f t="shared" si="4"/>
        <v>1</v>
      </c>
      <c r="Q18" s="82">
        <f t="shared" si="5"/>
        <v>1</v>
      </c>
      <c r="R18" s="82">
        <v>1</v>
      </c>
      <c r="S18" s="182"/>
    </row>
    <row r="19" spans="1:19" s="9" customFormat="1" ht="171.6" x14ac:dyDescent="0.25">
      <c r="A19" s="129">
        <v>11</v>
      </c>
      <c r="B19" s="155"/>
      <c r="C19" s="229"/>
      <c r="D19" s="110" t="s">
        <v>1018</v>
      </c>
      <c r="E19" s="101">
        <v>1</v>
      </c>
      <c r="F19" s="82">
        <f t="shared" si="6"/>
        <v>1</v>
      </c>
      <c r="G19" s="82">
        <f t="shared" si="7"/>
        <v>1</v>
      </c>
      <c r="H19" s="82">
        <v>1</v>
      </c>
      <c r="I19" s="110" t="s">
        <v>729</v>
      </c>
      <c r="J19" s="101">
        <v>1</v>
      </c>
      <c r="K19" s="82">
        <f t="shared" si="2"/>
        <v>1</v>
      </c>
      <c r="L19" s="82">
        <f t="shared" si="3"/>
        <v>1</v>
      </c>
      <c r="M19" s="82">
        <v>1</v>
      </c>
      <c r="N19" s="110" t="s">
        <v>1019</v>
      </c>
      <c r="O19" s="101">
        <v>1</v>
      </c>
      <c r="P19" s="82">
        <f t="shared" si="4"/>
        <v>1</v>
      </c>
      <c r="Q19" s="82">
        <f t="shared" si="5"/>
        <v>1</v>
      </c>
      <c r="R19" s="82">
        <v>1</v>
      </c>
      <c r="S19" s="116" t="s">
        <v>197</v>
      </c>
    </row>
    <row r="20" spans="1:19" s="9" customFormat="1" ht="228" customHeight="1" x14ac:dyDescent="0.25">
      <c r="A20" s="129">
        <v>12</v>
      </c>
      <c r="B20" s="155"/>
      <c r="C20" s="229" t="s">
        <v>1390</v>
      </c>
      <c r="D20" s="110" t="s">
        <v>1020</v>
      </c>
      <c r="E20" s="101">
        <v>1</v>
      </c>
      <c r="F20" s="82">
        <f t="shared" si="6"/>
        <v>1</v>
      </c>
      <c r="G20" s="82">
        <f t="shared" si="7"/>
        <v>1</v>
      </c>
      <c r="H20" s="82">
        <v>1</v>
      </c>
      <c r="I20" s="110" t="s">
        <v>1021</v>
      </c>
      <c r="J20" s="101">
        <v>1</v>
      </c>
      <c r="K20" s="82">
        <f t="shared" si="2"/>
        <v>1</v>
      </c>
      <c r="L20" s="82">
        <f t="shared" si="3"/>
        <v>1</v>
      </c>
      <c r="M20" s="82">
        <v>1</v>
      </c>
      <c r="N20" s="113" t="s">
        <v>1384</v>
      </c>
      <c r="O20" s="101">
        <v>1</v>
      </c>
      <c r="P20" s="82">
        <f t="shared" si="4"/>
        <v>1</v>
      </c>
      <c r="Q20" s="82">
        <f t="shared" si="5"/>
        <v>1</v>
      </c>
      <c r="R20" s="82">
        <v>1</v>
      </c>
      <c r="S20" s="182" t="s">
        <v>211</v>
      </c>
    </row>
    <row r="21" spans="1:19" s="9" customFormat="1" ht="243" customHeight="1" x14ac:dyDescent="0.25">
      <c r="A21" s="129">
        <v>13</v>
      </c>
      <c r="B21" s="155"/>
      <c r="C21" s="229"/>
      <c r="D21" s="110" t="s">
        <v>1022</v>
      </c>
      <c r="E21" s="101">
        <v>1</v>
      </c>
      <c r="F21" s="82">
        <f t="shared" si="6"/>
        <v>1</v>
      </c>
      <c r="G21" s="82">
        <f t="shared" si="7"/>
        <v>1</v>
      </c>
      <c r="H21" s="82">
        <v>1</v>
      </c>
      <c r="I21" s="110" t="s">
        <v>736</v>
      </c>
      <c r="J21" s="101">
        <v>1</v>
      </c>
      <c r="K21" s="82">
        <f t="shared" si="2"/>
        <v>1</v>
      </c>
      <c r="L21" s="82">
        <f t="shared" si="3"/>
        <v>1</v>
      </c>
      <c r="M21" s="82">
        <v>1</v>
      </c>
      <c r="N21" s="113" t="s">
        <v>1385</v>
      </c>
      <c r="O21" s="101">
        <v>1</v>
      </c>
      <c r="P21" s="82">
        <f t="shared" si="4"/>
        <v>1</v>
      </c>
      <c r="Q21" s="82">
        <f t="shared" si="5"/>
        <v>1</v>
      </c>
      <c r="R21" s="82">
        <v>1</v>
      </c>
      <c r="S21" s="182"/>
    </row>
    <row r="22" spans="1:19" s="9" customFormat="1" ht="343.2" x14ac:dyDescent="0.25">
      <c r="A22" s="129">
        <v>14</v>
      </c>
      <c r="B22" s="155"/>
      <c r="C22" s="229"/>
      <c r="D22" s="110" t="s">
        <v>212</v>
      </c>
      <c r="E22" s="101">
        <v>1</v>
      </c>
      <c r="F22" s="82">
        <f t="shared" si="6"/>
        <v>1</v>
      </c>
      <c r="G22" s="82">
        <f t="shared" si="7"/>
        <v>1</v>
      </c>
      <c r="H22" s="82">
        <v>1</v>
      </c>
      <c r="I22" s="110" t="s">
        <v>1023</v>
      </c>
      <c r="J22" s="101">
        <v>1</v>
      </c>
      <c r="K22" s="82">
        <f t="shared" si="2"/>
        <v>1</v>
      </c>
      <c r="L22" s="82">
        <f t="shared" si="3"/>
        <v>1</v>
      </c>
      <c r="M22" s="82">
        <v>1</v>
      </c>
      <c r="N22" s="110" t="s">
        <v>1024</v>
      </c>
      <c r="O22" s="101">
        <v>1</v>
      </c>
      <c r="P22" s="82">
        <f t="shared" si="4"/>
        <v>1</v>
      </c>
      <c r="Q22" s="82">
        <f t="shared" si="5"/>
        <v>1</v>
      </c>
      <c r="R22" s="82">
        <v>1</v>
      </c>
      <c r="S22" s="182"/>
    </row>
    <row r="23" spans="1:19" s="9" customFormat="1" ht="312" x14ac:dyDescent="0.25">
      <c r="A23" s="129">
        <v>15</v>
      </c>
      <c r="B23" s="110" t="s">
        <v>1025</v>
      </c>
      <c r="C23" s="92" t="s">
        <v>205</v>
      </c>
      <c r="D23" s="110" t="s">
        <v>1360</v>
      </c>
      <c r="E23" s="101">
        <v>1</v>
      </c>
      <c r="F23" s="82">
        <f t="shared" si="6"/>
        <v>1</v>
      </c>
      <c r="G23" s="82">
        <f t="shared" si="7"/>
        <v>1</v>
      </c>
      <c r="H23" s="82">
        <v>1</v>
      </c>
      <c r="I23" s="110" t="s">
        <v>1026</v>
      </c>
      <c r="J23" s="101">
        <v>1</v>
      </c>
      <c r="K23" s="82">
        <f t="shared" si="2"/>
        <v>1</v>
      </c>
      <c r="L23" s="82">
        <f t="shared" si="3"/>
        <v>1</v>
      </c>
      <c r="M23" s="82">
        <v>1</v>
      </c>
      <c r="N23" s="110" t="s">
        <v>1027</v>
      </c>
      <c r="O23" s="101">
        <v>1</v>
      </c>
      <c r="P23" s="82">
        <f t="shared" si="4"/>
        <v>1</v>
      </c>
      <c r="Q23" s="82">
        <f t="shared" si="5"/>
        <v>1</v>
      </c>
      <c r="R23" s="82">
        <v>1</v>
      </c>
      <c r="S23" s="116" t="s">
        <v>198</v>
      </c>
    </row>
    <row r="24" spans="1:19" s="9" customFormat="1" ht="249.6" x14ac:dyDescent="0.25">
      <c r="A24" s="129">
        <v>16</v>
      </c>
      <c r="B24" s="110" t="s">
        <v>1025</v>
      </c>
      <c r="C24" s="181" t="s">
        <v>205</v>
      </c>
      <c r="D24" s="110" t="s">
        <v>1028</v>
      </c>
      <c r="E24" s="101">
        <v>1</v>
      </c>
      <c r="F24" s="82">
        <f t="shared" si="6"/>
        <v>1</v>
      </c>
      <c r="G24" s="82">
        <f t="shared" si="7"/>
        <v>1</v>
      </c>
      <c r="H24" s="82">
        <v>1</v>
      </c>
      <c r="I24" s="110" t="s">
        <v>1029</v>
      </c>
      <c r="J24" s="101">
        <v>1</v>
      </c>
      <c r="K24" s="82">
        <f t="shared" si="2"/>
        <v>1</v>
      </c>
      <c r="L24" s="82">
        <f t="shared" si="3"/>
        <v>1</v>
      </c>
      <c r="M24" s="82">
        <v>1</v>
      </c>
      <c r="N24" s="110" t="s">
        <v>1030</v>
      </c>
      <c r="O24" s="101">
        <v>1</v>
      </c>
      <c r="P24" s="82">
        <f t="shared" si="4"/>
        <v>1</v>
      </c>
      <c r="Q24" s="82">
        <f t="shared" si="5"/>
        <v>1</v>
      </c>
      <c r="R24" s="82">
        <v>1</v>
      </c>
      <c r="S24" s="182" t="s">
        <v>199</v>
      </c>
    </row>
    <row r="25" spans="1:19" s="9" customFormat="1" ht="78" x14ac:dyDescent="0.25">
      <c r="A25" s="129">
        <v>17</v>
      </c>
      <c r="B25" s="110" t="s">
        <v>1031</v>
      </c>
      <c r="C25" s="179"/>
      <c r="D25" s="110" t="s">
        <v>1032</v>
      </c>
      <c r="E25" s="101">
        <v>1</v>
      </c>
      <c r="F25" s="82">
        <f t="shared" si="6"/>
        <v>1</v>
      </c>
      <c r="G25" s="82">
        <f t="shared" si="7"/>
        <v>1</v>
      </c>
      <c r="H25" s="82">
        <v>1</v>
      </c>
      <c r="I25" s="110" t="s">
        <v>1033</v>
      </c>
      <c r="J25" s="101">
        <v>1</v>
      </c>
      <c r="K25" s="82">
        <f t="shared" si="2"/>
        <v>1</v>
      </c>
      <c r="L25" s="82">
        <f t="shared" si="3"/>
        <v>1</v>
      </c>
      <c r="M25" s="82">
        <v>1</v>
      </c>
      <c r="N25" s="110" t="s">
        <v>1034</v>
      </c>
      <c r="O25" s="101">
        <v>1</v>
      </c>
      <c r="P25" s="82">
        <f t="shared" si="4"/>
        <v>1</v>
      </c>
      <c r="Q25" s="82">
        <f t="shared" si="5"/>
        <v>1</v>
      </c>
      <c r="R25" s="82">
        <v>1</v>
      </c>
      <c r="S25" s="182"/>
    </row>
    <row r="26" spans="1:19" s="9" customFormat="1" ht="202.8" x14ac:dyDescent="0.25">
      <c r="A26" s="129">
        <v>18</v>
      </c>
      <c r="B26" s="110" t="s">
        <v>1035</v>
      </c>
      <c r="C26" s="92" t="s">
        <v>206</v>
      </c>
      <c r="D26" s="110" t="s">
        <v>1036</v>
      </c>
      <c r="E26" s="101">
        <v>1</v>
      </c>
      <c r="F26" s="82">
        <f t="shared" si="6"/>
        <v>1</v>
      </c>
      <c r="G26" s="82">
        <f t="shared" si="7"/>
        <v>1</v>
      </c>
      <c r="H26" s="82">
        <v>1</v>
      </c>
      <c r="I26" s="110" t="s">
        <v>1037</v>
      </c>
      <c r="J26" s="101">
        <v>1</v>
      </c>
      <c r="K26" s="82">
        <f t="shared" si="2"/>
        <v>1</v>
      </c>
      <c r="L26" s="82">
        <f t="shared" si="3"/>
        <v>1</v>
      </c>
      <c r="M26" s="82">
        <v>1</v>
      </c>
      <c r="N26" s="110" t="s">
        <v>1038</v>
      </c>
      <c r="O26" s="101">
        <v>1</v>
      </c>
      <c r="P26" s="82">
        <f t="shared" si="4"/>
        <v>1</v>
      </c>
      <c r="Q26" s="82">
        <f t="shared" si="5"/>
        <v>1</v>
      </c>
      <c r="R26" s="82">
        <v>1</v>
      </c>
      <c r="S26" s="116" t="s">
        <v>211</v>
      </c>
    </row>
    <row r="27" spans="1:19" s="9" customFormat="1" ht="297" customHeight="1" x14ac:dyDescent="0.25">
      <c r="A27" s="129">
        <v>19</v>
      </c>
      <c r="B27" s="110" t="s">
        <v>1039</v>
      </c>
      <c r="C27" s="92" t="s">
        <v>1387</v>
      </c>
      <c r="D27" s="110" t="s">
        <v>1040</v>
      </c>
      <c r="E27" s="101">
        <v>1</v>
      </c>
      <c r="F27" s="82">
        <f t="shared" si="6"/>
        <v>1</v>
      </c>
      <c r="G27" s="82">
        <f t="shared" si="7"/>
        <v>1</v>
      </c>
      <c r="H27" s="82">
        <v>1</v>
      </c>
      <c r="I27" s="110" t="s">
        <v>1041</v>
      </c>
      <c r="J27" s="101">
        <v>1</v>
      </c>
      <c r="K27" s="82">
        <f t="shared" si="2"/>
        <v>1</v>
      </c>
      <c r="L27" s="82">
        <f t="shared" si="3"/>
        <v>1</v>
      </c>
      <c r="M27" s="82">
        <v>1</v>
      </c>
      <c r="N27" s="131" t="s">
        <v>1042</v>
      </c>
      <c r="O27" s="101">
        <v>1</v>
      </c>
      <c r="P27" s="82">
        <f t="shared" si="4"/>
        <v>1</v>
      </c>
      <c r="Q27" s="82">
        <f t="shared" si="5"/>
        <v>1</v>
      </c>
      <c r="R27" s="82">
        <v>1</v>
      </c>
      <c r="S27" s="116" t="s">
        <v>263</v>
      </c>
    </row>
    <row r="28" spans="1:19" s="9" customFormat="1" ht="78" x14ac:dyDescent="0.25">
      <c r="A28" s="129">
        <v>20</v>
      </c>
      <c r="B28" s="110" t="s">
        <v>1043</v>
      </c>
      <c r="C28" s="92" t="s">
        <v>207</v>
      </c>
      <c r="D28" s="110" t="s">
        <v>1044</v>
      </c>
      <c r="E28" s="101">
        <v>1</v>
      </c>
      <c r="F28" s="82">
        <f t="shared" si="6"/>
        <v>1</v>
      </c>
      <c r="G28" s="82">
        <f t="shared" si="7"/>
        <v>1</v>
      </c>
      <c r="H28" s="82">
        <v>1</v>
      </c>
      <c r="I28" s="110" t="s">
        <v>1045</v>
      </c>
      <c r="J28" s="101">
        <v>1</v>
      </c>
      <c r="K28" s="82">
        <f t="shared" si="2"/>
        <v>1</v>
      </c>
      <c r="L28" s="82">
        <f t="shared" si="3"/>
        <v>1</v>
      </c>
      <c r="M28" s="82">
        <v>1</v>
      </c>
      <c r="N28" s="110" t="s">
        <v>1046</v>
      </c>
      <c r="O28" s="101">
        <v>1</v>
      </c>
      <c r="P28" s="82">
        <f t="shared" si="4"/>
        <v>1</v>
      </c>
      <c r="Q28" s="82">
        <f t="shared" si="5"/>
        <v>1</v>
      </c>
      <c r="R28" s="82">
        <v>1</v>
      </c>
      <c r="S28" s="116" t="s">
        <v>129</v>
      </c>
    </row>
    <row r="29" spans="1:19" s="9" customFormat="1" ht="156" x14ac:dyDescent="0.25">
      <c r="A29" s="129">
        <v>21</v>
      </c>
      <c r="B29" s="110" t="s">
        <v>1047</v>
      </c>
      <c r="C29" s="92" t="s">
        <v>1388</v>
      </c>
      <c r="D29" s="110" t="s">
        <v>1048</v>
      </c>
      <c r="E29" s="101">
        <v>1</v>
      </c>
      <c r="F29" s="82">
        <f t="shared" si="6"/>
        <v>1</v>
      </c>
      <c r="G29" s="82">
        <f t="shared" si="7"/>
        <v>1</v>
      </c>
      <c r="H29" s="82">
        <v>1</v>
      </c>
      <c r="I29" s="110" t="s">
        <v>1049</v>
      </c>
      <c r="J29" s="101">
        <v>1</v>
      </c>
      <c r="K29" s="82">
        <f t="shared" si="2"/>
        <v>1</v>
      </c>
      <c r="L29" s="82">
        <f t="shared" si="3"/>
        <v>1</v>
      </c>
      <c r="M29" s="82">
        <v>1</v>
      </c>
      <c r="N29" s="131" t="s">
        <v>1397</v>
      </c>
      <c r="O29" s="101">
        <v>1</v>
      </c>
      <c r="P29" s="82">
        <f t="shared" si="4"/>
        <v>1</v>
      </c>
      <c r="Q29" s="82">
        <f t="shared" si="5"/>
        <v>1</v>
      </c>
      <c r="R29" s="82">
        <v>1</v>
      </c>
      <c r="S29" s="116" t="s">
        <v>276</v>
      </c>
    </row>
    <row r="30" spans="1:19" s="9" customFormat="1" ht="197.25" customHeight="1" x14ac:dyDescent="0.25">
      <c r="A30" s="129">
        <v>22</v>
      </c>
      <c r="B30" s="110" t="s">
        <v>1050</v>
      </c>
      <c r="C30" s="92" t="s">
        <v>208</v>
      </c>
      <c r="D30" s="110" t="s">
        <v>1051</v>
      </c>
      <c r="E30" s="101">
        <v>1</v>
      </c>
      <c r="F30" s="82">
        <f t="shared" si="6"/>
        <v>1</v>
      </c>
      <c r="G30" s="82">
        <f t="shared" si="7"/>
        <v>1</v>
      </c>
      <c r="H30" s="82">
        <v>1</v>
      </c>
      <c r="I30" s="110" t="s">
        <v>1052</v>
      </c>
      <c r="J30" s="101">
        <v>1</v>
      </c>
      <c r="K30" s="82">
        <f t="shared" si="2"/>
        <v>1</v>
      </c>
      <c r="L30" s="82">
        <f t="shared" si="3"/>
        <v>1</v>
      </c>
      <c r="M30" s="82">
        <v>1</v>
      </c>
      <c r="N30" s="110" t="s">
        <v>1361</v>
      </c>
      <c r="O30" s="101">
        <v>1</v>
      </c>
      <c r="P30" s="82">
        <f t="shared" si="4"/>
        <v>1</v>
      </c>
      <c r="Q30" s="82">
        <f t="shared" si="5"/>
        <v>1</v>
      </c>
      <c r="R30" s="82">
        <v>1</v>
      </c>
      <c r="S30" s="116" t="s">
        <v>267</v>
      </c>
    </row>
    <row r="31" spans="1:19" s="9" customFormat="1" ht="78" x14ac:dyDescent="0.25">
      <c r="A31" s="129">
        <v>23</v>
      </c>
      <c r="B31" s="110" t="s">
        <v>1053</v>
      </c>
      <c r="C31" s="92" t="s">
        <v>209</v>
      </c>
      <c r="D31" s="110" t="s">
        <v>1054</v>
      </c>
      <c r="E31" s="101">
        <v>1</v>
      </c>
      <c r="F31" s="82">
        <f t="shared" si="6"/>
        <v>1</v>
      </c>
      <c r="G31" s="82">
        <f t="shared" si="7"/>
        <v>1</v>
      </c>
      <c r="H31" s="82">
        <v>1</v>
      </c>
      <c r="I31" s="110" t="s">
        <v>1055</v>
      </c>
      <c r="J31" s="101">
        <v>1</v>
      </c>
      <c r="K31" s="82">
        <f t="shared" si="2"/>
        <v>1</v>
      </c>
      <c r="L31" s="82">
        <f t="shared" si="3"/>
        <v>1</v>
      </c>
      <c r="M31" s="82">
        <v>1</v>
      </c>
      <c r="N31" s="110" t="s">
        <v>1056</v>
      </c>
      <c r="O31" s="101">
        <v>1</v>
      </c>
      <c r="P31" s="82">
        <f t="shared" si="4"/>
        <v>1</v>
      </c>
      <c r="Q31" s="82">
        <f t="shared" si="5"/>
        <v>1</v>
      </c>
      <c r="R31" s="82">
        <v>1</v>
      </c>
      <c r="S31" s="116" t="s">
        <v>129</v>
      </c>
    </row>
    <row r="32" spans="1:19" s="9" customFormat="1" ht="218.4" x14ac:dyDescent="0.25">
      <c r="A32" s="129">
        <v>24</v>
      </c>
      <c r="B32" s="110" t="s">
        <v>1057</v>
      </c>
      <c r="C32" s="92" t="s">
        <v>210</v>
      </c>
      <c r="D32" s="110" t="s">
        <v>417</v>
      </c>
      <c r="E32" s="101">
        <v>1</v>
      </c>
      <c r="F32" s="82">
        <f t="shared" si="6"/>
        <v>1</v>
      </c>
      <c r="G32" s="82">
        <f t="shared" si="7"/>
        <v>1</v>
      </c>
      <c r="H32" s="82">
        <v>1</v>
      </c>
      <c r="I32" s="110" t="s">
        <v>1058</v>
      </c>
      <c r="J32" s="101">
        <v>1</v>
      </c>
      <c r="K32" s="82">
        <f t="shared" si="2"/>
        <v>1</v>
      </c>
      <c r="L32" s="82">
        <f t="shared" si="3"/>
        <v>1</v>
      </c>
      <c r="M32" s="82">
        <v>1</v>
      </c>
      <c r="N32" s="110" t="s">
        <v>1059</v>
      </c>
      <c r="O32" s="101">
        <v>1</v>
      </c>
      <c r="P32" s="82">
        <f t="shared" si="4"/>
        <v>1</v>
      </c>
      <c r="Q32" s="82">
        <f t="shared" si="5"/>
        <v>1</v>
      </c>
      <c r="R32" s="82">
        <v>1</v>
      </c>
      <c r="S32" s="116" t="s">
        <v>277</v>
      </c>
    </row>
    <row r="33" spans="1:19" s="9" customFormat="1" ht="202.8" x14ac:dyDescent="0.25">
      <c r="A33" s="129">
        <v>25</v>
      </c>
      <c r="B33" s="110" t="s">
        <v>1060</v>
      </c>
      <c r="C33" s="92" t="s">
        <v>146</v>
      </c>
      <c r="D33" s="110" t="s">
        <v>417</v>
      </c>
      <c r="E33" s="101">
        <v>1</v>
      </c>
      <c r="F33" s="82">
        <f t="shared" si="6"/>
        <v>1</v>
      </c>
      <c r="G33" s="82">
        <f t="shared" si="7"/>
        <v>1</v>
      </c>
      <c r="H33" s="82">
        <v>1</v>
      </c>
      <c r="I33" s="110" t="s">
        <v>1061</v>
      </c>
      <c r="J33" s="101">
        <v>1</v>
      </c>
      <c r="K33" s="82">
        <f t="shared" si="2"/>
        <v>1</v>
      </c>
      <c r="L33" s="82">
        <f t="shared" si="3"/>
        <v>1</v>
      </c>
      <c r="M33" s="82">
        <v>1</v>
      </c>
      <c r="N33" s="110" t="s">
        <v>1362</v>
      </c>
      <c r="O33" s="101">
        <v>1</v>
      </c>
      <c r="P33" s="82">
        <f t="shared" si="4"/>
        <v>1</v>
      </c>
      <c r="Q33" s="82">
        <f t="shared" si="5"/>
        <v>1</v>
      </c>
      <c r="R33" s="82">
        <v>1</v>
      </c>
      <c r="S33" s="116" t="s">
        <v>278</v>
      </c>
    </row>
    <row r="34" spans="1:19" s="9" customFormat="1" ht="156" x14ac:dyDescent="0.25">
      <c r="A34" s="129">
        <v>26</v>
      </c>
      <c r="B34" s="155" t="s">
        <v>644</v>
      </c>
      <c r="C34" s="156" t="s">
        <v>147</v>
      </c>
      <c r="D34" s="110" t="s">
        <v>1062</v>
      </c>
      <c r="E34" s="101">
        <v>1</v>
      </c>
      <c r="F34" s="82">
        <f t="shared" si="6"/>
        <v>1</v>
      </c>
      <c r="G34" s="82">
        <f t="shared" si="7"/>
        <v>1</v>
      </c>
      <c r="H34" s="82">
        <v>1</v>
      </c>
      <c r="I34" s="110" t="s">
        <v>1063</v>
      </c>
      <c r="J34" s="101">
        <v>1</v>
      </c>
      <c r="K34" s="82">
        <f t="shared" si="2"/>
        <v>1</v>
      </c>
      <c r="L34" s="82">
        <f t="shared" si="3"/>
        <v>1</v>
      </c>
      <c r="M34" s="82">
        <v>1</v>
      </c>
      <c r="N34" s="110" t="s">
        <v>1064</v>
      </c>
      <c r="O34" s="101">
        <v>1</v>
      </c>
      <c r="P34" s="82">
        <f t="shared" si="4"/>
        <v>1</v>
      </c>
      <c r="Q34" s="82">
        <f t="shared" si="5"/>
        <v>1</v>
      </c>
      <c r="R34" s="82">
        <v>1</v>
      </c>
      <c r="S34" s="182" t="s">
        <v>200</v>
      </c>
    </row>
    <row r="35" spans="1:19" s="9" customFormat="1" ht="78" x14ac:dyDescent="0.25">
      <c r="A35" s="129">
        <v>27</v>
      </c>
      <c r="B35" s="155"/>
      <c r="C35" s="156"/>
      <c r="D35" s="110" t="s">
        <v>1065</v>
      </c>
      <c r="E35" s="101">
        <v>1</v>
      </c>
      <c r="F35" s="82">
        <f t="shared" si="6"/>
        <v>1</v>
      </c>
      <c r="G35" s="82">
        <f t="shared" si="7"/>
        <v>1</v>
      </c>
      <c r="H35" s="82">
        <v>1</v>
      </c>
      <c r="I35" s="110" t="s">
        <v>1066</v>
      </c>
      <c r="J35" s="101">
        <v>1</v>
      </c>
      <c r="K35" s="82">
        <f t="shared" si="2"/>
        <v>1</v>
      </c>
      <c r="L35" s="82">
        <f t="shared" si="3"/>
        <v>1</v>
      </c>
      <c r="M35" s="82">
        <v>1</v>
      </c>
      <c r="N35" s="110" t="s">
        <v>1067</v>
      </c>
      <c r="O35" s="101">
        <v>1</v>
      </c>
      <c r="P35" s="82">
        <f t="shared" si="4"/>
        <v>1</v>
      </c>
      <c r="Q35" s="82">
        <f t="shared" si="5"/>
        <v>1</v>
      </c>
      <c r="R35" s="82">
        <v>1</v>
      </c>
      <c r="S35" s="182"/>
    </row>
    <row r="36" spans="1:19" s="9" customFormat="1" ht="140.4" x14ac:dyDescent="0.25">
      <c r="A36" s="129">
        <v>28</v>
      </c>
      <c r="B36" s="155"/>
      <c r="C36" s="156"/>
      <c r="D36" s="110" t="s">
        <v>1068</v>
      </c>
      <c r="E36" s="101">
        <v>1</v>
      </c>
      <c r="F36" s="82">
        <f t="shared" si="6"/>
        <v>1</v>
      </c>
      <c r="G36" s="82">
        <f t="shared" si="7"/>
        <v>1</v>
      </c>
      <c r="H36" s="82">
        <v>1</v>
      </c>
      <c r="I36" s="110" t="s">
        <v>1363</v>
      </c>
      <c r="J36" s="101">
        <v>1</v>
      </c>
      <c r="K36" s="82">
        <f t="shared" si="2"/>
        <v>1</v>
      </c>
      <c r="L36" s="82">
        <f t="shared" si="3"/>
        <v>1</v>
      </c>
      <c r="M36" s="82">
        <v>1</v>
      </c>
      <c r="N36" s="110" t="s">
        <v>377</v>
      </c>
      <c r="O36" s="101">
        <v>1</v>
      </c>
      <c r="P36" s="82">
        <f t="shared" si="4"/>
        <v>1</v>
      </c>
      <c r="Q36" s="82">
        <f t="shared" si="5"/>
        <v>1</v>
      </c>
      <c r="R36" s="82">
        <v>1</v>
      </c>
      <c r="S36" s="182"/>
    </row>
    <row r="37" spans="1:19" s="9" customFormat="1" ht="62.4" x14ac:dyDescent="0.25">
      <c r="A37" s="129">
        <v>29</v>
      </c>
      <c r="B37" s="155"/>
      <c r="C37" s="156"/>
      <c r="D37" s="110" t="s">
        <v>651</v>
      </c>
      <c r="E37" s="101">
        <v>1</v>
      </c>
      <c r="F37" s="82">
        <f t="shared" si="6"/>
        <v>1</v>
      </c>
      <c r="G37" s="82">
        <f t="shared" si="7"/>
        <v>1</v>
      </c>
      <c r="H37" s="82">
        <v>1</v>
      </c>
      <c r="I37" s="110" t="s">
        <v>777</v>
      </c>
      <c r="J37" s="101">
        <v>1</v>
      </c>
      <c r="K37" s="82">
        <f t="shared" si="2"/>
        <v>1</v>
      </c>
      <c r="L37" s="82">
        <f t="shared" si="3"/>
        <v>1</v>
      </c>
      <c r="M37" s="82">
        <v>1</v>
      </c>
      <c r="N37" s="110" t="s">
        <v>377</v>
      </c>
      <c r="O37" s="101">
        <v>1</v>
      </c>
      <c r="P37" s="82">
        <f t="shared" si="4"/>
        <v>1</v>
      </c>
      <c r="Q37" s="82">
        <f t="shared" si="5"/>
        <v>1</v>
      </c>
      <c r="R37" s="82">
        <v>1</v>
      </c>
      <c r="S37" s="182"/>
    </row>
    <row r="38" spans="1:19" s="9" customFormat="1" ht="124.8" x14ac:dyDescent="0.25">
      <c r="A38" s="129">
        <v>30</v>
      </c>
      <c r="B38" s="110" t="s">
        <v>778</v>
      </c>
      <c r="C38" s="92" t="s">
        <v>148</v>
      </c>
      <c r="D38" s="110" t="s">
        <v>1364</v>
      </c>
      <c r="E38" s="101">
        <v>1</v>
      </c>
      <c r="F38" s="82">
        <f t="shared" si="6"/>
        <v>1</v>
      </c>
      <c r="G38" s="82">
        <f t="shared" si="7"/>
        <v>1</v>
      </c>
      <c r="H38" s="82">
        <v>1</v>
      </c>
      <c r="I38" s="110" t="s">
        <v>1365</v>
      </c>
      <c r="J38" s="101">
        <v>1</v>
      </c>
      <c r="K38" s="82">
        <f t="shared" si="2"/>
        <v>1</v>
      </c>
      <c r="L38" s="82">
        <f t="shared" si="3"/>
        <v>1</v>
      </c>
      <c r="M38" s="82">
        <v>1</v>
      </c>
      <c r="N38" s="110" t="s">
        <v>1366</v>
      </c>
      <c r="O38" s="101">
        <v>1</v>
      </c>
      <c r="P38" s="82">
        <f t="shared" si="4"/>
        <v>1</v>
      </c>
      <c r="Q38" s="82">
        <f t="shared" si="5"/>
        <v>1</v>
      </c>
      <c r="R38" s="82">
        <v>1</v>
      </c>
      <c r="S38" s="116" t="s">
        <v>201</v>
      </c>
    </row>
    <row r="39" spans="1:19" s="9" customFormat="1" ht="14.4" x14ac:dyDescent="0.25">
      <c r="A39" s="215" t="s">
        <v>118</v>
      </c>
      <c r="B39" s="215"/>
      <c r="C39" s="215"/>
      <c r="D39" s="215"/>
      <c r="E39" s="215"/>
      <c r="F39" s="215"/>
      <c r="G39" s="215"/>
      <c r="H39" s="215"/>
      <c r="I39" s="215"/>
      <c r="J39" s="215"/>
      <c r="K39" s="215"/>
      <c r="L39" s="215"/>
      <c r="M39" s="215"/>
      <c r="N39" s="215"/>
      <c r="O39" s="215"/>
      <c r="P39" s="215"/>
      <c r="Q39" s="215"/>
      <c r="R39" s="215"/>
      <c r="S39" s="215"/>
    </row>
    <row r="40" spans="1:19" s="9" customFormat="1" ht="46.8" x14ac:dyDescent="0.25">
      <c r="A40" s="129">
        <v>31</v>
      </c>
      <c r="B40" s="155" t="s">
        <v>778</v>
      </c>
      <c r="C40" s="156" t="s">
        <v>148</v>
      </c>
      <c r="D40" s="110" t="s">
        <v>781</v>
      </c>
      <c r="E40" s="101">
        <v>1</v>
      </c>
      <c r="F40" s="82">
        <f t="shared" ref="F40:F42" si="8">IF(E40=G40,H40)</f>
        <v>1</v>
      </c>
      <c r="G40" s="82">
        <f t="shared" ref="G40:G42" si="9">IF(E40="NA","NA",H40)</f>
        <v>1</v>
      </c>
      <c r="H40" s="82">
        <v>1</v>
      </c>
      <c r="I40" s="110" t="s">
        <v>1069</v>
      </c>
      <c r="J40" s="101">
        <v>1</v>
      </c>
      <c r="K40" s="82">
        <f t="shared" ref="K40:K42" si="10">IF(J40=L40,M40)</f>
        <v>1</v>
      </c>
      <c r="L40" s="82">
        <f t="shared" ref="L40:L42" si="11">IF(J40="NA","NA",M40)</f>
        <v>1</v>
      </c>
      <c r="M40" s="82">
        <v>1</v>
      </c>
      <c r="N40" s="110" t="s">
        <v>782</v>
      </c>
      <c r="O40" s="101">
        <v>1</v>
      </c>
      <c r="P40" s="82">
        <f t="shared" ref="P40:P42" si="12">IF(O40=Q40,R40)</f>
        <v>1</v>
      </c>
      <c r="Q40" s="82">
        <f t="shared" ref="Q40:Q42" si="13">IF(O40="NA","NA",R40)</f>
        <v>1</v>
      </c>
      <c r="R40" s="82">
        <v>1</v>
      </c>
      <c r="S40" s="182" t="s">
        <v>194</v>
      </c>
    </row>
    <row r="41" spans="1:19" s="9" customFormat="1" ht="62.4" x14ac:dyDescent="0.25">
      <c r="A41" s="129">
        <v>32</v>
      </c>
      <c r="B41" s="155"/>
      <c r="C41" s="156"/>
      <c r="D41" s="110" t="s">
        <v>659</v>
      </c>
      <c r="E41" s="101">
        <v>1</v>
      </c>
      <c r="F41" s="82">
        <f t="shared" si="8"/>
        <v>1</v>
      </c>
      <c r="G41" s="82">
        <f t="shared" si="9"/>
        <v>1</v>
      </c>
      <c r="H41" s="82">
        <v>1</v>
      </c>
      <c r="I41" s="110" t="s">
        <v>1070</v>
      </c>
      <c r="J41" s="101">
        <v>1</v>
      </c>
      <c r="K41" s="82">
        <f t="shared" si="10"/>
        <v>1</v>
      </c>
      <c r="L41" s="82">
        <f t="shared" si="11"/>
        <v>1</v>
      </c>
      <c r="M41" s="82">
        <v>1</v>
      </c>
      <c r="N41" s="110" t="s">
        <v>661</v>
      </c>
      <c r="O41" s="101">
        <v>1</v>
      </c>
      <c r="P41" s="82">
        <f t="shared" si="12"/>
        <v>1</v>
      </c>
      <c r="Q41" s="82">
        <f t="shared" si="13"/>
        <v>1</v>
      </c>
      <c r="R41" s="82">
        <v>1</v>
      </c>
      <c r="S41" s="182"/>
    </row>
    <row r="42" spans="1:19" s="9" customFormat="1" ht="16.2" x14ac:dyDescent="0.25">
      <c r="A42" s="129">
        <v>33</v>
      </c>
      <c r="B42" s="155"/>
      <c r="C42" s="156"/>
      <c r="D42" s="110" t="s">
        <v>662</v>
      </c>
      <c r="E42" s="101">
        <v>1</v>
      </c>
      <c r="F42" s="82">
        <f t="shared" si="8"/>
        <v>1</v>
      </c>
      <c r="G42" s="82">
        <f t="shared" si="9"/>
        <v>1</v>
      </c>
      <c r="H42" s="82">
        <v>1</v>
      </c>
      <c r="I42" s="110" t="s">
        <v>663</v>
      </c>
      <c r="J42" s="101">
        <v>1</v>
      </c>
      <c r="K42" s="82">
        <f t="shared" si="10"/>
        <v>1</v>
      </c>
      <c r="L42" s="82">
        <f t="shared" si="11"/>
        <v>1</v>
      </c>
      <c r="M42" s="82">
        <v>1</v>
      </c>
      <c r="N42" s="110" t="s">
        <v>664</v>
      </c>
      <c r="O42" s="101">
        <v>1</v>
      </c>
      <c r="P42" s="82">
        <f t="shared" si="12"/>
        <v>1</v>
      </c>
      <c r="Q42" s="82">
        <f t="shared" si="13"/>
        <v>1</v>
      </c>
      <c r="R42" s="82">
        <v>1</v>
      </c>
      <c r="S42" s="182"/>
    </row>
    <row r="43" spans="1:19" s="9" customFormat="1" ht="14.4" x14ac:dyDescent="0.25">
      <c r="A43" s="215" t="s">
        <v>119</v>
      </c>
      <c r="B43" s="215"/>
      <c r="C43" s="215"/>
      <c r="D43" s="215"/>
      <c r="E43" s="215"/>
      <c r="F43" s="215"/>
      <c r="G43" s="215"/>
      <c r="H43" s="215"/>
      <c r="I43" s="215"/>
      <c r="J43" s="215"/>
      <c r="K43" s="215"/>
      <c r="L43" s="215"/>
      <c r="M43" s="215"/>
      <c r="N43" s="215"/>
      <c r="O43" s="215"/>
      <c r="P43" s="215"/>
      <c r="Q43" s="215"/>
      <c r="R43" s="215"/>
      <c r="S43" s="215"/>
    </row>
    <row r="44" spans="1:19" s="9" customFormat="1" ht="14.4" x14ac:dyDescent="0.25">
      <c r="A44" s="215" t="s">
        <v>120</v>
      </c>
      <c r="B44" s="215"/>
      <c r="C44" s="215"/>
      <c r="D44" s="215"/>
      <c r="E44" s="215"/>
      <c r="F44" s="215"/>
      <c r="G44" s="215"/>
      <c r="H44" s="215"/>
      <c r="I44" s="215"/>
      <c r="J44" s="215"/>
      <c r="K44" s="215"/>
      <c r="L44" s="215"/>
      <c r="M44" s="215"/>
      <c r="N44" s="215"/>
      <c r="O44" s="215"/>
      <c r="P44" s="215"/>
      <c r="Q44" s="215"/>
      <c r="R44" s="215"/>
      <c r="S44" s="215"/>
    </row>
    <row r="45" spans="1:19" s="9" customFormat="1" ht="16.2" x14ac:dyDescent="0.25">
      <c r="A45" s="129">
        <v>34</v>
      </c>
      <c r="B45" s="155" t="s">
        <v>778</v>
      </c>
      <c r="C45" s="156" t="s">
        <v>148</v>
      </c>
      <c r="D45" s="110" t="s">
        <v>665</v>
      </c>
      <c r="E45" s="101">
        <v>1</v>
      </c>
      <c r="F45" s="82">
        <f t="shared" ref="F45:F47" si="14">IF(E45=G45,H45)</f>
        <v>1</v>
      </c>
      <c r="G45" s="82">
        <f t="shared" ref="G45:G47" si="15">IF(E45="NA","NA",H45)</f>
        <v>1</v>
      </c>
      <c r="H45" s="82">
        <v>1</v>
      </c>
      <c r="I45" s="110" t="s">
        <v>783</v>
      </c>
      <c r="J45" s="101">
        <v>1</v>
      </c>
      <c r="K45" s="82">
        <f t="shared" ref="K45:K63" si="16">IF(J45=L45,M45)</f>
        <v>1</v>
      </c>
      <c r="L45" s="82">
        <f t="shared" ref="L45:L63" si="17">IF(J45="NA","NA",M45)</f>
        <v>1</v>
      </c>
      <c r="M45" s="82">
        <v>1</v>
      </c>
      <c r="N45" s="110" t="s">
        <v>666</v>
      </c>
      <c r="O45" s="101">
        <v>1</v>
      </c>
      <c r="P45" s="82">
        <f t="shared" ref="P45:P63" si="18">IF(O45=Q45,R45)</f>
        <v>1</v>
      </c>
      <c r="Q45" s="82">
        <f t="shared" ref="Q45:Q63" si="19">IF(O45="NA","NA",R45)</f>
        <v>1</v>
      </c>
      <c r="R45" s="82">
        <v>1</v>
      </c>
      <c r="S45" s="182" t="s">
        <v>194</v>
      </c>
    </row>
    <row r="46" spans="1:19" s="9" customFormat="1" ht="16.2" x14ac:dyDescent="0.25">
      <c r="A46" s="129">
        <v>35</v>
      </c>
      <c r="B46" s="155"/>
      <c r="C46" s="156"/>
      <c r="D46" s="110" t="s">
        <v>667</v>
      </c>
      <c r="E46" s="101">
        <v>1</v>
      </c>
      <c r="F46" s="82">
        <f t="shared" si="14"/>
        <v>1</v>
      </c>
      <c r="G46" s="82">
        <f t="shared" si="15"/>
        <v>1</v>
      </c>
      <c r="H46" s="82">
        <v>1</v>
      </c>
      <c r="I46" s="110" t="s">
        <v>783</v>
      </c>
      <c r="J46" s="101">
        <v>1</v>
      </c>
      <c r="K46" s="82">
        <f t="shared" si="16"/>
        <v>1</v>
      </c>
      <c r="L46" s="82">
        <f t="shared" si="17"/>
        <v>1</v>
      </c>
      <c r="M46" s="82">
        <v>1</v>
      </c>
      <c r="N46" s="110" t="s">
        <v>666</v>
      </c>
      <c r="O46" s="101">
        <v>1</v>
      </c>
      <c r="P46" s="82">
        <f t="shared" si="18"/>
        <v>1</v>
      </c>
      <c r="Q46" s="82">
        <f t="shared" si="19"/>
        <v>1</v>
      </c>
      <c r="R46" s="82">
        <v>1</v>
      </c>
      <c r="S46" s="182"/>
    </row>
    <row r="47" spans="1:19" s="9" customFormat="1" ht="16.2" x14ac:dyDescent="0.25">
      <c r="A47" s="129">
        <v>36</v>
      </c>
      <c r="B47" s="155"/>
      <c r="C47" s="156"/>
      <c r="D47" s="110" t="s">
        <v>669</v>
      </c>
      <c r="E47" s="101">
        <v>1</v>
      </c>
      <c r="F47" s="82">
        <f t="shared" si="14"/>
        <v>1</v>
      </c>
      <c r="G47" s="82">
        <f t="shared" si="15"/>
        <v>1</v>
      </c>
      <c r="H47" s="82">
        <v>1</v>
      </c>
      <c r="I47" s="110" t="s">
        <v>783</v>
      </c>
      <c r="J47" s="101">
        <v>1</v>
      </c>
      <c r="K47" s="82">
        <f t="shared" si="16"/>
        <v>1</v>
      </c>
      <c r="L47" s="82">
        <f t="shared" si="17"/>
        <v>1</v>
      </c>
      <c r="M47" s="82">
        <v>1</v>
      </c>
      <c r="N47" s="110" t="s">
        <v>666</v>
      </c>
      <c r="O47" s="101">
        <v>1</v>
      </c>
      <c r="P47" s="82">
        <f t="shared" si="18"/>
        <v>1</v>
      </c>
      <c r="Q47" s="82">
        <f t="shared" si="19"/>
        <v>1</v>
      </c>
      <c r="R47" s="82">
        <v>1</v>
      </c>
      <c r="S47" s="182"/>
    </row>
    <row r="48" spans="1:19" s="9" customFormat="1" ht="31.2" x14ac:dyDescent="0.25">
      <c r="A48" s="129">
        <v>37</v>
      </c>
      <c r="B48" s="155"/>
      <c r="C48" s="156"/>
      <c r="D48" s="110" t="s">
        <v>785</v>
      </c>
      <c r="E48" s="101">
        <v>1</v>
      </c>
      <c r="F48" s="82">
        <f t="shared" ref="F48:F63" si="20">IF(E48=G48,H48)</f>
        <v>1</v>
      </c>
      <c r="G48" s="82">
        <f t="shared" ref="G48:G63" si="21">IF(E48="NA","NA",H48)</f>
        <v>1</v>
      </c>
      <c r="H48" s="82">
        <v>1</v>
      </c>
      <c r="I48" s="110" t="s">
        <v>783</v>
      </c>
      <c r="J48" s="101">
        <v>1</v>
      </c>
      <c r="K48" s="82">
        <f t="shared" si="16"/>
        <v>1</v>
      </c>
      <c r="L48" s="82">
        <f t="shared" si="17"/>
        <v>1</v>
      </c>
      <c r="M48" s="82">
        <v>1</v>
      </c>
      <c r="N48" s="110" t="s">
        <v>666</v>
      </c>
      <c r="O48" s="101">
        <v>1</v>
      </c>
      <c r="P48" s="82">
        <f t="shared" si="18"/>
        <v>1</v>
      </c>
      <c r="Q48" s="82">
        <f t="shared" si="19"/>
        <v>1</v>
      </c>
      <c r="R48" s="82">
        <v>1</v>
      </c>
      <c r="S48" s="182"/>
    </row>
    <row r="49" spans="1:19" s="9" customFormat="1" ht="16.2" x14ac:dyDescent="0.25">
      <c r="A49" s="129">
        <v>38</v>
      </c>
      <c r="B49" s="155"/>
      <c r="C49" s="156"/>
      <c r="D49" s="110" t="s">
        <v>671</v>
      </c>
      <c r="E49" s="101">
        <v>1</v>
      </c>
      <c r="F49" s="82">
        <f t="shared" si="20"/>
        <v>1</v>
      </c>
      <c r="G49" s="82">
        <f t="shared" si="21"/>
        <v>1</v>
      </c>
      <c r="H49" s="82">
        <v>1</v>
      </c>
      <c r="I49" s="110" t="s">
        <v>783</v>
      </c>
      <c r="J49" s="101">
        <v>1</v>
      </c>
      <c r="K49" s="82">
        <f t="shared" si="16"/>
        <v>1</v>
      </c>
      <c r="L49" s="82">
        <f t="shared" si="17"/>
        <v>1</v>
      </c>
      <c r="M49" s="82">
        <v>1</v>
      </c>
      <c r="N49" s="110" t="s">
        <v>666</v>
      </c>
      <c r="O49" s="101">
        <v>1</v>
      </c>
      <c r="P49" s="82">
        <f t="shared" si="18"/>
        <v>1</v>
      </c>
      <c r="Q49" s="82">
        <f t="shared" si="19"/>
        <v>1</v>
      </c>
      <c r="R49" s="82">
        <v>1</v>
      </c>
      <c r="S49" s="182"/>
    </row>
    <row r="50" spans="1:19" s="9" customFormat="1" ht="16.2" x14ac:dyDescent="0.25">
      <c r="A50" s="129">
        <v>39</v>
      </c>
      <c r="B50" s="155"/>
      <c r="C50" s="156"/>
      <c r="D50" s="110" t="s">
        <v>908</v>
      </c>
      <c r="E50" s="101">
        <v>1</v>
      </c>
      <c r="F50" s="82">
        <f t="shared" si="20"/>
        <v>1</v>
      </c>
      <c r="G50" s="82">
        <f t="shared" si="21"/>
        <v>1</v>
      </c>
      <c r="H50" s="82">
        <v>1</v>
      </c>
      <c r="I50" s="110" t="s">
        <v>783</v>
      </c>
      <c r="J50" s="101">
        <v>1</v>
      </c>
      <c r="K50" s="82">
        <f t="shared" si="16"/>
        <v>1</v>
      </c>
      <c r="L50" s="82">
        <f t="shared" si="17"/>
        <v>1</v>
      </c>
      <c r="M50" s="82">
        <v>1</v>
      </c>
      <c r="N50" s="110" t="s">
        <v>666</v>
      </c>
      <c r="O50" s="101">
        <v>1</v>
      </c>
      <c r="P50" s="82">
        <f t="shared" si="18"/>
        <v>1</v>
      </c>
      <c r="Q50" s="82">
        <f t="shared" si="19"/>
        <v>1</v>
      </c>
      <c r="R50" s="82">
        <v>1</v>
      </c>
      <c r="S50" s="182"/>
    </row>
    <row r="51" spans="1:19" s="9" customFormat="1" ht="31.2" x14ac:dyDescent="0.25">
      <c r="A51" s="129">
        <v>40</v>
      </c>
      <c r="B51" s="155"/>
      <c r="C51" s="156"/>
      <c r="D51" s="110" t="s">
        <v>787</v>
      </c>
      <c r="E51" s="101">
        <v>1</v>
      </c>
      <c r="F51" s="82">
        <f t="shared" si="20"/>
        <v>1</v>
      </c>
      <c r="G51" s="82">
        <f t="shared" si="21"/>
        <v>1</v>
      </c>
      <c r="H51" s="82">
        <v>1</v>
      </c>
      <c r="I51" s="110" t="s">
        <v>783</v>
      </c>
      <c r="J51" s="101">
        <v>1</v>
      </c>
      <c r="K51" s="82">
        <f t="shared" si="16"/>
        <v>1</v>
      </c>
      <c r="L51" s="82">
        <f t="shared" si="17"/>
        <v>1</v>
      </c>
      <c r="M51" s="82">
        <v>1</v>
      </c>
      <c r="N51" s="110" t="s">
        <v>666</v>
      </c>
      <c r="O51" s="101">
        <v>1</v>
      </c>
      <c r="P51" s="82">
        <f t="shared" si="18"/>
        <v>1</v>
      </c>
      <c r="Q51" s="82">
        <f t="shared" si="19"/>
        <v>1</v>
      </c>
      <c r="R51" s="82">
        <v>1</v>
      </c>
      <c r="S51" s="182"/>
    </row>
    <row r="52" spans="1:19" s="9" customFormat="1" ht="16.2" x14ac:dyDescent="0.25">
      <c r="A52" s="129">
        <v>41</v>
      </c>
      <c r="B52" s="155"/>
      <c r="C52" s="156"/>
      <c r="D52" s="110" t="s">
        <v>674</v>
      </c>
      <c r="E52" s="101">
        <v>1</v>
      </c>
      <c r="F52" s="82">
        <f t="shared" si="20"/>
        <v>1</v>
      </c>
      <c r="G52" s="82">
        <f t="shared" si="21"/>
        <v>1</v>
      </c>
      <c r="H52" s="82">
        <v>1</v>
      </c>
      <c r="I52" s="110" t="s">
        <v>783</v>
      </c>
      <c r="J52" s="101">
        <v>1</v>
      </c>
      <c r="K52" s="82">
        <f t="shared" si="16"/>
        <v>1</v>
      </c>
      <c r="L52" s="82">
        <f t="shared" si="17"/>
        <v>1</v>
      </c>
      <c r="M52" s="82">
        <v>1</v>
      </c>
      <c r="N52" s="110" t="s">
        <v>666</v>
      </c>
      <c r="O52" s="101">
        <v>1</v>
      </c>
      <c r="P52" s="82">
        <f t="shared" si="18"/>
        <v>1</v>
      </c>
      <c r="Q52" s="82">
        <f t="shared" si="19"/>
        <v>1</v>
      </c>
      <c r="R52" s="82">
        <v>1</v>
      </c>
      <c r="S52" s="182"/>
    </row>
    <row r="53" spans="1:19" s="9" customFormat="1" ht="31.2" x14ac:dyDescent="0.25">
      <c r="A53" s="129">
        <v>42</v>
      </c>
      <c r="B53" s="155"/>
      <c r="C53" s="156"/>
      <c r="D53" s="110" t="s">
        <v>675</v>
      </c>
      <c r="E53" s="101">
        <v>1</v>
      </c>
      <c r="F53" s="82">
        <f t="shared" si="20"/>
        <v>1</v>
      </c>
      <c r="G53" s="82">
        <f t="shared" si="21"/>
        <v>1</v>
      </c>
      <c r="H53" s="82">
        <v>1</v>
      </c>
      <c r="I53" s="110" t="s">
        <v>783</v>
      </c>
      <c r="J53" s="101">
        <v>1</v>
      </c>
      <c r="K53" s="82">
        <f t="shared" si="16"/>
        <v>1</v>
      </c>
      <c r="L53" s="82">
        <f t="shared" si="17"/>
        <v>1</v>
      </c>
      <c r="M53" s="82">
        <v>1</v>
      </c>
      <c r="N53" s="110" t="s">
        <v>666</v>
      </c>
      <c r="O53" s="101">
        <v>1</v>
      </c>
      <c r="P53" s="82">
        <f t="shared" si="18"/>
        <v>1</v>
      </c>
      <c r="Q53" s="82">
        <f t="shared" si="19"/>
        <v>1</v>
      </c>
      <c r="R53" s="82">
        <v>1</v>
      </c>
      <c r="S53" s="182"/>
    </row>
    <row r="54" spans="1:19" s="9" customFormat="1" ht="16.2" x14ac:dyDescent="0.25">
      <c r="A54" s="129">
        <v>43</v>
      </c>
      <c r="B54" s="155"/>
      <c r="C54" s="156"/>
      <c r="D54" s="110" t="s">
        <v>909</v>
      </c>
      <c r="E54" s="101">
        <v>1</v>
      </c>
      <c r="F54" s="82">
        <f t="shared" si="20"/>
        <v>1</v>
      </c>
      <c r="G54" s="82">
        <f t="shared" si="21"/>
        <v>1</v>
      </c>
      <c r="H54" s="82">
        <v>1</v>
      </c>
      <c r="I54" s="110" t="s">
        <v>783</v>
      </c>
      <c r="J54" s="101">
        <v>1</v>
      </c>
      <c r="K54" s="82">
        <f t="shared" si="16"/>
        <v>1</v>
      </c>
      <c r="L54" s="82">
        <f t="shared" si="17"/>
        <v>1</v>
      </c>
      <c r="M54" s="82">
        <v>1</v>
      </c>
      <c r="N54" s="110" t="s">
        <v>666</v>
      </c>
      <c r="O54" s="101">
        <v>1</v>
      </c>
      <c r="P54" s="82">
        <f t="shared" si="18"/>
        <v>1</v>
      </c>
      <c r="Q54" s="82">
        <f t="shared" si="19"/>
        <v>1</v>
      </c>
      <c r="R54" s="82">
        <v>1</v>
      </c>
      <c r="S54" s="182"/>
    </row>
    <row r="55" spans="1:19" s="9" customFormat="1" ht="16.2" x14ac:dyDescent="0.25">
      <c r="A55" s="129">
        <v>44</v>
      </c>
      <c r="B55" s="155"/>
      <c r="C55" s="156"/>
      <c r="D55" s="110" t="s">
        <v>677</v>
      </c>
      <c r="E55" s="101">
        <v>1</v>
      </c>
      <c r="F55" s="82">
        <f t="shared" si="20"/>
        <v>1</v>
      </c>
      <c r="G55" s="82">
        <f t="shared" si="21"/>
        <v>1</v>
      </c>
      <c r="H55" s="82">
        <v>1</v>
      </c>
      <c r="I55" s="110" t="s">
        <v>783</v>
      </c>
      <c r="J55" s="101">
        <v>1</v>
      </c>
      <c r="K55" s="82">
        <f t="shared" si="16"/>
        <v>1</v>
      </c>
      <c r="L55" s="82">
        <f t="shared" si="17"/>
        <v>1</v>
      </c>
      <c r="M55" s="82">
        <v>1</v>
      </c>
      <c r="N55" s="110" t="s">
        <v>666</v>
      </c>
      <c r="O55" s="101">
        <v>1</v>
      </c>
      <c r="P55" s="82">
        <f t="shared" si="18"/>
        <v>1</v>
      </c>
      <c r="Q55" s="82">
        <f t="shared" si="19"/>
        <v>1</v>
      </c>
      <c r="R55" s="82">
        <v>1</v>
      </c>
      <c r="S55" s="182"/>
    </row>
    <row r="56" spans="1:19" s="9" customFormat="1" ht="16.2" x14ac:dyDescent="0.25">
      <c r="A56" s="129">
        <v>45</v>
      </c>
      <c r="B56" s="155"/>
      <c r="C56" s="156"/>
      <c r="D56" s="110" t="s">
        <v>678</v>
      </c>
      <c r="E56" s="101">
        <v>1</v>
      </c>
      <c r="F56" s="82">
        <f t="shared" si="20"/>
        <v>1</v>
      </c>
      <c r="G56" s="82">
        <f t="shared" si="21"/>
        <v>1</v>
      </c>
      <c r="H56" s="82">
        <v>1</v>
      </c>
      <c r="I56" s="110" t="s">
        <v>783</v>
      </c>
      <c r="J56" s="101">
        <v>1</v>
      </c>
      <c r="K56" s="82">
        <f t="shared" si="16"/>
        <v>1</v>
      </c>
      <c r="L56" s="82">
        <f t="shared" si="17"/>
        <v>1</v>
      </c>
      <c r="M56" s="82">
        <v>1</v>
      </c>
      <c r="N56" s="110" t="s">
        <v>666</v>
      </c>
      <c r="O56" s="101">
        <v>1</v>
      </c>
      <c r="P56" s="82">
        <f t="shared" si="18"/>
        <v>1</v>
      </c>
      <c r="Q56" s="82">
        <f t="shared" si="19"/>
        <v>1</v>
      </c>
      <c r="R56" s="82">
        <v>1</v>
      </c>
      <c r="S56" s="182"/>
    </row>
    <row r="57" spans="1:19" s="9" customFormat="1" ht="16.2" x14ac:dyDescent="0.25">
      <c r="A57" s="129">
        <v>46</v>
      </c>
      <c r="B57" s="155"/>
      <c r="C57" s="156"/>
      <c r="D57" s="110" t="s">
        <v>910</v>
      </c>
      <c r="E57" s="101">
        <v>1</v>
      </c>
      <c r="F57" s="82">
        <f t="shared" si="20"/>
        <v>1</v>
      </c>
      <c r="G57" s="82">
        <f t="shared" si="21"/>
        <v>1</v>
      </c>
      <c r="H57" s="82">
        <v>1</v>
      </c>
      <c r="I57" s="110" t="s">
        <v>783</v>
      </c>
      <c r="J57" s="101">
        <v>1</v>
      </c>
      <c r="K57" s="82">
        <f t="shared" si="16"/>
        <v>1</v>
      </c>
      <c r="L57" s="82">
        <f t="shared" si="17"/>
        <v>1</v>
      </c>
      <c r="M57" s="82">
        <v>1</v>
      </c>
      <c r="N57" s="110" t="s">
        <v>666</v>
      </c>
      <c r="O57" s="101">
        <v>1</v>
      </c>
      <c r="P57" s="82">
        <f t="shared" si="18"/>
        <v>1</v>
      </c>
      <c r="Q57" s="82">
        <f t="shared" si="19"/>
        <v>1</v>
      </c>
      <c r="R57" s="82">
        <v>1</v>
      </c>
      <c r="S57" s="182"/>
    </row>
    <row r="58" spans="1:19" s="9" customFormat="1" ht="16.2" x14ac:dyDescent="0.25">
      <c r="A58" s="129">
        <v>47</v>
      </c>
      <c r="B58" s="155"/>
      <c r="C58" s="156"/>
      <c r="D58" s="110" t="s">
        <v>680</v>
      </c>
      <c r="E58" s="101">
        <v>1</v>
      </c>
      <c r="F58" s="82">
        <f t="shared" si="20"/>
        <v>1</v>
      </c>
      <c r="G58" s="82">
        <f t="shared" si="21"/>
        <v>1</v>
      </c>
      <c r="H58" s="82">
        <v>1</v>
      </c>
      <c r="I58" s="110" t="s">
        <v>783</v>
      </c>
      <c r="J58" s="101">
        <v>1</v>
      </c>
      <c r="K58" s="82">
        <f t="shared" si="16"/>
        <v>1</v>
      </c>
      <c r="L58" s="82">
        <f t="shared" si="17"/>
        <v>1</v>
      </c>
      <c r="M58" s="82">
        <v>1</v>
      </c>
      <c r="N58" s="110" t="s">
        <v>666</v>
      </c>
      <c r="O58" s="101">
        <v>1</v>
      </c>
      <c r="P58" s="82">
        <f t="shared" si="18"/>
        <v>1</v>
      </c>
      <c r="Q58" s="82">
        <f t="shared" si="19"/>
        <v>1</v>
      </c>
      <c r="R58" s="82">
        <v>1</v>
      </c>
      <c r="S58" s="182"/>
    </row>
    <row r="59" spans="1:19" s="9" customFormat="1" ht="16.2" x14ac:dyDescent="0.25">
      <c r="A59" s="129">
        <v>48</v>
      </c>
      <c r="B59" s="155"/>
      <c r="C59" s="156"/>
      <c r="D59" s="110" t="s">
        <v>681</v>
      </c>
      <c r="E59" s="101">
        <v>1</v>
      </c>
      <c r="F59" s="82">
        <f t="shared" si="20"/>
        <v>1</v>
      </c>
      <c r="G59" s="82">
        <f t="shared" si="21"/>
        <v>1</v>
      </c>
      <c r="H59" s="82">
        <v>1</v>
      </c>
      <c r="I59" s="110" t="s">
        <v>783</v>
      </c>
      <c r="J59" s="101">
        <v>1</v>
      </c>
      <c r="K59" s="82">
        <f t="shared" si="16"/>
        <v>1</v>
      </c>
      <c r="L59" s="82">
        <f t="shared" si="17"/>
        <v>1</v>
      </c>
      <c r="M59" s="82">
        <v>1</v>
      </c>
      <c r="N59" s="110" t="s">
        <v>666</v>
      </c>
      <c r="O59" s="101">
        <v>1</v>
      </c>
      <c r="P59" s="82">
        <f t="shared" si="18"/>
        <v>1</v>
      </c>
      <c r="Q59" s="82">
        <f t="shared" si="19"/>
        <v>1</v>
      </c>
      <c r="R59" s="82">
        <v>1</v>
      </c>
      <c r="S59" s="182"/>
    </row>
    <row r="60" spans="1:19" s="9" customFormat="1" ht="16.2" x14ac:dyDescent="0.25">
      <c r="A60" s="129">
        <v>49</v>
      </c>
      <c r="B60" s="155"/>
      <c r="C60" s="156"/>
      <c r="D60" s="110" t="s">
        <v>790</v>
      </c>
      <c r="E60" s="101">
        <v>1</v>
      </c>
      <c r="F60" s="82">
        <f t="shared" si="20"/>
        <v>1</v>
      </c>
      <c r="G60" s="82">
        <f t="shared" si="21"/>
        <v>1</v>
      </c>
      <c r="H60" s="82">
        <v>1</v>
      </c>
      <c r="I60" s="110" t="s">
        <v>783</v>
      </c>
      <c r="J60" s="101">
        <v>1</v>
      </c>
      <c r="K60" s="82">
        <f t="shared" si="16"/>
        <v>1</v>
      </c>
      <c r="L60" s="82">
        <f t="shared" si="17"/>
        <v>1</v>
      </c>
      <c r="M60" s="82">
        <v>1</v>
      </c>
      <c r="N60" s="110" t="s">
        <v>666</v>
      </c>
      <c r="O60" s="101">
        <v>1</v>
      </c>
      <c r="P60" s="82">
        <f t="shared" si="18"/>
        <v>1</v>
      </c>
      <c r="Q60" s="82">
        <f t="shared" si="19"/>
        <v>1</v>
      </c>
      <c r="R60" s="82">
        <v>1</v>
      </c>
      <c r="S60" s="182"/>
    </row>
    <row r="61" spans="1:19" s="9" customFormat="1" ht="16.2" x14ac:dyDescent="0.25">
      <c r="A61" s="129">
        <v>50</v>
      </c>
      <c r="B61" s="155"/>
      <c r="C61" s="156"/>
      <c r="D61" s="110" t="s">
        <v>1071</v>
      </c>
      <c r="E61" s="101">
        <v>1</v>
      </c>
      <c r="F61" s="82">
        <f t="shared" si="20"/>
        <v>1</v>
      </c>
      <c r="G61" s="82">
        <f t="shared" si="21"/>
        <v>1</v>
      </c>
      <c r="H61" s="82">
        <v>1</v>
      </c>
      <c r="I61" s="110" t="s">
        <v>783</v>
      </c>
      <c r="J61" s="101">
        <v>1</v>
      </c>
      <c r="K61" s="82">
        <f t="shared" si="16"/>
        <v>1</v>
      </c>
      <c r="L61" s="82">
        <f t="shared" si="17"/>
        <v>1</v>
      </c>
      <c r="M61" s="82">
        <v>1</v>
      </c>
      <c r="N61" s="110" t="s">
        <v>666</v>
      </c>
      <c r="O61" s="101">
        <v>1</v>
      </c>
      <c r="P61" s="82">
        <f t="shared" si="18"/>
        <v>1</v>
      </c>
      <c r="Q61" s="82">
        <f t="shared" si="19"/>
        <v>1</v>
      </c>
      <c r="R61" s="82">
        <v>1</v>
      </c>
      <c r="S61" s="182"/>
    </row>
    <row r="62" spans="1:19" s="9" customFormat="1" ht="16.2" x14ac:dyDescent="0.25">
      <c r="A62" s="129">
        <v>51</v>
      </c>
      <c r="B62" s="155"/>
      <c r="C62" s="156"/>
      <c r="D62" s="110" t="s">
        <v>791</v>
      </c>
      <c r="E62" s="101">
        <v>1</v>
      </c>
      <c r="F62" s="82">
        <f t="shared" si="20"/>
        <v>1</v>
      </c>
      <c r="G62" s="82">
        <f t="shared" si="21"/>
        <v>1</v>
      </c>
      <c r="H62" s="82">
        <v>1</v>
      </c>
      <c r="I62" s="110" t="s">
        <v>783</v>
      </c>
      <c r="J62" s="101">
        <v>1</v>
      </c>
      <c r="K62" s="82">
        <f t="shared" si="16"/>
        <v>1</v>
      </c>
      <c r="L62" s="82">
        <f t="shared" si="17"/>
        <v>1</v>
      </c>
      <c r="M62" s="82">
        <v>1</v>
      </c>
      <c r="N62" s="110" t="s">
        <v>666</v>
      </c>
      <c r="O62" s="101">
        <v>1</v>
      </c>
      <c r="P62" s="82">
        <f t="shared" si="18"/>
        <v>1</v>
      </c>
      <c r="Q62" s="82">
        <f t="shared" si="19"/>
        <v>1</v>
      </c>
      <c r="R62" s="82">
        <v>1</v>
      </c>
      <c r="S62" s="182"/>
    </row>
    <row r="63" spans="1:19" s="9" customFormat="1" ht="16.2" x14ac:dyDescent="0.25">
      <c r="A63" s="129">
        <v>52</v>
      </c>
      <c r="B63" s="155"/>
      <c r="C63" s="156"/>
      <c r="D63" s="110" t="s">
        <v>684</v>
      </c>
      <c r="E63" s="101">
        <v>1</v>
      </c>
      <c r="F63" s="82">
        <f t="shared" si="20"/>
        <v>1</v>
      </c>
      <c r="G63" s="82">
        <f t="shared" si="21"/>
        <v>1</v>
      </c>
      <c r="H63" s="82">
        <v>1</v>
      </c>
      <c r="I63" s="110" t="s">
        <v>783</v>
      </c>
      <c r="J63" s="101">
        <v>1</v>
      </c>
      <c r="K63" s="82">
        <f t="shared" si="16"/>
        <v>1</v>
      </c>
      <c r="L63" s="82">
        <f t="shared" si="17"/>
        <v>1</v>
      </c>
      <c r="M63" s="82">
        <v>1</v>
      </c>
      <c r="N63" s="110" t="s">
        <v>666</v>
      </c>
      <c r="O63" s="101">
        <v>1</v>
      </c>
      <c r="P63" s="82">
        <f t="shared" si="18"/>
        <v>1</v>
      </c>
      <c r="Q63" s="82">
        <f t="shared" si="19"/>
        <v>1</v>
      </c>
      <c r="R63" s="82">
        <v>1</v>
      </c>
      <c r="S63" s="182"/>
    </row>
    <row r="64" spans="1:19" s="9" customFormat="1" ht="14.4" x14ac:dyDescent="0.25">
      <c r="A64" s="215" t="s">
        <v>122</v>
      </c>
      <c r="B64" s="215"/>
      <c r="C64" s="215"/>
      <c r="D64" s="215"/>
      <c r="E64" s="215"/>
      <c r="F64" s="215"/>
      <c r="G64" s="215"/>
      <c r="H64" s="215"/>
      <c r="I64" s="215"/>
      <c r="J64" s="215"/>
      <c r="K64" s="215"/>
      <c r="L64" s="215"/>
      <c r="M64" s="215"/>
      <c r="N64" s="215"/>
      <c r="O64" s="215"/>
      <c r="P64" s="215"/>
      <c r="Q64" s="215"/>
      <c r="R64" s="215"/>
      <c r="S64" s="215"/>
    </row>
    <row r="65" spans="1:19" s="9" customFormat="1" ht="16.2" x14ac:dyDescent="0.25">
      <c r="A65" s="129">
        <v>53</v>
      </c>
      <c r="B65" s="155" t="s">
        <v>778</v>
      </c>
      <c r="C65" s="156" t="s">
        <v>148</v>
      </c>
      <c r="D65" s="110" t="s">
        <v>686</v>
      </c>
      <c r="E65" s="101">
        <v>1</v>
      </c>
      <c r="F65" s="82">
        <f t="shared" ref="F65:F66" si="22">IF(E65=G65,H65)</f>
        <v>1</v>
      </c>
      <c r="G65" s="82">
        <f t="shared" ref="G65:G66" si="23">IF(E65="NA","NA",H65)</f>
        <v>1</v>
      </c>
      <c r="H65" s="82">
        <v>1</v>
      </c>
      <c r="I65" s="110" t="s">
        <v>783</v>
      </c>
      <c r="J65" s="101">
        <v>1</v>
      </c>
      <c r="K65" s="82">
        <f t="shared" ref="K65:K73" si="24">IF(J65=L65,M65)</f>
        <v>1</v>
      </c>
      <c r="L65" s="82">
        <f t="shared" ref="L65:L73" si="25">IF(J65="NA","NA",M65)</f>
        <v>1</v>
      </c>
      <c r="M65" s="82">
        <v>1</v>
      </c>
      <c r="N65" s="110" t="s">
        <v>666</v>
      </c>
      <c r="O65" s="101">
        <v>1</v>
      </c>
      <c r="P65" s="82">
        <f t="shared" ref="P65:P73" si="26">IF(O65=Q65,R65)</f>
        <v>1</v>
      </c>
      <c r="Q65" s="82">
        <f t="shared" ref="Q65:Q73" si="27">IF(O65="NA","NA",R65)</f>
        <v>1</v>
      </c>
      <c r="R65" s="82">
        <v>1</v>
      </c>
      <c r="S65" s="182" t="s">
        <v>194</v>
      </c>
    </row>
    <row r="66" spans="1:19" s="9" customFormat="1" ht="16.2" x14ac:dyDescent="0.25">
      <c r="A66" s="129">
        <v>54</v>
      </c>
      <c r="B66" s="155"/>
      <c r="C66" s="156"/>
      <c r="D66" s="110" t="s">
        <v>687</v>
      </c>
      <c r="E66" s="101">
        <v>1</v>
      </c>
      <c r="F66" s="82">
        <f t="shared" si="22"/>
        <v>1</v>
      </c>
      <c r="G66" s="82">
        <f t="shared" si="23"/>
        <v>1</v>
      </c>
      <c r="H66" s="82">
        <v>1</v>
      </c>
      <c r="I66" s="110" t="s">
        <v>783</v>
      </c>
      <c r="J66" s="101">
        <v>1</v>
      </c>
      <c r="K66" s="82">
        <f t="shared" si="24"/>
        <v>1</v>
      </c>
      <c r="L66" s="82">
        <f t="shared" si="25"/>
        <v>1</v>
      </c>
      <c r="M66" s="82">
        <v>1</v>
      </c>
      <c r="N66" s="110" t="s">
        <v>666</v>
      </c>
      <c r="O66" s="101">
        <v>1</v>
      </c>
      <c r="P66" s="82">
        <f t="shared" si="26"/>
        <v>1</v>
      </c>
      <c r="Q66" s="82">
        <f t="shared" si="27"/>
        <v>1</v>
      </c>
      <c r="R66" s="82">
        <v>1</v>
      </c>
      <c r="S66" s="182"/>
    </row>
    <row r="67" spans="1:19" s="9" customFormat="1" ht="16.2" x14ac:dyDescent="0.25">
      <c r="A67" s="129">
        <v>55</v>
      </c>
      <c r="B67" s="155"/>
      <c r="C67" s="156"/>
      <c r="D67" s="110" t="s">
        <v>688</v>
      </c>
      <c r="E67" s="101">
        <v>1</v>
      </c>
      <c r="F67" s="82">
        <f t="shared" ref="F67:F73" si="28">IF(E67=G67,H67)</f>
        <v>1</v>
      </c>
      <c r="G67" s="82">
        <f t="shared" ref="G67:G73" si="29">IF(E67="NA","NA",H67)</f>
        <v>1</v>
      </c>
      <c r="H67" s="82">
        <v>1</v>
      </c>
      <c r="I67" s="110" t="s">
        <v>783</v>
      </c>
      <c r="J67" s="101">
        <v>1</v>
      </c>
      <c r="K67" s="82">
        <f t="shared" si="24"/>
        <v>1</v>
      </c>
      <c r="L67" s="82">
        <f t="shared" si="25"/>
        <v>1</v>
      </c>
      <c r="M67" s="82">
        <v>1</v>
      </c>
      <c r="N67" s="110" t="s">
        <v>666</v>
      </c>
      <c r="O67" s="101">
        <v>1</v>
      </c>
      <c r="P67" s="82">
        <f t="shared" si="26"/>
        <v>1</v>
      </c>
      <c r="Q67" s="82">
        <f t="shared" si="27"/>
        <v>1</v>
      </c>
      <c r="R67" s="82">
        <v>1</v>
      </c>
      <c r="S67" s="182"/>
    </row>
    <row r="68" spans="1:19" s="9" customFormat="1" ht="16.2" x14ac:dyDescent="0.25">
      <c r="A68" s="129">
        <v>56</v>
      </c>
      <c r="B68" s="155"/>
      <c r="C68" s="156"/>
      <c r="D68" s="110" t="s">
        <v>689</v>
      </c>
      <c r="E68" s="101">
        <v>1</v>
      </c>
      <c r="F68" s="82">
        <f t="shared" si="28"/>
        <v>1</v>
      </c>
      <c r="G68" s="82">
        <f t="shared" si="29"/>
        <v>1</v>
      </c>
      <c r="H68" s="82">
        <v>1</v>
      </c>
      <c r="I68" s="110" t="s">
        <v>783</v>
      </c>
      <c r="J68" s="101">
        <v>1</v>
      </c>
      <c r="K68" s="82">
        <f t="shared" si="24"/>
        <v>1</v>
      </c>
      <c r="L68" s="82">
        <f t="shared" si="25"/>
        <v>1</v>
      </c>
      <c r="M68" s="82">
        <v>1</v>
      </c>
      <c r="N68" s="110" t="s">
        <v>666</v>
      </c>
      <c r="O68" s="101">
        <v>1</v>
      </c>
      <c r="P68" s="82">
        <f t="shared" si="26"/>
        <v>1</v>
      </c>
      <c r="Q68" s="82">
        <f t="shared" si="27"/>
        <v>1</v>
      </c>
      <c r="R68" s="82">
        <v>1</v>
      </c>
      <c r="S68" s="182"/>
    </row>
    <row r="69" spans="1:19" s="9" customFormat="1" ht="16.2" x14ac:dyDescent="0.25">
      <c r="A69" s="129">
        <v>57</v>
      </c>
      <c r="B69" s="155"/>
      <c r="C69" s="156"/>
      <c r="D69" s="110" t="s">
        <v>690</v>
      </c>
      <c r="E69" s="101">
        <v>1</v>
      </c>
      <c r="F69" s="82">
        <f t="shared" si="28"/>
        <v>1</v>
      </c>
      <c r="G69" s="82">
        <f t="shared" si="29"/>
        <v>1</v>
      </c>
      <c r="H69" s="82">
        <v>1</v>
      </c>
      <c r="I69" s="110" t="s">
        <v>783</v>
      </c>
      <c r="J69" s="101">
        <v>1</v>
      </c>
      <c r="K69" s="82">
        <f t="shared" si="24"/>
        <v>1</v>
      </c>
      <c r="L69" s="82">
        <f t="shared" si="25"/>
        <v>1</v>
      </c>
      <c r="M69" s="82">
        <v>1</v>
      </c>
      <c r="N69" s="110" t="s">
        <v>666</v>
      </c>
      <c r="O69" s="101">
        <v>1</v>
      </c>
      <c r="P69" s="82">
        <f t="shared" si="26"/>
        <v>1</v>
      </c>
      <c r="Q69" s="82">
        <f t="shared" si="27"/>
        <v>1</v>
      </c>
      <c r="R69" s="82">
        <v>1</v>
      </c>
      <c r="S69" s="182"/>
    </row>
    <row r="70" spans="1:19" s="9" customFormat="1" ht="16.2" x14ac:dyDescent="0.25">
      <c r="A70" s="129">
        <v>58</v>
      </c>
      <c r="B70" s="155"/>
      <c r="C70" s="156"/>
      <c r="D70" s="110" t="s">
        <v>691</v>
      </c>
      <c r="E70" s="101">
        <v>1</v>
      </c>
      <c r="F70" s="82">
        <f t="shared" si="28"/>
        <v>1</v>
      </c>
      <c r="G70" s="82">
        <f t="shared" si="29"/>
        <v>1</v>
      </c>
      <c r="H70" s="82">
        <v>1</v>
      </c>
      <c r="I70" s="110" t="s">
        <v>783</v>
      </c>
      <c r="J70" s="101">
        <v>1</v>
      </c>
      <c r="K70" s="82">
        <f t="shared" si="24"/>
        <v>1</v>
      </c>
      <c r="L70" s="82">
        <f t="shared" si="25"/>
        <v>1</v>
      </c>
      <c r="M70" s="82">
        <v>1</v>
      </c>
      <c r="N70" s="110" t="s">
        <v>666</v>
      </c>
      <c r="O70" s="101">
        <v>1</v>
      </c>
      <c r="P70" s="82">
        <f t="shared" si="26"/>
        <v>1</v>
      </c>
      <c r="Q70" s="82">
        <f t="shared" si="27"/>
        <v>1</v>
      </c>
      <c r="R70" s="82">
        <v>1</v>
      </c>
      <c r="S70" s="182"/>
    </row>
    <row r="71" spans="1:19" s="9" customFormat="1" ht="16.2" x14ac:dyDescent="0.25">
      <c r="A71" s="129">
        <v>59</v>
      </c>
      <c r="B71" s="155"/>
      <c r="C71" s="156"/>
      <c r="D71" s="110" t="s">
        <v>692</v>
      </c>
      <c r="E71" s="101">
        <v>1</v>
      </c>
      <c r="F71" s="82">
        <f t="shared" si="28"/>
        <v>1</v>
      </c>
      <c r="G71" s="82">
        <f t="shared" si="29"/>
        <v>1</v>
      </c>
      <c r="H71" s="82">
        <v>1</v>
      </c>
      <c r="I71" s="110" t="s">
        <v>783</v>
      </c>
      <c r="J71" s="101">
        <v>1</v>
      </c>
      <c r="K71" s="82">
        <f t="shared" si="24"/>
        <v>1</v>
      </c>
      <c r="L71" s="82">
        <f t="shared" si="25"/>
        <v>1</v>
      </c>
      <c r="M71" s="82">
        <v>1</v>
      </c>
      <c r="N71" s="110" t="s">
        <v>666</v>
      </c>
      <c r="O71" s="101">
        <v>1</v>
      </c>
      <c r="P71" s="82">
        <f t="shared" si="26"/>
        <v>1</v>
      </c>
      <c r="Q71" s="82">
        <f t="shared" si="27"/>
        <v>1</v>
      </c>
      <c r="R71" s="82">
        <v>1</v>
      </c>
      <c r="S71" s="182"/>
    </row>
    <row r="72" spans="1:19" s="9" customFormat="1" ht="16.2" x14ac:dyDescent="0.25">
      <c r="A72" s="129">
        <v>60</v>
      </c>
      <c r="B72" s="155"/>
      <c r="C72" s="156"/>
      <c r="D72" s="110" t="s">
        <v>693</v>
      </c>
      <c r="E72" s="101">
        <v>1</v>
      </c>
      <c r="F72" s="82">
        <f t="shared" si="28"/>
        <v>1</v>
      </c>
      <c r="G72" s="82">
        <f t="shared" si="29"/>
        <v>1</v>
      </c>
      <c r="H72" s="82">
        <v>1</v>
      </c>
      <c r="I72" s="110" t="s">
        <v>783</v>
      </c>
      <c r="J72" s="101">
        <v>1</v>
      </c>
      <c r="K72" s="82">
        <f t="shared" si="24"/>
        <v>1</v>
      </c>
      <c r="L72" s="82">
        <f t="shared" si="25"/>
        <v>1</v>
      </c>
      <c r="M72" s="82">
        <v>1</v>
      </c>
      <c r="N72" s="110" t="s">
        <v>666</v>
      </c>
      <c r="O72" s="101">
        <v>1</v>
      </c>
      <c r="P72" s="82">
        <f t="shared" si="26"/>
        <v>1</v>
      </c>
      <c r="Q72" s="82">
        <f t="shared" si="27"/>
        <v>1</v>
      </c>
      <c r="R72" s="82">
        <v>1</v>
      </c>
      <c r="S72" s="182"/>
    </row>
    <row r="73" spans="1:19" s="9" customFormat="1" ht="31.2" x14ac:dyDescent="0.25">
      <c r="A73" s="129">
        <v>61</v>
      </c>
      <c r="B73" s="155"/>
      <c r="C73" s="156"/>
      <c r="D73" s="110" t="s">
        <v>794</v>
      </c>
      <c r="E73" s="101">
        <v>1</v>
      </c>
      <c r="F73" s="82">
        <f t="shared" si="28"/>
        <v>1</v>
      </c>
      <c r="G73" s="82">
        <f t="shared" si="29"/>
        <v>1</v>
      </c>
      <c r="H73" s="82">
        <v>1</v>
      </c>
      <c r="I73" s="110" t="s">
        <v>783</v>
      </c>
      <c r="J73" s="101">
        <v>1</v>
      </c>
      <c r="K73" s="82">
        <f t="shared" si="24"/>
        <v>1</v>
      </c>
      <c r="L73" s="82">
        <f t="shared" si="25"/>
        <v>1</v>
      </c>
      <c r="M73" s="82">
        <v>1</v>
      </c>
      <c r="N73" s="110" t="s">
        <v>666</v>
      </c>
      <c r="O73" s="101">
        <v>1</v>
      </c>
      <c r="P73" s="82">
        <f t="shared" si="26"/>
        <v>1</v>
      </c>
      <c r="Q73" s="82">
        <f t="shared" si="27"/>
        <v>1</v>
      </c>
      <c r="R73" s="82">
        <v>1</v>
      </c>
      <c r="S73" s="182"/>
    </row>
    <row r="74" spans="1:19" s="9" customFormat="1" ht="14.4" x14ac:dyDescent="0.25">
      <c r="A74" s="215" t="s">
        <v>123</v>
      </c>
      <c r="B74" s="215"/>
      <c r="C74" s="215"/>
      <c r="D74" s="215"/>
      <c r="E74" s="215"/>
      <c r="F74" s="215"/>
      <c r="G74" s="215"/>
      <c r="H74" s="215"/>
      <c r="I74" s="215"/>
      <c r="J74" s="215"/>
      <c r="K74" s="215"/>
      <c r="L74" s="215"/>
      <c r="M74" s="215"/>
      <c r="N74" s="215"/>
      <c r="O74" s="215"/>
      <c r="P74" s="215"/>
      <c r="Q74" s="215"/>
      <c r="R74" s="215"/>
      <c r="S74" s="215"/>
    </row>
    <row r="75" spans="1:19" s="9" customFormat="1" ht="16.2" x14ac:dyDescent="0.25">
      <c r="A75" s="129">
        <v>62</v>
      </c>
      <c r="B75" s="155" t="s">
        <v>778</v>
      </c>
      <c r="C75" s="156" t="s">
        <v>148</v>
      </c>
      <c r="D75" s="110" t="s">
        <v>694</v>
      </c>
      <c r="E75" s="101">
        <v>1</v>
      </c>
      <c r="F75" s="82">
        <f t="shared" ref="F75:F76" si="30">IF(E75=G75,H75)</f>
        <v>1</v>
      </c>
      <c r="G75" s="82">
        <f t="shared" ref="G75:G76" si="31">IF(E75="NA","NA",H75)</f>
        <v>1</v>
      </c>
      <c r="H75" s="82">
        <v>1</v>
      </c>
      <c r="I75" s="110" t="s">
        <v>783</v>
      </c>
      <c r="J75" s="101">
        <v>1</v>
      </c>
      <c r="K75" s="82">
        <f t="shared" ref="K75:K83" si="32">IF(J75=L75,M75)</f>
        <v>1</v>
      </c>
      <c r="L75" s="82">
        <f t="shared" ref="L75:L83" si="33">IF(J75="NA","NA",M75)</f>
        <v>1</v>
      </c>
      <c r="M75" s="82">
        <v>1</v>
      </c>
      <c r="N75" s="110" t="s">
        <v>666</v>
      </c>
      <c r="O75" s="101">
        <v>1</v>
      </c>
      <c r="P75" s="82">
        <f t="shared" ref="P75:P83" si="34">IF(O75=Q75,R75)</f>
        <v>1</v>
      </c>
      <c r="Q75" s="82">
        <f t="shared" ref="Q75:Q83" si="35">IF(O75="NA","NA",R75)</f>
        <v>1</v>
      </c>
      <c r="R75" s="82">
        <v>1</v>
      </c>
      <c r="S75" s="182" t="s">
        <v>194</v>
      </c>
    </row>
    <row r="76" spans="1:19" s="9" customFormat="1" ht="16.2" x14ac:dyDescent="0.25">
      <c r="A76" s="129">
        <v>63</v>
      </c>
      <c r="B76" s="155"/>
      <c r="C76" s="156"/>
      <c r="D76" s="110" t="s">
        <v>695</v>
      </c>
      <c r="E76" s="101">
        <v>1</v>
      </c>
      <c r="F76" s="82">
        <f t="shared" si="30"/>
        <v>1</v>
      </c>
      <c r="G76" s="82">
        <f t="shared" si="31"/>
        <v>1</v>
      </c>
      <c r="H76" s="82">
        <v>1</v>
      </c>
      <c r="I76" s="110" t="s">
        <v>783</v>
      </c>
      <c r="J76" s="101">
        <v>1</v>
      </c>
      <c r="K76" s="82">
        <f t="shared" si="32"/>
        <v>1</v>
      </c>
      <c r="L76" s="82">
        <f t="shared" si="33"/>
        <v>1</v>
      </c>
      <c r="M76" s="82">
        <v>1</v>
      </c>
      <c r="N76" s="110" t="s">
        <v>666</v>
      </c>
      <c r="O76" s="101">
        <v>1</v>
      </c>
      <c r="P76" s="82">
        <f t="shared" si="34"/>
        <v>1</v>
      </c>
      <c r="Q76" s="82">
        <f t="shared" si="35"/>
        <v>1</v>
      </c>
      <c r="R76" s="82">
        <v>1</v>
      </c>
      <c r="S76" s="182"/>
    </row>
    <row r="77" spans="1:19" s="9" customFormat="1" ht="16.2" x14ac:dyDescent="0.25">
      <c r="A77" s="129">
        <v>64</v>
      </c>
      <c r="B77" s="155"/>
      <c r="C77" s="156"/>
      <c r="D77" s="110" t="s">
        <v>696</v>
      </c>
      <c r="E77" s="101">
        <v>1</v>
      </c>
      <c r="F77" s="82">
        <f t="shared" ref="F77:F83" si="36">IF(E77=G77,H77)</f>
        <v>1</v>
      </c>
      <c r="G77" s="82">
        <f t="shared" ref="G77:G83" si="37">IF(E77="NA","NA",H77)</f>
        <v>1</v>
      </c>
      <c r="H77" s="82">
        <v>1</v>
      </c>
      <c r="I77" s="110" t="s">
        <v>783</v>
      </c>
      <c r="J77" s="101">
        <v>1</v>
      </c>
      <c r="K77" s="82">
        <f t="shared" si="32"/>
        <v>1</v>
      </c>
      <c r="L77" s="82">
        <f t="shared" si="33"/>
        <v>1</v>
      </c>
      <c r="M77" s="82">
        <v>1</v>
      </c>
      <c r="N77" s="110" t="s">
        <v>666</v>
      </c>
      <c r="O77" s="101">
        <v>1</v>
      </c>
      <c r="P77" s="82">
        <f t="shared" si="34"/>
        <v>1</v>
      </c>
      <c r="Q77" s="82">
        <f t="shared" si="35"/>
        <v>1</v>
      </c>
      <c r="R77" s="82">
        <v>1</v>
      </c>
      <c r="S77" s="182"/>
    </row>
    <row r="78" spans="1:19" s="9" customFormat="1" ht="16.2" x14ac:dyDescent="0.25">
      <c r="A78" s="129">
        <v>65</v>
      </c>
      <c r="B78" s="155"/>
      <c r="C78" s="156"/>
      <c r="D78" s="110" t="s">
        <v>697</v>
      </c>
      <c r="E78" s="101">
        <v>1</v>
      </c>
      <c r="F78" s="82">
        <f t="shared" si="36"/>
        <v>1</v>
      </c>
      <c r="G78" s="82">
        <f t="shared" si="37"/>
        <v>1</v>
      </c>
      <c r="H78" s="82">
        <v>1</v>
      </c>
      <c r="I78" s="110" t="s">
        <v>783</v>
      </c>
      <c r="J78" s="101">
        <v>1</v>
      </c>
      <c r="K78" s="82">
        <f t="shared" si="32"/>
        <v>1</v>
      </c>
      <c r="L78" s="82">
        <f t="shared" si="33"/>
        <v>1</v>
      </c>
      <c r="M78" s="82">
        <v>1</v>
      </c>
      <c r="N78" s="110" t="s">
        <v>666</v>
      </c>
      <c r="O78" s="101">
        <v>1</v>
      </c>
      <c r="P78" s="82">
        <f t="shared" si="34"/>
        <v>1</v>
      </c>
      <c r="Q78" s="82">
        <f t="shared" si="35"/>
        <v>1</v>
      </c>
      <c r="R78" s="82">
        <v>1</v>
      </c>
      <c r="S78" s="182"/>
    </row>
    <row r="79" spans="1:19" s="9" customFormat="1" ht="16.2" x14ac:dyDescent="0.25">
      <c r="A79" s="129">
        <v>66</v>
      </c>
      <c r="B79" s="155"/>
      <c r="C79" s="156"/>
      <c r="D79" s="110" t="s">
        <v>698</v>
      </c>
      <c r="E79" s="101">
        <v>1</v>
      </c>
      <c r="F79" s="82">
        <f t="shared" si="36"/>
        <v>1</v>
      </c>
      <c r="G79" s="82">
        <f t="shared" si="37"/>
        <v>1</v>
      </c>
      <c r="H79" s="82">
        <v>1</v>
      </c>
      <c r="I79" s="110" t="s">
        <v>783</v>
      </c>
      <c r="J79" s="101">
        <v>1</v>
      </c>
      <c r="K79" s="82">
        <f t="shared" si="32"/>
        <v>1</v>
      </c>
      <c r="L79" s="82">
        <f t="shared" si="33"/>
        <v>1</v>
      </c>
      <c r="M79" s="82">
        <v>1</v>
      </c>
      <c r="N79" s="110" t="s">
        <v>666</v>
      </c>
      <c r="O79" s="101">
        <v>1</v>
      </c>
      <c r="P79" s="82">
        <f t="shared" si="34"/>
        <v>1</v>
      </c>
      <c r="Q79" s="82">
        <f t="shared" si="35"/>
        <v>1</v>
      </c>
      <c r="R79" s="82">
        <v>1</v>
      </c>
      <c r="S79" s="182"/>
    </row>
    <row r="80" spans="1:19" s="9" customFormat="1" ht="16.2" x14ac:dyDescent="0.25">
      <c r="A80" s="129">
        <v>67</v>
      </c>
      <c r="B80" s="155"/>
      <c r="C80" s="156"/>
      <c r="D80" s="110" t="s">
        <v>699</v>
      </c>
      <c r="E80" s="101">
        <v>1</v>
      </c>
      <c r="F80" s="82">
        <f t="shared" si="36"/>
        <v>1</v>
      </c>
      <c r="G80" s="82">
        <f t="shared" si="37"/>
        <v>1</v>
      </c>
      <c r="H80" s="82">
        <v>1</v>
      </c>
      <c r="I80" s="110" t="s">
        <v>783</v>
      </c>
      <c r="J80" s="101">
        <v>1</v>
      </c>
      <c r="K80" s="82">
        <f t="shared" si="32"/>
        <v>1</v>
      </c>
      <c r="L80" s="82">
        <f t="shared" si="33"/>
        <v>1</v>
      </c>
      <c r="M80" s="82">
        <v>1</v>
      </c>
      <c r="N80" s="110" t="s">
        <v>666</v>
      </c>
      <c r="O80" s="101">
        <v>1</v>
      </c>
      <c r="P80" s="82">
        <f t="shared" si="34"/>
        <v>1</v>
      </c>
      <c r="Q80" s="82">
        <f t="shared" si="35"/>
        <v>1</v>
      </c>
      <c r="R80" s="82">
        <v>1</v>
      </c>
      <c r="S80" s="182"/>
    </row>
    <row r="81" spans="1:19" s="9" customFormat="1" ht="16.2" x14ac:dyDescent="0.25">
      <c r="A81" s="129">
        <v>68</v>
      </c>
      <c r="B81" s="155"/>
      <c r="C81" s="156"/>
      <c r="D81" s="110" t="s">
        <v>700</v>
      </c>
      <c r="E81" s="101">
        <v>1</v>
      </c>
      <c r="F81" s="82">
        <f t="shared" si="36"/>
        <v>1</v>
      </c>
      <c r="G81" s="82">
        <f t="shared" si="37"/>
        <v>1</v>
      </c>
      <c r="H81" s="82">
        <v>1</v>
      </c>
      <c r="I81" s="110" t="s">
        <v>783</v>
      </c>
      <c r="J81" s="101">
        <v>1</v>
      </c>
      <c r="K81" s="82">
        <f t="shared" si="32"/>
        <v>1</v>
      </c>
      <c r="L81" s="82">
        <f t="shared" si="33"/>
        <v>1</v>
      </c>
      <c r="M81" s="82">
        <v>1</v>
      </c>
      <c r="N81" s="110" t="s">
        <v>666</v>
      </c>
      <c r="O81" s="101">
        <v>1</v>
      </c>
      <c r="P81" s="82">
        <f t="shared" si="34"/>
        <v>1</v>
      </c>
      <c r="Q81" s="82">
        <f t="shared" si="35"/>
        <v>1</v>
      </c>
      <c r="R81" s="82">
        <v>1</v>
      </c>
      <c r="S81" s="182"/>
    </row>
    <row r="82" spans="1:19" s="9" customFormat="1" ht="16.2" x14ac:dyDescent="0.25">
      <c r="A82" s="129">
        <v>69</v>
      </c>
      <c r="B82" s="155"/>
      <c r="C82" s="156"/>
      <c r="D82" s="110" t="s">
        <v>701</v>
      </c>
      <c r="E82" s="101">
        <v>1</v>
      </c>
      <c r="F82" s="82">
        <f t="shared" si="36"/>
        <v>1</v>
      </c>
      <c r="G82" s="82">
        <f t="shared" si="37"/>
        <v>1</v>
      </c>
      <c r="H82" s="82">
        <v>1</v>
      </c>
      <c r="I82" s="110" t="s">
        <v>783</v>
      </c>
      <c r="J82" s="101">
        <v>1</v>
      </c>
      <c r="K82" s="82">
        <f t="shared" si="32"/>
        <v>1</v>
      </c>
      <c r="L82" s="82">
        <f t="shared" si="33"/>
        <v>1</v>
      </c>
      <c r="M82" s="82">
        <v>1</v>
      </c>
      <c r="N82" s="110" t="s">
        <v>666</v>
      </c>
      <c r="O82" s="101">
        <v>1</v>
      </c>
      <c r="P82" s="82">
        <f t="shared" si="34"/>
        <v>1</v>
      </c>
      <c r="Q82" s="82">
        <f t="shared" si="35"/>
        <v>1</v>
      </c>
      <c r="R82" s="82">
        <v>1</v>
      </c>
      <c r="S82" s="182"/>
    </row>
    <row r="83" spans="1:19" s="9" customFormat="1" ht="16.2" x14ac:dyDescent="0.25">
      <c r="A83" s="129">
        <v>70</v>
      </c>
      <c r="B83" s="155"/>
      <c r="C83" s="156"/>
      <c r="D83" s="110" t="s">
        <v>702</v>
      </c>
      <c r="E83" s="101">
        <v>1</v>
      </c>
      <c r="F83" s="82">
        <f t="shared" si="36"/>
        <v>1</v>
      </c>
      <c r="G83" s="82">
        <f t="shared" si="37"/>
        <v>1</v>
      </c>
      <c r="H83" s="82">
        <v>1</v>
      </c>
      <c r="I83" s="110" t="s">
        <v>783</v>
      </c>
      <c r="J83" s="101">
        <v>1</v>
      </c>
      <c r="K83" s="82">
        <f t="shared" si="32"/>
        <v>1</v>
      </c>
      <c r="L83" s="82">
        <f t="shared" si="33"/>
        <v>1</v>
      </c>
      <c r="M83" s="82">
        <v>1</v>
      </c>
      <c r="N83" s="110" t="s">
        <v>666</v>
      </c>
      <c r="O83" s="101">
        <v>1</v>
      </c>
      <c r="P83" s="82">
        <f t="shared" si="34"/>
        <v>1</v>
      </c>
      <c r="Q83" s="82">
        <f t="shared" si="35"/>
        <v>1</v>
      </c>
      <c r="R83" s="82">
        <v>1</v>
      </c>
      <c r="S83" s="182"/>
    </row>
    <row r="84" spans="1:19" s="9" customFormat="1" ht="14.4" x14ac:dyDescent="0.25">
      <c r="A84" s="215" t="s">
        <v>124</v>
      </c>
      <c r="B84" s="215"/>
      <c r="C84" s="215"/>
      <c r="D84" s="215"/>
      <c r="E84" s="215"/>
      <c r="F84" s="215"/>
      <c r="G84" s="215"/>
      <c r="H84" s="215"/>
      <c r="I84" s="215"/>
      <c r="J84" s="215"/>
      <c r="K84" s="215"/>
      <c r="L84" s="215"/>
      <c r="M84" s="215"/>
      <c r="N84" s="215"/>
      <c r="O84" s="215"/>
      <c r="P84" s="215"/>
      <c r="Q84" s="215"/>
      <c r="R84" s="215"/>
      <c r="S84" s="215"/>
    </row>
    <row r="85" spans="1:19" s="9" customFormat="1" ht="16.2" x14ac:dyDescent="0.25">
      <c r="A85" s="129">
        <v>71</v>
      </c>
      <c r="B85" s="155" t="s">
        <v>778</v>
      </c>
      <c r="C85" s="156" t="s">
        <v>148</v>
      </c>
      <c r="D85" s="110" t="s">
        <v>1072</v>
      </c>
      <c r="E85" s="101">
        <v>1</v>
      </c>
      <c r="F85" s="82">
        <f t="shared" ref="F85:F86" si="38">IF(E85=G85,H85)</f>
        <v>1</v>
      </c>
      <c r="G85" s="82">
        <f t="shared" ref="G85:G86" si="39">IF(E85="NA","NA",H85)</f>
        <v>1</v>
      </c>
      <c r="H85" s="82">
        <v>1</v>
      </c>
      <c r="I85" s="110" t="s">
        <v>783</v>
      </c>
      <c r="J85" s="101">
        <v>1</v>
      </c>
      <c r="K85" s="82">
        <f t="shared" ref="K85:K93" si="40">IF(J85=L85,M85)</f>
        <v>1</v>
      </c>
      <c r="L85" s="82">
        <f t="shared" ref="L85:L93" si="41">IF(J85="NA","NA",M85)</f>
        <v>1</v>
      </c>
      <c r="M85" s="82">
        <v>1</v>
      </c>
      <c r="N85" s="110" t="s">
        <v>666</v>
      </c>
      <c r="O85" s="101">
        <v>1</v>
      </c>
      <c r="P85" s="82">
        <f t="shared" ref="P85:P93" si="42">IF(O85=Q85,R85)</f>
        <v>1</v>
      </c>
      <c r="Q85" s="82">
        <f t="shared" ref="Q85:Q93" si="43">IF(O85="NA","NA",R85)</f>
        <v>1</v>
      </c>
      <c r="R85" s="82">
        <v>1</v>
      </c>
      <c r="S85" s="182" t="s">
        <v>194</v>
      </c>
    </row>
    <row r="86" spans="1:19" s="9" customFormat="1" ht="16.2" x14ac:dyDescent="0.25">
      <c r="A86" s="129">
        <v>72</v>
      </c>
      <c r="B86" s="155"/>
      <c r="C86" s="156"/>
      <c r="D86" s="110" t="s">
        <v>704</v>
      </c>
      <c r="E86" s="101">
        <v>1</v>
      </c>
      <c r="F86" s="82">
        <f t="shared" si="38"/>
        <v>1</v>
      </c>
      <c r="G86" s="82">
        <f t="shared" si="39"/>
        <v>1</v>
      </c>
      <c r="H86" s="82">
        <v>1</v>
      </c>
      <c r="I86" s="110" t="s">
        <v>783</v>
      </c>
      <c r="J86" s="101">
        <v>1</v>
      </c>
      <c r="K86" s="82">
        <f t="shared" si="40"/>
        <v>1</v>
      </c>
      <c r="L86" s="82">
        <f t="shared" si="41"/>
        <v>1</v>
      </c>
      <c r="M86" s="82">
        <v>1</v>
      </c>
      <c r="N86" s="110" t="s">
        <v>666</v>
      </c>
      <c r="O86" s="101">
        <v>1</v>
      </c>
      <c r="P86" s="82">
        <f t="shared" si="42"/>
        <v>1</v>
      </c>
      <c r="Q86" s="82">
        <f t="shared" si="43"/>
        <v>1</v>
      </c>
      <c r="R86" s="82">
        <v>1</v>
      </c>
      <c r="S86" s="182"/>
    </row>
    <row r="87" spans="1:19" s="9" customFormat="1" ht="16.2" x14ac:dyDescent="0.25">
      <c r="A87" s="129">
        <v>73</v>
      </c>
      <c r="B87" s="155"/>
      <c r="C87" s="156"/>
      <c r="D87" s="110" t="s">
        <v>705</v>
      </c>
      <c r="E87" s="101">
        <v>1</v>
      </c>
      <c r="F87" s="82">
        <f t="shared" ref="F87:F93" si="44">IF(E87=G87,H87)</f>
        <v>1</v>
      </c>
      <c r="G87" s="82">
        <f t="shared" ref="G87:G93" si="45">IF(E87="NA","NA",H87)</f>
        <v>1</v>
      </c>
      <c r="H87" s="82">
        <v>1</v>
      </c>
      <c r="I87" s="110" t="s">
        <v>783</v>
      </c>
      <c r="J87" s="101">
        <v>1</v>
      </c>
      <c r="K87" s="82">
        <f t="shared" si="40"/>
        <v>1</v>
      </c>
      <c r="L87" s="82">
        <f t="shared" si="41"/>
        <v>1</v>
      </c>
      <c r="M87" s="82">
        <v>1</v>
      </c>
      <c r="N87" s="110" t="s">
        <v>666</v>
      </c>
      <c r="O87" s="101">
        <v>1</v>
      </c>
      <c r="P87" s="82">
        <f t="shared" si="42"/>
        <v>1</v>
      </c>
      <c r="Q87" s="82">
        <f t="shared" si="43"/>
        <v>1</v>
      </c>
      <c r="R87" s="82">
        <v>1</v>
      </c>
      <c r="S87" s="182"/>
    </row>
    <row r="88" spans="1:19" s="9" customFormat="1" ht="16.2" x14ac:dyDescent="0.25">
      <c r="A88" s="129">
        <v>74</v>
      </c>
      <c r="B88" s="155"/>
      <c r="C88" s="156"/>
      <c r="D88" s="110" t="s">
        <v>706</v>
      </c>
      <c r="E88" s="101">
        <v>1</v>
      </c>
      <c r="F88" s="82">
        <f t="shared" si="44"/>
        <v>1</v>
      </c>
      <c r="G88" s="82">
        <f t="shared" si="45"/>
        <v>1</v>
      </c>
      <c r="H88" s="82">
        <v>1</v>
      </c>
      <c r="I88" s="110" t="s">
        <v>783</v>
      </c>
      <c r="J88" s="101">
        <v>1</v>
      </c>
      <c r="K88" s="82">
        <f t="shared" si="40"/>
        <v>1</v>
      </c>
      <c r="L88" s="82">
        <f t="shared" si="41"/>
        <v>1</v>
      </c>
      <c r="M88" s="82">
        <v>1</v>
      </c>
      <c r="N88" s="110" t="s">
        <v>666</v>
      </c>
      <c r="O88" s="101">
        <v>1</v>
      </c>
      <c r="P88" s="82">
        <f t="shared" si="42"/>
        <v>1</v>
      </c>
      <c r="Q88" s="82">
        <f t="shared" si="43"/>
        <v>1</v>
      </c>
      <c r="R88" s="82">
        <v>1</v>
      </c>
      <c r="S88" s="182"/>
    </row>
    <row r="89" spans="1:19" s="9" customFormat="1" ht="16.2" x14ac:dyDescent="0.25">
      <c r="A89" s="129">
        <v>75</v>
      </c>
      <c r="B89" s="155"/>
      <c r="C89" s="156"/>
      <c r="D89" s="110" t="s">
        <v>707</v>
      </c>
      <c r="E89" s="101">
        <v>1</v>
      </c>
      <c r="F89" s="82">
        <f t="shared" si="44"/>
        <v>1</v>
      </c>
      <c r="G89" s="82">
        <f t="shared" si="45"/>
        <v>1</v>
      </c>
      <c r="H89" s="82">
        <v>1</v>
      </c>
      <c r="I89" s="110" t="s">
        <v>783</v>
      </c>
      <c r="J89" s="101">
        <v>1</v>
      </c>
      <c r="K89" s="82">
        <f t="shared" si="40"/>
        <v>1</v>
      </c>
      <c r="L89" s="82">
        <f t="shared" si="41"/>
        <v>1</v>
      </c>
      <c r="M89" s="82">
        <v>1</v>
      </c>
      <c r="N89" s="110" t="s">
        <v>666</v>
      </c>
      <c r="O89" s="101">
        <v>1</v>
      </c>
      <c r="P89" s="82">
        <f t="shared" si="42"/>
        <v>1</v>
      </c>
      <c r="Q89" s="82">
        <f t="shared" si="43"/>
        <v>1</v>
      </c>
      <c r="R89" s="82">
        <v>1</v>
      </c>
      <c r="S89" s="182"/>
    </row>
    <row r="90" spans="1:19" s="9" customFormat="1" ht="16.2" x14ac:dyDescent="0.25">
      <c r="A90" s="129">
        <v>76</v>
      </c>
      <c r="B90" s="155"/>
      <c r="C90" s="156"/>
      <c r="D90" s="110" t="s">
        <v>708</v>
      </c>
      <c r="E90" s="101">
        <v>1</v>
      </c>
      <c r="F90" s="82">
        <f t="shared" si="44"/>
        <v>1</v>
      </c>
      <c r="G90" s="82">
        <f t="shared" si="45"/>
        <v>1</v>
      </c>
      <c r="H90" s="82">
        <v>1</v>
      </c>
      <c r="I90" s="110" t="s">
        <v>783</v>
      </c>
      <c r="J90" s="101">
        <v>1</v>
      </c>
      <c r="K90" s="82">
        <f t="shared" si="40"/>
        <v>1</v>
      </c>
      <c r="L90" s="82">
        <f t="shared" si="41"/>
        <v>1</v>
      </c>
      <c r="M90" s="82">
        <v>1</v>
      </c>
      <c r="N90" s="110" t="s">
        <v>666</v>
      </c>
      <c r="O90" s="101">
        <v>1</v>
      </c>
      <c r="P90" s="82">
        <f t="shared" si="42"/>
        <v>1</v>
      </c>
      <c r="Q90" s="82">
        <f t="shared" si="43"/>
        <v>1</v>
      </c>
      <c r="R90" s="82">
        <v>1</v>
      </c>
      <c r="S90" s="182"/>
    </row>
    <row r="91" spans="1:19" s="9" customFormat="1" ht="16.2" x14ac:dyDescent="0.25">
      <c r="A91" s="129">
        <v>77</v>
      </c>
      <c r="B91" s="155"/>
      <c r="C91" s="156"/>
      <c r="D91" s="110" t="s">
        <v>709</v>
      </c>
      <c r="E91" s="101">
        <v>1</v>
      </c>
      <c r="F91" s="82">
        <f t="shared" si="44"/>
        <v>1</v>
      </c>
      <c r="G91" s="82">
        <f t="shared" si="45"/>
        <v>1</v>
      </c>
      <c r="H91" s="82">
        <v>1</v>
      </c>
      <c r="I91" s="110" t="s">
        <v>783</v>
      </c>
      <c r="J91" s="101">
        <v>1</v>
      </c>
      <c r="K91" s="82">
        <f t="shared" si="40"/>
        <v>1</v>
      </c>
      <c r="L91" s="82">
        <f t="shared" si="41"/>
        <v>1</v>
      </c>
      <c r="M91" s="82">
        <v>1</v>
      </c>
      <c r="N91" s="110" t="s">
        <v>666</v>
      </c>
      <c r="O91" s="101">
        <v>1</v>
      </c>
      <c r="P91" s="82">
        <f t="shared" si="42"/>
        <v>1</v>
      </c>
      <c r="Q91" s="82">
        <f t="shared" si="43"/>
        <v>1</v>
      </c>
      <c r="R91" s="82">
        <v>1</v>
      </c>
      <c r="S91" s="182"/>
    </row>
    <row r="92" spans="1:19" s="9" customFormat="1" ht="93.6" x14ac:dyDescent="0.25">
      <c r="A92" s="129">
        <v>78</v>
      </c>
      <c r="B92" s="155"/>
      <c r="C92" s="156"/>
      <c r="D92" s="110" t="s">
        <v>913</v>
      </c>
      <c r="E92" s="101">
        <v>1</v>
      </c>
      <c r="F92" s="82">
        <f t="shared" si="44"/>
        <v>1</v>
      </c>
      <c r="G92" s="82">
        <f t="shared" si="45"/>
        <v>1</v>
      </c>
      <c r="H92" s="82">
        <v>1</v>
      </c>
      <c r="I92" s="110" t="s">
        <v>1073</v>
      </c>
      <c r="J92" s="101">
        <v>1</v>
      </c>
      <c r="K92" s="82">
        <f t="shared" si="40"/>
        <v>1</v>
      </c>
      <c r="L92" s="82">
        <f t="shared" si="41"/>
        <v>1</v>
      </c>
      <c r="M92" s="82">
        <v>1</v>
      </c>
      <c r="N92" s="110" t="s">
        <v>712</v>
      </c>
      <c r="O92" s="101">
        <v>1</v>
      </c>
      <c r="P92" s="82">
        <f t="shared" si="42"/>
        <v>1</v>
      </c>
      <c r="Q92" s="82">
        <f t="shared" si="43"/>
        <v>1</v>
      </c>
      <c r="R92" s="82">
        <v>1</v>
      </c>
      <c r="S92" s="182"/>
    </row>
    <row r="93" spans="1:19" s="9" customFormat="1" ht="93.6" x14ac:dyDescent="0.25">
      <c r="A93" s="129">
        <v>79</v>
      </c>
      <c r="B93" s="155"/>
      <c r="C93" s="156"/>
      <c r="D93" s="110" t="s">
        <v>915</v>
      </c>
      <c r="E93" s="101">
        <v>1</v>
      </c>
      <c r="F93" s="82">
        <f t="shared" si="44"/>
        <v>1</v>
      </c>
      <c r="G93" s="82">
        <f t="shared" si="45"/>
        <v>1</v>
      </c>
      <c r="H93" s="82">
        <v>1</v>
      </c>
      <c r="I93" s="110" t="s">
        <v>1073</v>
      </c>
      <c r="J93" s="101">
        <v>1</v>
      </c>
      <c r="K93" s="82">
        <f t="shared" si="40"/>
        <v>1</v>
      </c>
      <c r="L93" s="82">
        <f t="shared" si="41"/>
        <v>1</v>
      </c>
      <c r="M93" s="82">
        <v>1</v>
      </c>
      <c r="N93" s="110" t="s">
        <v>712</v>
      </c>
      <c r="O93" s="101">
        <v>1</v>
      </c>
      <c r="P93" s="82">
        <f t="shared" si="42"/>
        <v>1</v>
      </c>
      <c r="Q93" s="82">
        <f t="shared" si="43"/>
        <v>1</v>
      </c>
      <c r="R93" s="82">
        <v>1</v>
      </c>
      <c r="S93" s="182"/>
    </row>
    <row r="94" spans="1:19" s="9" customFormat="1" ht="31.2" x14ac:dyDescent="0.25">
      <c r="B94" s="33" t="s">
        <v>1074</v>
      </c>
      <c r="C94" s="37"/>
      <c r="D94" s="83">
        <f>'RESULTADOS '!N26</f>
        <v>1</v>
      </c>
      <c r="E94" s="36">
        <f>SUM(E9:E93)</f>
        <v>79</v>
      </c>
      <c r="F94" s="36">
        <f t="shared" ref="F94:H94" si="46">SUM(F9:F93)</f>
        <v>79</v>
      </c>
      <c r="G94" s="36">
        <f t="shared" si="46"/>
        <v>79</v>
      </c>
      <c r="H94" s="36">
        <f t="shared" si="46"/>
        <v>79</v>
      </c>
      <c r="I94" s="35"/>
      <c r="J94" s="36">
        <f>SUM(J9:J93)</f>
        <v>79</v>
      </c>
      <c r="K94" s="36">
        <f t="shared" ref="K94" si="47">SUM(K9:K93)</f>
        <v>79</v>
      </c>
      <c r="L94" s="36">
        <f t="shared" ref="L94" si="48">SUM(L9:L93)</f>
        <v>79</v>
      </c>
      <c r="M94" s="36">
        <f t="shared" ref="M94" si="49">SUM(M9:M93)</f>
        <v>79</v>
      </c>
      <c r="N94" s="35"/>
      <c r="O94" s="36">
        <f>SUM(O9:O93)</f>
        <v>77</v>
      </c>
      <c r="P94" s="36">
        <f t="shared" ref="P94" si="50">SUM(P9:P93)</f>
        <v>77</v>
      </c>
      <c r="Q94" s="36">
        <f t="shared" ref="Q94" si="51">SUM(Q9:Q93)</f>
        <v>77</v>
      </c>
      <c r="R94" s="36">
        <f t="shared" ref="R94" si="52">SUM(R9:R93)</f>
        <v>77</v>
      </c>
      <c r="S94" s="37"/>
    </row>
    <row r="95" spans="1:19" s="3" customFormat="1" ht="15.6" x14ac:dyDescent="0.25">
      <c r="B95" s="38"/>
      <c r="C95" s="40"/>
      <c r="D95" s="20"/>
      <c r="E95" s="38"/>
      <c r="F95" s="38"/>
      <c r="G95" s="38"/>
      <c r="H95" s="38"/>
      <c r="I95" s="20"/>
      <c r="J95" s="38"/>
      <c r="K95" s="38"/>
      <c r="L95" s="38"/>
      <c r="M95" s="38"/>
      <c r="N95" s="20"/>
      <c r="O95" s="38"/>
      <c r="P95" s="38"/>
      <c r="Q95" s="38"/>
      <c r="R95" s="38"/>
      <c r="S95" s="40"/>
    </row>
    <row r="96" spans="1:19" s="3" customFormat="1" ht="9" customHeight="1" x14ac:dyDescent="0.25">
      <c r="B96" s="38"/>
      <c r="C96" s="40"/>
      <c r="D96" s="20"/>
      <c r="E96" s="38"/>
      <c r="F96" s="38"/>
      <c r="G96" s="38"/>
      <c r="H96" s="38"/>
      <c r="I96" s="20"/>
      <c r="J96" s="38"/>
      <c r="K96" s="38"/>
      <c r="L96" s="38"/>
      <c r="M96" s="38"/>
      <c r="N96" s="20"/>
      <c r="O96" s="38"/>
      <c r="P96" s="38"/>
      <c r="Q96" s="38"/>
      <c r="R96" s="38"/>
      <c r="S96" s="40"/>
    </row>
  </sheetData>
  <mergeCells count="55">
    <mergeCell ref="O6:O8"/>
    <mergeCell ref="S6:S8"/>
    <mergeCell ref="A6:A8"/>
    <mergeCell ref="B6:B8"/>
    <mergeCell ref="C6:C8"/>
    <mergeCell ref="E6:E8"/>
    <mergeCell ref="J6:J8"/>
    <mergeCell ref="F6:F8"/>
    <mergeCell ref="G6:G8"/>
    <mergeCell ref="H6:H8"/>
    <mergeCell ref="K6:K8"/>
    <mergeCell ref="L6:L8"/>
    <mergeCell ref="M6:M8"/>
    <mergeCell ref="P6:P8"/>
    <mergeCell ref="Q6:Q8"/>
    <mergeCell ref="R6:R8"/>
    <mergeCell ref="A1:S1"/>
    <mergeCell ref="A2:S2"/>
    <mergeCell ref="A4:S4"/>
    <mergeCell ref="A5:S5"/>
    <mergeCell ref="A3:S3"/>
    <mergeCell ref="S24:S25"/>
    <mergeCell ref="B34:B37"/>
    <mergeCell ref="C34:C37"/>
    <mergeCell ref="A84:S84"/>
    <mergeCell ref="A74:S74"/>
    <mergeCell ref="A64:S64"/>
    <mergeCell ref="A44:S44"/>
    <mergeCell ref="A43:S43"/>
    <mergeCell ref="S34:S37"/>
    <mergeCell ref="A39:S39"/>
    <mergeCell ref="S14:S15"/>
    <mergeCell ref="S17:S18"/>
    <mergeCell ref="C18:C19"/>
    <mergeCell ref="B18:B22"/>
    <mergeCell ref="C20:C22"/>
    <mergeCell ref="S20:S22"/>
    <mergeCell ref="S85:S93"/>
    <mergeCell ref="S75:S83"/>
    <mergeCell ref="S65:S73"/>
    <mergeCell ref="S45:S63"/>
    <mergeCell ref="S40:S42"/>
    <mergeCell ref="C10:C12"/>
    <mergeCell ref="C13:C17"/>
    <mergeCell ref="C24:C25"/>
    <mergeCell ref="B85:B93"/>
    <mergeCell ref="B75:B83"/>
    <mergeCell ref="B65:B73"/>
    <mergeCell ref="B45:B63"/>
    <mergeCell ref="B40:B42"/>
    <mergeCell ref="C85:C93"/>
    <mergeCell ref="C75:C83"/>
    <mergeCell ref="C65:C73"/>
    <mergeCell ref="C45:C63"/>
    <mergeCell ref="C40:C42"/>
  </mergeCells>
  <pageMargins left="0.70866141732283472" right="0.70866141732283472" top="0.74803149606299213" bottom="0.74803149606299213" header="0.31496062992125984" footer="0.31496062992125984"/>
  <pageSetup scale="2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CARÁTULA</vt:lpstr>
      <vt:lpstr>GOBIERNO</vt:lpstr>
      <vt:lpstr>CONSULTA EXTERNA</vt:lpstr>
      <vt:lpstr>LABORATORIO Y BANCO DE SANGRE </vt:lpstr>
      <vt:lpstr>IMAGENOLOGÍA</vt:lpstr>
      <vt:lpstr>URGENCIAS</vt:lpstr>
      <vt:lpstr>HEMODINAMIA</vt:lpstr>
      <vt:lpstr>HOSPITALIZACIÓN</vt:lpstr>
      <vt:lpstr>UCIA O CORONARIOS</vt:lpstr>
      <vt:lpstr>INHALOTERAPIA</vt:lpstr>
      <vt:lpstr>FARMACIA ESTRUCTURA</vt:lpstr>
      <vt:lpstr>FARMACIA MEDICAMENTOS</vt:lpstr>
      <vt:lpstr>SERVICIOS GENERALES</vt:lpstr>
      <vt:lpstr>RESULTADOS </vt:lpstr>
      <vt:lpstr>'CONSULTA EXTERNA'!Títulos_a_imprimir</vt:lpstr>
      <vt:lpstr>'FARMACIA ESTRUCTURA'!Títulos_a_imprimir</vt:lpstr>
      <vt:lpstr>'FARMACIA MEDICAMENTOS'!Títulos_a_imprimir</vt:lpstr>
      <vt:lpstr>GOBIERNO!Títulos_a_imprimir</vt:lpstr>
      <vt:lpstr>HEMODINAMIA!Títulos_a_imprimir</vt:lpstr>
      <vt:lpstr>HOSPITALIZACIÓN!Títulos_a_imprimir</vt:lpstr>
      <vt:lpstr>IMAGENOLOGÍA!Títulos_a_imprimir</vt:lpstr>
      <vt:lpstr>INHALOTERAPIA!Títulos_a_imprimir</vt:lpstr>
      <vt:lpstr>'LABORATORIO Y BANCO DE SANGRE '!Títulos_a_imprimir</vt:lpstr>
      <vt:lpstr>'SERVICIOS GENERALES'!Títulos_a_imprimir</vt:lpstr>
      <vt:lpstr>'UCIA O CORONARIOS'!Títulos_a_imprimir</vt:lpstr>
      <vt:lpstr>URGENCIAS!Títulos_a_imprimir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Isabel Meneses Rodríguez</cp:lastModifiedBy>
  <cp:lastPrinted>2018-12-14T16:25:15Z</cp:lastPrinted>
  <dcterms:created xsi:type="dcterms:W3CDTF">2018-10-29T15:03:39Z</dcterms:created>
  <dcterms:modified xsi:type="dcterms:W3CDTF">2019-04-03T23:21:38Z</dcterms:modified>
  <cp:contentStatus/>
</cp:coreProperties>
</file>