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8835" tabRatio="884" activeTab="0"/>
  </bookViews>
  <sheets>
    <sheet name="CARÁTULA" sheetId="1" r:id="rId1"/>
    <sheet name="GOBIERNO " sheetId="2" r:id="rId2"/>
    <sheet name="CONSULTA EXTERNA" sheetId="3" r:id="rId3"/>
    <sheet name="FARMACIA" sheetId="4" r:id="rId4"/>
    <sheet name="RADIODIAGNÓSTICO" sheetId="5" r:id="rId5"/>
    <sheet name="LABORATORIO CLÍNICO" sheetId="6" r:id="rId6"/>
    <sheet name="CALIDAD" sheetId="7" r:id="rId7"/>
    <sheet name="RESULTADO" sheetId="8" r:id="rId8"/>
  </sheets>
  <externalReferences>
    <externalReference r:id="rId11"/>
  </externalReferences>
  <definedNames>
    <definedName name="_xlnm.Print_Area" localSheetId="6">'CALIDAD'!$A$1:$T$27</definedName>
    <definedName name="_xlnm.Print_Area" localSheetId="0">'CARÁTULA'!$A$1:$G$61</definedName>
    <definedName name="_xlnm.Print_Area" localSheetId="2">'CONSULTA EXTERNA'!$A$1:$T$35</definedName>
    <definedName name="_xlnm.Print_Area" localSheetId="3">'FARMACIA'!$A$1:$V$39</definedName>
    <definedName name="_xlnm.Print_Area" localSheetId="1">'GOBIERNO '!$A$1:$T$31</definedName>
    <definedName name="_xlnm.Print_Area" localSheetId="5">'LABORATORIO CLÍNICO'!$A$1:$T$14</definedName>
    <definedName name="_xlnm.Print_Area" localSheetId="4">'RADIODIAGNÓSTICO'!$A$1:$T$21</definedName>
    <definedName name="_xlnm.Print_Area" localSheetId="7">'RESULTADO'!$A$1:$E$63</definedName>
    <definedName name="_xlnm.Print_Titles" localSheetId="6">'CALIDAD'!$6:$9</definedName>
    <definedName name="_xlnm.Print_Titles" localSheetId="2">'CONSULTA EXTERNA'!$1:$9</definedName>
    <definedName name="_xlnm.Print_Titles" localSheetId="3">'FARMACIA'!$1:$9</definedName>
    <definedName name="_xlnm.Print_Titles" localSheetId="1">'GOBIERNO '!$1:$9</definedName>
    <definedName name="_xlnm.Print_Titles" localSheetId="5">'LABORATORIO CLÍNICO'!$1:$9</definedName>
    <definedName name="_xlnm.Print_Titles" localSheetId="4">'RADIODIAGNÓSTICO'!$1:$9</definedName>
  </definedNames>
  <calcPr fullCalcOnLoad="1"/>
</workbook>
</file>

<file path=xl/sharedStrings.xml><?xml version="1.0" encoding="utf-8"?>
<sst xmlns="http://schemas.openxmlformats.org/spreadsheetml/2006/main" count="919" uniqueCount="450">
  <si>
    <t>Normatividad aplicable</t>
  </si>
  <si>
    <t>Evidencia Observacional</t>
  </si>
  <si>
    <t>Evidencia Documental</t>
  </si>
  <si>
    <t>Concepto</t>
  </si>
  <si>
    <t>SUBSECRETARÍA DE INTEGRACIÓN Y DESARROLLO DEL SECTOR SALUD</t>
  </si>
  <si>
    <t>DIRECCIÓN GENERAL DE CALIDAD Y EDUCACIÓN EN SALUD</t>
  </si>
  <si>
    <t xml:space="preserve">Concepto </t>
  </si>
  <si>
    <t>CONCEPTO</t>
  </si>
  <si>
    <t>Criterios a evaluar ESTRUCTURA</t>
  </si>
  <si>
    <t>CONSULTA EXTERNA</t>
  </si>
  <si>
    <t>DATOS GENERALES DEL ESTABLECIMIENTO CÁTALOGO CLUES</t>
  </si>
  <si>
    <t>Tipología SINERHIAS</t>
  </si>
  <si>
    <t>Aviso de funcionamiento</t>
  </si>
  <si>
    <t>INFRAESTRUCTURA FÍSICA/ SINERHIAS</t>
  </si>
  <si>
    <t>Número de Baños para el personal</t>
  </si>
  <si>
    <t>Número de Baños para pacientes</t>
  </si>
  <si>
    <t>Cuenta con área de Imagenología</t>
  </si>
  <si>
    <t>Cuenta con área de Laboratorio Clínico</t>
  </si>
  <si>
    <t>Cuenta con área de Farmacia</t>
  </si>
  <si>
    <t>Cuenta con área de Dirección</t>
  </si>
  <si>
    <t>RECURSOS HUMANOS EN SALUD/SINERHIAS</t>
  </si>
  <si>
    <t>Total - Enfermeras en contacto con el paciente</t>
  </si>
  <si>
    <t>Total - Radiología</t>
  </si>
  <si>
    <t>Total - Químicos</t>
  </si>
  <si>
    <t>Estetoscopio biauricular</t>
  </si>
  <si>
    <t>Estuche de diagnóstico</t>
  </si>
  <si>
    <t>Refrigerador de farmacia</t>
  </si>
  <si>
    <t>Detector de latido fetal</t>
  </si>
  <si>
    <t>Fuente: Dirección General de Información en Salud- catálogo CLUES y Base de datos SINERHIAS</t>
  </si>
  <si>
    <t>GOBIERNO</t>
  </si>
  <si>
    <t>El evaluador deberá revisar el proceso operativo relativo a</t>
  </si>
  <si>
    <t>El evaluador deberá revisar el resultado relativo a</t>
  </si>
  <si>
    <t>Clave CLUES</t>
  </si>
  <si>
    <t>Domicilio</t>
  </si>
  <si>
    <t>Nombre del Director o Responsable del Establecimiento</t>
  </si>
  <si>
    <t>El establecimiento se encuentra en zona indígena</t>
  </si>
  <si>
    <t>Nombre del responsable de la evaluación</t>
  </si>
  <si>
    <t>Fecha de la visita</t>
  </si>
  <si>
    <t>Mesa de exploración general o ginecológica</t>
  </si>
  <si>
    <t>CALIDAD</t>
  </si>
  <si>
    <t>acreditación de establecimientos para la atención médica</t>
  </si>
  <si>
    <t>Puntaje</t>
  </si>
  <si>
    <t>Criterios a evaluar DOCUMENTAL</t>
  </si>
  <si>
    <t>Criterios a evaluar PROCESO</t>
  </si>
  <si>
    <t>Alcanzado</t>
  </si>
  <si>
    <t>NA</t>
  </si>
  <si>
    <t>Esperado</t>
  </si>
  <si>
    <t>Institución: SSA= Secretaria de Salud, IMO= IMSS PROSPERA, SMP= Servicios Médicos Privados,  O= Otros</t>
  </si>
  <si>
    <t>Total - Personal de Psicología</t>
  </si>
  <si>
    <t>Esfigmomanómetro (aneroide o electrónico)</t>
  </si>
  <si>
    <t>Cuenta con almacén temporal de residuos peligrosos biológico infecciosos</t>
  </si>
  <si>
    <t>Jurisdicción Sanitaria / Delegación / Municipio</t>
  </si>
  <si>
    <t>EQUIPAMIENTO / SINERHIAS</t>
  </si>
  <si>
    <t>El evaluador deberá revisar lo relativo a</t>
  </si>
  <si>
    <t>CALIFICACIÓN GLOBAL</t>
  </si>
  <si>
    <t>Total</t>
  </si>
  <si>
    <t>Evidencia documental</t>
  </si>
  <si>
    <t>Proceso</t>
  </si>
  <si>
    <t>Estructura</t>
  </si>
  <si>
    <t>Puntaje alcanzado</t>
  </si>
  <si>
    <t>Puntaje esperado</t>
  </si>
  <si>
    <t>Tipo de Criterio</t>
  </si>
  <si>
    <t>Calificación Gobierno</t>
  </si>
  <si>
    <t>FARMACIA</t>
  </si>
  <si>
    <t>CLUES</t>
  </si>
  <si>
    <t>Nombre del establecimiento</t>
  </si>
  <si>
    <t>HOJA DE RESULTADOS</t>
  </si>
  <si>
    <t>Verificar: Señalización de: Rótulo de identificación del área de consulta externa. 2. Infraestructura en buen estado. 3. Iluminación apropiada y completa. 4. Instalaciones hidrosanitarias y eléctricas en buen estado. 5. Limpieza del área. 7. Ruta de evacuación, punto de reunión.</t>
  </si>
  <si>
    <t>Verificar funcionalidad y buenas condiciones de muebles y equipo médico,</t>
  </si>
  <si>
    <t>NOM 016 SSA3 2012 Las características mínimas de infraestructura y equipamiento de hospitales y consultorios de atención médica especializada.</t>
  </si>
  <si>
    <t>GPC IMSS 570 12 Diagnóstico y tratamiento en niñas y mujeres con Síndrome de Turner. NOM 007, NOM 034, Programa de Acción Específico de Atención Prenatal). Protocolo técnico del Consejo de Salubridad General. Síndrome de Turner</t>
  </si>
  <si>
    <t>SERVICIO DE LABORATORIO DE ANÁLISIS CLÍNICOS</t>
  </si>
  <si>
    <t>Existencia de Equipo de rayos X propio o de referencia.</t>
  </si>
  <si>
    <t>Existencia de Equipo de ultrasonografía propio o de referencia.</t>
  </si>
  <si>
    <t>Existencia de Tomografía axial computarizada propio o de referencia.</t>
  </si>
  <si>
    <t>Existencia de EKG y Eco cardiograma propio o de referencia.</t>
  </si>
  <si>
    <t>tabletas 500 mg / 125 mg.</t>
  </si>
  <si>
    <t>Suspensión oral 500 mg / 5 ml.</t>
  </si>
  <si>
    <t xml:space="preserve"> Cápsulas 500 mg.</t>
  </si>
  <si>
    <t>Suspensión oral 125 mg / 31.5 mg / 5 ml.</t>
  </si>
  <si>
    <t>Tabletas o cápsulas 250 mg.</t>
  </si>
  <si>
    <t>Cápsulas 300 mg.</t>
  </si>
  <si>
    <t>Suplementos.</t>
  </si>
  <si>
    <t>Comprimidos 1.0 mg.</t>
  </si>
  <si>
    <t>Registro de sistema de información</t>
  </si>
  <si>
    <t>Verificar que el establecimiento cuenta con el registro de datos ante los sistemas oficiales de Información: SINAIS, y SINERHIAS,(SIS y SUIVE) y el responsable de integrar la información.</t>
  </si>
  <si>
    <t>Presentar reporte de la información con el corte al semestre en impreso de SINAIS, Padrón de profesionales y SINERHIAS, verificar que la información este actualizada con base en las condiciones actuales del establecimiento.</t>
  </si>
  <si>
    <t>Sistema de referencia y contrarreferencia</t>
  </si>
  <si>
    <t>1. Existencia del documento. 2. Existencia de Directorio actualizado. 3. Verificar documentalmente que el establecimiento este integrado a una red de prestadores de servicios de salud.</t>
  </si>
  <si>
    <t>1. Sistema de registro y control. 2. Uso del documento de reporte oficial.</t>
  </si>
  <si>
    <t xml:space="preserve">El 100 % de cumplimiento de referencia y su seguimiento. </t>
  </si>
  <si>
    <t>Se cuenta con lineamientos centrales o estatales para la referencia y contrarreferencia de pacientes con Síndrome de Turner.</t>
  </si>
  <si>
    <t>Verificar existencia de Manual de Procedimientos Federal y Estatal, conocimiento y aplicación del directorio de servicios y libreta de pacientes referidos con Síndrome de Turner.</t>
  </si>
  <si>
    <t>NORMA Oficial Mexicana NOM-035-SSA3-2012, En materia de información en salud.</t>
  </si>
  <si>
    <t>Manual de Procedimientos para la referencia y contrarreferencia de pacientes 2000.</t>
  </si>
  <si>
    <t>Número de Consultorios para Gineco Obstetricia</t>
  </si>
  <si>
    <t>Número de Consultorios de Pediatría</t>
  </si>
  <si>
    <t>Total - Médicos especialistas</t>
  </si>
  <si>
    <t>GPC IMSS 570 12 Diagnóstico y tratamiento en niñas y mujeres con Síndrome de Turner. NOM 007, NOM 034, Programa de Acción Específico de Atención Prenatal). Protocolo técnico del Consejo de Salubridad General. Síndrome de Turner. NOM 004 SSA 3 2010 del expediente clínico</t>
  </si>
  <si>
    <t>6.7. Servicios generales, 6.7.1., 6.7.1.1 y 6.7.1.2 de la NOM-016-SSA3-2012.</t>
  </si>
  <si>
    <t xml:space="preserve">Ubicación </t>
  </si>
  <si>
    <t>Verificar la ubicación de la farmacia.</t>
  </si>
  <si>
    <t xml:space="preserve">1. La farmacia debe estar en el vestíbulo principal del establecimiento. 2. Área de mostrador o ventanilla de despacho. 3. Un área de almacén para estiba. </t>
  </si>
  <si>
    <t>No aplica.</t>
  </si>
  <si>
    <t>Numeral 5. Disposiciones generales aplicables a los establecimientos para la atención médica hospitalaria. 5.1 Los establecimientos para la atención médica hospitalaria deberán: 5.1.10 de la NOM-016-SSA3-2012.</t>
  </si>
  <si>
    <t>Identificación</t>
  </si>
  <si>
    <t>Verificar que el área cuenta con rótulo de identificación en caso de que se cuente con farmacia.</t>
  </si>
  <si>
    <t>Rótulo de identificación.</t>
  </si>
  <si>
    <t>Verificar existencia, vigencia, suficiencia y estado de conservación.</t>
  </si>
  <si>
    <t>Verificar sistema de abasto.</t>
  </si>
  <si>
    <t xml:space="preserve">Verificar existencia de Licencia Sanitaria y copia del permiso de responsable de la operación y funcionamiento que acreditan al establecimiento, deben colocarse en lugar visible al público. 
</t>
  </si>
  <si>
    <t xml:space="preserve">1. En caso de servicio propio verificar licencia sanitaria. 2. En caso de servicio subrogado verificar que exista el convenio correspondiente, la vigencia, el alcance, cartera de servicios y la razón social del establecimiento del servicio subrogado. </t>
  </si>
  <si>
    <t>Numeral 6. Responsabilidades sanitarias, 6.4 Obligaciones generales, 6.4.1 de la NOM-229-SSA1-2002.</t>
  </si>
  <si>
    <t xml:space="preserve">Numeral 5. Criterios Normativos, 5.2. De las salas de rayos X y consola de control, 5.2.3. de la NOM-229-SSA1-2002. </t>
  </si>
  <si>
    <t xml:space="preserve">Numeral 5. Criterios normativos, 5.6 Diseño de blindajes, 5.6.1 al 5.6.10, 5.7 Cálculo de blindajes, 5.71. al 5.7.8., 5.8 Verificación de blindajes 5.8.1. al 5.8.10. 6.2 Requisitos administrativos.  6.2.1.6  de la NOM-229-SSA1-2002. </t>
  </si>
  <si>
    <t>Numeral 7. Responsabilidades generales, 7.5 El responsable de la operación y funcionamiento debe: 7.5.1. al  7.5.2  y 7.6 El técnico radiólogo debe: 7.6.1. de la NOM-229-SSA1-2002.</t>
  </si>
  <si>
    <t xml:space="preserve">NOM-007-SSA3-2011 numerales 4. Disposiciones generales, 4.1. y 4.3. Los laboratorios clínicos deberán contar con un responsable sanitario, que deberá ser: 4.3.1. y 4.3.2. </t>
  </si>
  <si>
    <t>Deberá contar con Aviso de Funcionamiento y Aviso de Responsable Sanitario, el cual deberá ser: Químico con currículum orientado al laboratorio clínico, que cuente con un mínimo de 3 años de experiencia comprobable en el área técnica o con especialidad, grado universitario de maestría o doctorado en las áreas de laboratorio clínico, expedido por institución de enseñanza superior reconocida oficialmente y registrado por la autoridad educativa competente o Médico cirujano con certificado de especialización en patología  clínica, grado universitario de maestría o doctorado en las áreas de laboratorio clínico, expedido por institución de enseñanza superior o de salud reconocida oficialmente y registrado por la autoridad educativa competente.</t>
  </si>
  <si>
    <t>Verificar documentación.</t>
  </si>
  <si>
    <t>Personal para el Laboratorio de análisis clínico</t>
  </si>
  <si>
    <t>Personal para Rayos X</t>
  </si>
  <si>
    <t>Medicamentos</t>
  </si>
  <si>
    <t xml:space="preserve">Verificar existencia de señalización informativa y de emergencia para protección civil y delimitación del punto de reunión. </t>
  </si>
  <si>
    <t>Verificar condiciones generales de Infraestructura, con facilidades arquitectónicas, ruta acceso y salida.</t>
  </si>
  <si>
    <t>Verificar existencia de mobiliario: 1. Escritorio, 2. silla para el médico 3. dos sillas para el paciente y acompañante, 4. lámpara de chicote y 4. negatoscopio.</t>
  </si>
  <si>
    <t>No aplica</t>
  </si>
  <si>
    <t>Verificar: 1. condiciones generales de Infraestructura, con facilidades arquitectónicas, 2. áreas con delimitación física. 3. Lavabo, jabón (líquido o gel), toallas desechables.</t>
  </si>
  <si>
    <t xml:space="preserve">Verificar: 1. Limpieza de las instalaciones, que no existan humedad, cuarteaduras, orificios en plafones y paredes ni fugas de agua. 2. Iluminación y ventilación adecuadas., 3. Existencia de cartel con la técnica de higiene de manos. </t>
  </si>
  <si>
    <t>Verificar: 1. Bitácora de aseo del área de consulta, 2. Suficiencia y sistema de abasto de insumos.</t>
  </si>
  <si>
    <t>Verificar: 1. Bitácora de mantenimiento preventivo y correctivo de  equipo.</t>
  </si>
  <si>
    <t>Verificar: 1. Bitácora de mantenimiento preventivo y correctivo.</t>
  </si>
  <si>
    <t>Verificar que cuente con: 1. facilidades arquitectónicas para efectuar las actividades propias, 2. Limpieza 3. Condiciones de pintura, sin zonas de oxidación o deterioro 3. mobiliario funcional  servicios sanitarios con facilidades, 4. facilidades de acceso y salida de pacientes considerando las necesidades especiales de las personas con discapacidad y adultos mayores.</t>
  </si>
  <si>
    <t xml:space="preserve">Verificar: 1. Condiciones de: pintura, sin zonas de oxidación o deterioro. 2. Mobiliario funcional. </t>
  </si>
  <si>
    <t>Verificar: 1. Bitácora de mantenimiento preventivo  de: lámpara de chicote y negatoscopio.</t>
  </si>
  <si>
    <t>Verificar: 1. Sistema de abasto de reactivos.</t>
  </si>
  <si>
    <t xml:space="preserve">CONSULTA EXTERNA </t>
  </si>
  <si>
    <t>Verificar: 1- Bitácora de mantenimiento preventivo y correctivo de equipo.</t>
  </si>
  <si>
    <t>Verificar existencia de: 1. Mesa de exploración  pediátrica y adultos. 2. Esfigmomanómetro. 3. Estetoscopio biauricular. 4. Estuche de diagnóstico, 5. Báscula pesa bebé y Báscula con estadímetro. 6. Termómetros digitales. 7. Cinta métrica y 8. abatelenguas,</t>
  </si>
  <si>
    <t>Verificar Registro en Expediente clínico</t>
  </si>
  <si>
    <t>Verificar la existencia de casos.</t>
  </si>
  <si>
    <t>Verificar en el proceso de atención en pacientes con sospecha: Amenorrea primaria o secundaria, Infertilidad, Talla baja, Fracturas patológicas</t>
  </si>
  <si>
    <t>Verificar proceso de atención: 1. interconsulta o referencia para descartar cardiopatías congénitas.2. Realización de ecocardiograma.</t>
  </si>
  <si>
    <t>Verificar  proceso de atención: 1. Interconsulta con nefrólogo para descartar alteraciones renales 2. Realización de ultrasonido renal, 3. Estudios de función renal. EGO y urocutivo en caso necesario.</t>
  </si>
  <si>
    <t>Verificar proceso de atención: 1. Interconsulta con Ortopedia en pacientes con luxación de cadera y escoliosis, 2 Realización de estudios de laboratorio para identificar niveles de calcio y de vitamina D y 3. la evaluación de la salud ósea.</t>
  </si>
  <si>
    <t>Licencia Sanitaria</t>
  </si>
  <si>
    <t>En caso de contar con servicio subrogado deberá requisitar la cédula de identificación de servicios contratados para la atención médica.</t>
  </si>
  <si>
    <t>Rayos X</t>
  </si>
  <si>
    <t>Ultrasonido</t>
  </si>
  <si>
    <t>Audiometría y Potenciales evocados</t>
  </si>
  <si>
    <t>Tomografía Axial</t>
  </si>
  <si>
    <t>Ecocardiograma</t>
  </si>
  <si>
    <t>Resonancia Magnética</t>
  </si>
  <si>
    <t>Densitómetro</t>
  </si>
  <si>
    <t>RPBI</t>
  </si>
  <si>
    <t>Verificar: 1. Registros de recolección, 2. Sistema de Abasto 3. Destino final.</t>
  </si>
  <si>
    <t>Manejo integral de los R.P.B.I., así como señalización y circulación de contenedores.</t>
  </si>
  <si>
    <t>NOM-087-SEMARNAT-SSA1-2002. Protección ambiental - Salud ambiental - Residuos peligrosos biológico - infecciosos - Clasificación y especificaciones de manejo. Numerales 5 y 6.</t>
  </si>
  <si>
    <t>Manejo Integral</t>
  </si>
  <si>
    <t>Protocolo Técnico CSG</t>
  </si>
  <si>
    <t>Lineamiento COCASEP.</t>
  </si>
  <si>
    <t>COCASEP</t>
  </si>
  <si>
    <t>Verificar que se cuente con copias de las minutas del COCASEP.</t>
  </si>
  <si>
    <t>Calificación Calidad</t>
  </si>
  <si>
    <t>Verificar que en el proceso de atención durante la exploración física: 1. En pacientes con talla baja exista búsqueda intencionada de signos clínicos de Turner: Paladar alto y ojival, Implantación baja de pabellones auriculares,  Implantación baja de la línea posterior de cabello, Fisuras palpebrales oblicuas hacia abajo, Comisuras labiales hacia abajo, Cuello corto y/o alado, Teletelia, Tórax ancho, Datos directos o indirectos de cardiopatía congénita, Disminución o ausencia de pulsos distales, Cubitus valgus, Genus valgus, Acortamiento de cuarto y quinto metacarpiano, Uñas convexas, Acortamiento de cuarto y quinto metatarsianos, Aparición de nevos de predominio en cara y tórax, Linfedema en manos o pies. y 2. Confirmación por cariotipo (en al menos 30 metafases en sangre periférica).</t>
  </si>
  <si>
    <t>Verificar que en el proceso de atención durante la exploración física exista búsqueda intencionada de: Ausencia de telarca a los once años de edad cronológica, Amenorrea (a los 14 años), Talla baja, y/o velocidad de crecimiento por debajo del percentil 10 para edad.</t>
  </si>
  <si>
    <t>Verificar: 1. Registro en expediente clínico de interconsultas y ecocardiograma 2. Referencia y contra referencia en su caso.</t>
  </si>
  <si>
    <t>Verificar: 1. Registro en expediente clínico de interconsultas 2. Referencia y contra referencia en su caso.</t>
  </si>
  <si>
    <t>Verificar existencia de equipamiento: 1.Mesa de exploración  con pierneras pediátrica en cada consultorio. 2. Esfigmomanómetro. 3. Estetoscopio biauricular. 4. Estuche de diagnóstico, 5. Báscula con estadímetro. 6. Termómetros digitales. 7. Fonodetector portátil de latidos fetales.  8. Cinta métrica y 9. abatelenguas,</t>
  </si>
  <si>
    <t>Verificar: 1. Área de citogenética</t>
  </si>
  <si>
    <t xml:space="preserve">Progesterona </t>
  </si>
  <si>
    <t>Verificar: 1. Existencia, 2. Condiciones y funcionamiento 3. Controles de calidad internos y externos.</t>
  </si>
  <si>
    <t xml:space="preserve">Verificar: 1. Integración del estudio en el expediente clínico. 2. Registro de referencia o subrogación. 3. Controles de Calidad internos y Externos. </t>
  </si>
  <si>
    <t>Existencia de Equipo para resonancia magnética cardiaca con gadolinio propio o de referencia.</t>
  </si>
  <si>
    <t>Verificar: 1. Condiciones generales y funcionamiento, 2. Control de Calidad Interno y Externo.</t>
  </si>
  <si>
    <t xml:space="preserve">RESULTADO  GLOBAL </t>
  </si>
  <si>
    <t xml:space="preserve">Calificación Laboratorio Clínico </t>
  </si>
  <si>
    <t>Calificación Rayos X</t>
  </si>
  <si>
    <t>Calificación  Farmacia</t>
  </si>
  <si>
    <t>Calificación Consulta Externa</t>
  </si>
  <si>
    <t xml:space="preserve">Verificar 1. Número de recursos humanos necesarios; 2. que se encuentre en el establecimiento, 3. que porte uniforme y gafete de identificación correspondientes. 
</t>
  </si>
  <si>
    <t xml:space="preserve">Verificar: 1. Existencia en plantilla de personal, que corresponda el registro de entrada y salida con el horario en plantilla de personal. 2. Cumplir con las capacitaciones. </t>
  </si>
  <si>
    <t>Total- Médicos Genetistas</t>
  </si>
  <si>
    <t>Nutriólogo</t>
  </si>
  <si>
    <t>010.000.2127.00</t>
  </si>
  <si>
    <t xml:space="preserve"> 010.000.2128.00
010.000.2128.01</t>
  </si>
  <si>
    <t>010.000.2129.00</t>
  </si>
  <si>
    <t>010.000.2230.00
010.000.2230.01</t>
  </si>
  <si>
    <t>010.000.1006.00
010.000.0022.00</t>
  </si>
  <si>
    <t xml:space="preserve"> 010.000.1937.00</t>
  </si>
  <si>
    <t xml:space="preserve"> 010.000.4255.00</t>
  </si>
  <si>
    <t>010.000.2133.0033</t>
  </si>
  <si>
    <t>010.000.4217.00</t>
  </si>
  <si>
    <t>En presentación de perlas de 200 mg.</t>
  </si>
  <si>
    <t>010.000.1494.00</t>
  </si>
  <si>
    <t>010.000.3045.00</t>
  </si>
  <si>
    <t>Suspensión inyectable  150 mg.</t>
  </si>
  <si>
    <t>010.000.6000.00</t>
  </si>
  <si>
    <t>Carbonato de calcio- Vitamina D</t>
  </si>
  <si>
    <t>Psicólogo</t>
  </si>
  <si>
    <t xml:space="preserve">Protocolo Técnico de Identificación de Tratamientos y Medicamentos Asociados a Gastos Catastróficos en Síndrome de Turner mayo 2015 </t>
  </si>
  <si>
    <t>Verificar existencia de 1. Ultrasonido especializado para medir LCC y 2. Guía ultrasonográfica</t>
  </si>
  <si>
    <t>Verificar existencia de 1. Ultrasonido especializado y 2. Guía ultrasonográfica</t>
  </si>
  <si>
    <t>Ceftriaxona</t>
  </si>
  <si>
    <t>Criterios a evaluar                                                  PROCESO</t>
  </si>
  <si>
    <t xml:space="preserve">Lineamiento para el Uso de la Herramienta Sistema Unificado de Gestión (SUG) Atención y Orientación al Usuario de los Servicios de Salud.
</t>
  </si>
  <si>
    <t>Sistema Unificado de Gestión (SUG)</t>
  </si>
  <si>
    <t xml:space="preserve">Verificar la existencia del Módulo de Atención del SUG en el área de consulta externa, con imagen institucional acorde al Lineamiento vigente. </t>
  </si>
  <si>
    <t xml:space="preserve">Verificar la designación de personal de apoyo del Módulo de Atención del SUG y el registro de actividades acorde al Lineamiento vigente. </t>
  </si>
  <si>
    <t>Verificar que cuente con el Lineamiento vigente en formato impreso o electrónico. Verificar el registro de las solicitudes de atención que se atiendan en el Módulo del SUG.</t>
  </si>
  <si>
    <t xml:space="preserve">Verificar la existencia de al menos un Buzón de Atención del SUG en el área de mayor circulación de usuarios de la unidad de salud, con imagen institucional acorde al Lineamiento vigente. </t>
  </si>
  <si>
    <t>El Buzón de Atención del SUG deberá contar con los insumos necesarios: Formatos Unificados de Solicitud de Atención (FUSA) y pluma o lápiz para su llenado.</t>
  </si>
  <si>
    <t>Verificar Cronograma de Aperturas de Buzón del SUG y notificación correspondiente a los participantes. Verificar minutas de apertura del buzón del SUG, con apego a las fechas establecidas en el Cronograma y firma de todos los actores.</t>
  </si>
  <si>
    <t>Verificar que se difunda entre los usuarios los elementos del SUG disponibles para presentar quejas, sugerencias, felicitaciones y solicitudes de gestión: módulo, buzones, 01 800 y otros medios implementados dependiendo de la entidad.</t>
  </si>
  <si>
    <t>Evidencia de la implementación de estrategias de difusión al interior del establecimiento de salud para promover el Sistema Unificado de Gestión (SUG).</t>
  </si>
  <si>
    <t>Evidencia de estrategias de difusión al interior del establecimiento de salud para promover el Sistema Unificado de Gestión (SUG): cartel, volante, etc.</t>
  </si>
  <si>
    <t>Verificar el seguimiento, resolución y notificación al usuario de las quejas, sugerencias, felicitaciones y solicitudes de gestión.</t>
  </si>
  <si>
    <t xml:space="preserve">Registro y seguimiento de las solicitudes de atención del SUG en la Herramienta en Línea del SUG. </t>
  </si>
  <si>
    <t>Verificar la generación de reportes a través del uso de la Herramienta en Línea del SUG.</t>
  </si>
  <si>
    <t>Resolución de las solicitudes de atención del SUG.</t>
  </si>
  <si>
    <t>Evidencia de la resolución de quejas, sugerencias, felicitaciones y solicitudes de gestión, con base en los tiempos establecidos en el Lineamiento vigente.</t>
  </si>
  <si>
    <t>Evidencia de notificación de solicitudes de atención de los usuarios de forma personalizada y mediante la publicación mensual del Tablero SUG en salas de espera.</t>
  </si>
  <si>
    <t>Registro histórico de Tableros SUG y evidencia de formatos de notificación personal a los usuarios si es el caso.</t>
  </si>
  <si>
    <t>Lineamientos operativo para el desarrollo del aval ciudadano (2005).</t>
  </si>
  <si>
    <t xml:space="preserve">Aval Ciudadano </t>
  </si>
  <si>
    <t>Verificar el Acta de instalación del Aval Ciudadano.</t>
  </si>
  <si>
    <t>Publicación cuatrimestral de la Información de Trato Digno del Aval Ciudadano, 2. Publicación interna de los resultados de la gestión de las quejas, sugerencias y felicitaciones, evidencia del seguimiento de los compromisos.</t>
  </si>
  <si>
    <t xml:space="preserve">Página web CONAMED 2015, Comisión Nacional de Protección Social en Salud 2015. </t>
  </si>
  <si>
    <t>Códigos ético conductuales</t>
  </si>
  <si>
    <t>Existencia de códigos éticos conductuales en el establecimiento.</t>
  </si>
  <si>
    <t>Se difunde y se hace del conocimiento de los usuarios y prestadores de servicio los diferentes Códigos Ético-Conductuales y beneficios del Sistema de Protección Social en Salud.</t>
  </si>
  <si>
    <t>Verificar existencia documental o física de la aplicación de cualquier técnica de difusión para los usuarios y personal de salud de la Carta de Derechos Generales de los pacientes, la Carta de Derechos de los Beneficiarios del Sistema de Protección Social en Salud, la Carta de los derechos de los Médicos, el Código de Ética para el personal de enfermería, y el Código de Bioética para el personal de salud (audiovisual, pláticas, carteles, folletos, etc.).</t>
  </si>
  <si>
    <t>Eventos Adversos  y centinela</t>
  </si>
  <si>
    <t xml:space="preserve">Verificar 1. que se cuente con formatos establecidos para la identificación y reporte de eventos adversos en la unidad. </t>
  </si>
  <si>
    <t>Seguridad del Paciente</t>
  </si>
  <si>
    <t>Reducir el riesgo de infecciones relacionadas con la atención de la salud.  Verificar que en el manual de procedimiento se establezcan las acciones para reducir el riesgo de infecciones relacionadas con la atención de la salud que incluya el programa de higiene de manos.</t>
  </si>
  <si>
    <t>Verificar: 1. La existencia física de los manuales de procedimientos en  donde se identifique la meta 5 como procedimiento, 2.  Evidencia documental que avale la capacitación del personal en la técnica de higiene de manos 3. Evidencia documental de las acciones de mejora para la correcta higiene de manos.</t>
  </si>
  <si>
    <t>Artículos 47 y 200 BIS de la LGS y el numeral 5 Generalidades, NOM-016-SSA3-2012, numerales 5.1.1.</t>
  </si>
  <si>
    <t xml:space="preserve">Licencias  </t>
  </si>
  <si>
    <t>Verificar 1. existencia, 2. se conserve en buen estado 3. en lugar visible dentro del establecimiento.</t>
  </si>
  <si>
    <t>Verificar: 1. que esté vigente, 2. que tenga las firmas y sellos por la autoridad correspondiente, 3. nombre y domicilio de la persona física o moral propietaria del establecimiento 4. domicilio del establecimiento donde se realiza el proceso y fecha de inicio de operaciones, 4. procesos utilizados y línea o líneas de productos; 5. declaración, bajo protesta de decir verdad, de que se cumplen los requisitos y las disposiciones aplicables al establecimiento, 5. clave de la actividad del establecimiento, 6. en su caso número de cédula profesional  del responsable sanitario.</t>
  </si>
  <si>
    <t>Artículos 47 y 200 BIS de la LGS y el numeral 5 Generalidades, NOM-016-SSA3-2012, numerales 5.1.1, 5.1.2.</t>
  </si>
  <si>
    <t>Verificar : Responsable Sanitario</t>
  </si>
  <si>
    <t>Verificar: Cumpla que se encuentre en lugar visible</t>
  </si>
  <si>
    <t xml:space="preserve"> Verificar: Vigencia y 2. que corresponda el responsable</t>
  </si>
  <si>
    <t>Verificar integración a reuniones y contar con minutas de las sesiones del COCASEP.</t>
  </si>
  <si>
    <t>Verificar: 1. que en las minutas se plasme la información relacionada con el establecimiento, 2. que existan acuerdos y seguimientos y 3. que se encuentre firmado por el responsable del establecimiento.</t>
  </si>
  <si>
    <t>NOM-004-SSA3-2012 Expediente Clínico</t>
  </si>
  <si>
    <t>ECIC</t>
  </si>
  <si>
    <t>Verificar existencia del Comité de revisión de expediente clínico</t>
  </si>
  <si>
    <t>Revisar: 1. análisis de casos de acuerdo a diagnóstico</t>
  </si>
  <si>
    <t>Verificar registros: 1. Acta de constitución, 2. Minutas, 3 Seguimiento de acuerdos</t>
  </si>
  <si>
    <t>Sol inyectable 1 mg</t>
  </si>
  <si>
    <t>010.000.5163.00</t>
  </si>
  <si>
    <t>El artículo 15-B LFT; los artículos 79, 83, 85, 86 y 87 de la LGS, y los artículos 21, 22, 24 y 25 del RLGS MPSAM. NOM-009-SSA3-2013. Lineamientos interculturales para el personal de los servicios de salud. NOM-011-SSA3-2014. 
Protocolo Técnico de Identificación de Tratamientos y Medicamentos Asociados a Gastos Catastróficos en Síndrome de Turner mayo 2015</t>
  </si>
  <si>
    <t xml:space="preserve">El artículo 15-B LFT; los artículos 79, 83, 85, 86 y 87 de la LGS, y los artículos 21, 22, 24 y 25 del RLGS MPSAM. NOM-009-SSA3-2013. Lineamientos interculturales para el personal de los servicios de salud. NOM-011-SSA3-2014.
Protocolo Técnico de Identificación de Tratamientos y Medicamentos Asociados a Gastos Catastróficos en Síndrome de Turner mayo 2015 </t>
  </si>
  <si>
    <t>El artículo 15-B LFT; los artículos 79, 83, 85, 86 y 87 de la LGS, y los artículos 21, 22, 24 y 25 del RLGS MPSAM. NOM-009-SSA3-2013. Lineamientos interculturales para el personal de los servicios de salud. NOM-011-SSA3-2014.
Protocolo Técnico de Identificación de Tratamientos y Medicamentos Asociados a Gastos Catastróficos en Síndrome de Turner mayo 2015.</t>
  </si>
  <si>
    <t xml:space="preserve">Verificar que el establecimiento está dado de alta en: SINAIS, y SINERHIAS. </t>
  </si>
  <si>
    <t xml:space="preserve">El 85% de cumplimiento en el seguimiento de la contrarreferencia. </t>
  </si>
  <si>
    <t>Contar con cartas compromiso firmadas por el aval ciudadano.</t>
  </si>
  <si>
    <t xml:space="preserve">Personal médico de Pediatría                                                  ( Criterio Mayor) </t>
  </si>
  <si>
    <r>
      <t>Existencia de Equipo de densitometría calcáneo o de muñeca propio o subrogado</t>
    </r>
    <r>
      <rPr>
        <sz val="10"/>
        <color indexed="8"/>
        <rFont val="Soberana Sans"/>
        <family val="3"/>
      </rPr>
      <t xml:space="preserve"> (con software específico para población pediátrica). </t>
    </r>
  </si>
  <si>
    <t>Verificar proceso de atención: 1. Interconsulta con el psicólogo, 2.Realización de pruebas de evaluación psicológica principalmente en determinación de Coeficiente Intelectual y manejo de terapia de lenguaje y apoyo en trastornos de aprendizaje. 3. Evaluación por el psiquiatra  (Trastorno obsesivo-compulsivo, esquizofrenia).</t>
  </si>
  <si>
    <t>Verificar: 1. Manejo de RPBI, 2. Separación, 3. Personal con conocimientos del manejo de los residuos peligrosos, 4. Contenedores no se encuentra a mas del 80% de su capacidad. 5. Buenas condiciones, 6.Fecha de colocación de los contenedores.7. Almacenamiento 8. Recolección 9. Destino final.</t>
  </si>
  <si>
    <t>Verificar: 1. Integración del estudio en el expediente clínico. 2. Registro de referencia o subrogación. 3. Controles de Calidad Intenso y Externos. 4. Bitácoras de mantenimiento preventivo y correctivo.</t>
  </si>
  <si>
    <t>Verificar: 1. Integración del estudio en el expediente clínico. 2. Registro de referencia o subrogación. 3. Controles de Calidad internos y Externos. 4. Bitácoras de mantenimiento preventivo y correctivo.</t>
  </si>
  <si>
    <t>.Verificar: 1. Integración del estudio en el expediente clínico. 2. Registro de referencia o subrogación. 3. Controles de Calidad internos y Externos. 4. Bitácoras de mantenimiento preventivo y correctivo.</t>
  </si>
  <si>
    <t>Verificar: 1. Integración de resultados en expediente clínico, 2. Registro de recepción de muestras. 3. Registro de entrega de resultados programada. 4. Demostrar 0% de diferimiento en  la realización de los estudios. 5. Sistema de abasto. 6. Antibiograma (estudio epidemiológico de superficies). 7. Bitácoras de mantenimiento preventivo y correctivo.</t>
  </si>
  <si>
    <t>Verificar registros: 1. Análisis de eventos adversos. 2 verificar el seguimiento a las acciones derivadas de los eventos adversos y centinela detectados en la unidad.</t>
  </si>
  <si>
    <t xml:space="preserve">Amoxicilina, </t>
  </si>
  <si>
    <t>Amoxicilina.</t>
  </si>
  <si>
    <t>Amoxicilina-ácido clavulánico.</t>
  </si>
  <si>
    <t xml:space="preserve">Amoxicilina-ácido clavulánico, </t>
  </si>
  <si>
    <t>Calcio.
Caseinato de calcio.</t>
  </si>
  <si>
    <t xml:space="preserve">Ciprofloxacino, </t>
  </si>
  <si>
    <t xml:space="preserve">Clindamicina, </t>
  </si>
  <si>
    <t>Valerato de Estradiol.</t>
  </si>
  <si>
    <t>Medroxiprogesterona.</t>
  </si>
  <si>
    <t>Somatropina</t>
  </si>
  <si>
    <t xml:space="preserve">010.000.5167.00    010.000.5167.01 </t>
  </si>
  <si>
    <t>010.000.5173.00</t>
  </si>
  <si>
    <t>Solución inyectable  cada frasco ámpula con liofilizado contiene: Somatropina biosintética 6 mg. Equivalente a 18 UI. Envase con 7 frascos ámpula con liofilizados y 7 frascos ámpula con diluyente.</t>
  </si>
  <si>
    <t>010.000.5174.00</t>
  </si>
  <si>
    <t>010.000.5174.01  010.000.5174.02</t>
  </si>
  <si>
    <t>010.000.5694.00</t>
  </si>
  <si>
    <t xml:space="preserve">Solución inyectable cada cartucho con dos compartimentos uno con liofilizado contiene: Somatropina 13.80 mg. equivalente a 36 UI y el otro con el diluyente de 1 ml. Envase con un cartucho con dos compartimentos uno con liofilizado y otro con el diluyente. </t>
  </si>
  <si>
    <t xml:space="preserve">Cada cartucho prellenado con solución contiene: Somatropina 12.00 mg equivalente a 36 UI Envase con un cartucho prellenado con 1.5 ml. Para administrarse en dispositivo con inyector </t>
  </si>
  <si>
    <t>010.000.5750.00</t>
  </si>
  <si>
    <t xml:space="preserve">Solución inyectable cada mililitro contiene: Somatropina 3.30 mg. Envase con una pluma prellenada con 1.5 ml       (5 mg/1.5 ml). </t>
  </si>
  <si>
    <t>010.000.5751.00</t>
  </si>
  <si>
    <t xml:space="preserve">Solución inyectable cada mililitro contiene: Somatropina 6.70 mg. Envase con una pluma prellenada con 1.5. ml (10 mg/1.5 ml). </t>
  </si>
  <si>
    <t>010.000.5752.00</t>
  </si>
  <si>
    <t xml:space="preserve">Solución inyectable cada mililitro contiene: Somatropina 10.0 mg. Envase con una pluma prellenada con 1.5 ml ( 15 mg/ 1.5 ml). </t>
  </si>
  <si>
    <t xml:space="preserve">010.000.5753.00 </t>
  </si>
  <si>
    <t xml:space="preserve">Solución inyectable cada mililitro contiene: Somatropina recombinante 3.333 mg. Envase con cartucho con 1.5 ml. ((5mg./1.5.ml) equivalente a 15 UI) para dispositivo inyector multidosis. </t>
  </si>
  <si>
    <t>010.000.5754.00</t>
  </si>
  <si>
    <t xml:space="preserve">Solución inyectable cada mililitro contiene: Somatropina recombinante 6.666 mg. Envase con cartucho con 1.5 ml. (( 10 mg./1.5.ml) equivalente a 30 UI) para dispositivo inyector multidosis. </t>
  </si>
  <si>
    <t xml:space="preserve">No. </t>
  </si>
  <si>
    <t xml:space="preserve"> Consulta externa de Ginecobstetricia</t>
  </si>
  <si>
    <t xml:space="preserve">Genética propio o subrogado </t>
  </si>
  <si>
    <t xml:space="preserve"> De los 11 a los 18 años de edad</t>
  </si>
  <si>
    <t xml:space="preserve">De los 3 y hasta los 11 años de edad </t>
  </si>
  <si>
    <t xml:space="preserve"> Recién Nacida y periodo postnatal </t>
  </si>
  <si>
    <t>Consulta externa de pediatría</t>
  </si>
  <si>
    <t>No.</t>
  </si>
  <si>
    <t>Médico traumatólogo pediatra</t>
  </si>
  <si>
    <t>Médico nefrólogo pediatra</t>
  </si>
  <si>
    <t xml:space="preserve">Verificar que en el proceso de atención  durante la exploración Física que detecte: 1. Linfedema en dorso de manos, pies y cuello, 2. Cuello corto, ancho, 3. implantación baja de cabello, pabellones auriculares 4. teletelia, 5. pulsos periféricos disminuidos en intensidad en miembros superiores o disminuidos o ausentes en miembros inferiores. 6. Búsqueda intencionada de displasia de cadera.  7. Realización de ecocardiograma para la detección y manejo de coartación de la aorta y otras alteraciones cardíacas. </t>
  </si>
  <si>
    <t xml:space="preserve">Después de los 18 años de edad </t>
  </si>
  <si>
    <t xml:space="preserve">Solución inyectable cada cartucho con dos compartimentos uno con liofilizado contiene: Somatropina 5.3 mg. Equivalente a 16 UI y el otro con el diluyente. Envase con un cartucho con dos compartimentos uno con liofilizados y el otro con el diluyente. Envase con frasco ámpula con liofilizado y ampolleta con 2 ml de diluyente. </t>
  </si>
  <si>
    <t xml:space="preserve">Solución inyectable cada frasco ámpula con liofilizado contiene: Somatropina biosintética 8 mg. Equivalente a 24 UI. Envase con un frasco ámpula con liofilizado y un cartucho pre ensamblado con 1.37 ml. De diluyente, para multidosis. </t>
  </si>
  <si>
    <t xml:space="preserve">Envase con un frasco ámpula con liofilizado y auto inyector multidosis. Envase con un frasco ámpula con liofilizado y un cartucho (Jeringa prellenada) con diluyente. </t>
  </si>
  <si>
    <t>Existencia de Audiometría y/o  Potenciales  auditivos evocados de tallo y emisiones otoacústicas propio o de referencia.</t>
  </si>
  <si>
    <t>RESULTADO</t>
  </si>
  <si>
    <t xml:space="preserve"> 010.000.5694.01</t>
  </si>
  <si>
    <t>LABORATORIO CLÍNICO</t>
  </si>
  <si>
    <t>Criterios a evaluar  DOCUMENTAL</t>
  </si>
  <si>
    <t xml:space="preserve">1. Acreditación 2. Supervisión 3. Reacreditación </t>
  </si>
  <si>
    <t>Número de consultorios de otras especialidades</t>
  </si>
  <si>
    <t xml:space="preserve">Total - Médicos especialistas en Otorrinolaringología </t>
  </si>
  <si>
    <t>Total . Médicos especialistas de Traumatología y Ortopedia</t>
  </si>
  <si>
    <t xml:space="preserve">Total . Médicos especialistas de Cardiología </t>
  </si>
  <si>
    <t xml:space="preserve">Entidad federativa </t>
  </si>
  <si>
    <t xml:space="preserve">Ultrasonido </t>
  </si>
  <si>
    <t xml:space="preserve">Densitometro </t>
  </si>
  <si>
    <t xml:space="preserve">Personal médico de Gineco Obstetricia </t>
  </si>
  <si>
    <t xml:space="preserve">Verificar: Aviso de funcionamiento y  Licencia Sanitaria </t>
  </si>
  <si>
    <t xml:space="preserve">Total - Médicos especialistas de Gineco Obstetricia </t>
  </si>
  <si>
    <t xml:space="preserve">Personal médico especialista en Genética                             ( propio o convenio con terceros) </t>
  </si>
  <si>
    <t xml:space="preserve">Personal médico Endocrinología                  (Criterio Mayor)                                     (propio o convenio con terceros) </t>
  </si>
  <si>
    <t>Existencia de Aviso de Funcionamiento y licencia sanitaria</t>
  </si>
  <si>
    <t xml:space="preserve">Verificar: 1. Existencia en plantilla de personal, que corresponda el registro de entrada y salida con el horario en plantilla de personal. 2. Cumplir con las capacitaciones de los programas establecidos y emergentes. </t>
  </si>
  <si>
    <t xml:space="preserve">Verificar: 1. Equipamiento para la realización de: Biometría hemática, química sanguínea., Pruebas de Función Hepáticas, Insulina sérica Perfil tiroideo, detección de anticuerpos tiroglobulinas y anticuerpos antiperoxidasa tiroidea. Cuantificación sérica de vitamina D y calcio, cariotipo, Hemoglobina glucosilada, ego, urocultivo y perfil de lípidos. </t>
  </si>
  <si>
    <t xml:space="preserve">Verificar: 1.  Verificar la existencia un programa de higiene de manos que incluya a  todo el personal del establecimiento. Que todo el personal antes del contacto con el paciente o de realizar un procedimiento (toma de muestras) realice el correcto lavado de manos, de acuerdo con lo propuesto por la guía multimodal de la OMS 3. que el personal conozca la técnica de lavado de manos, 4. que el cartel de higiene de manos así como el cartel de los cinco momentos para la higiene de las manos se encuentre en un lugar visible para los usuarios y personal de salud. </t>
  </si>
  <si>
    <t>Criterio 4: Planeación                                       Criterio 2: Liderazgo</t>
  </si>
  <si>
    <t xml:space="preserve">Criterio 4: Planeación                                       Criterio 2: Liderazgo.                                          Criterio 5: Responsabilidad Social </t>
  </si>
  <si>
    <t xml:space="preserve">Criterio 2: Liderazgo </t>
  </si>
  <si>
    <t>Subcriterio 2.1: Liderazgo aplicado al ejemplo y la práctica.</t>
  </si>
  <si>
    <t>Criterio  4 Planeación.</t>
  </si>
  <si>
    <t xml:space="preserve">Subcriterio 4.2 Cumplimiento de la regulación.                                            </t>
  </si>
  <si>
    <t xml:space="preserve">  Criterio 5 Responsabilidad Social </t>
  </si>
  <si>
    <t xml:space="preserve">Subcriterio 5.1 Responsabilidad Pública  </t>
  </si>
  <si>
    <t xml:space="preserve">Criterio 1: Personas, Comunidad, Población                                           Criterio 2  Liderazgo    Criterio 4: Planeación                                    Criterio 5: Responsabilidad social.                              Criterio 7 Mejora de procesos                              </t>
  </si>
  <si>
    <t xml:space="preserve">Criterio 4 Planeación </t>
  </si>
  <si>
    <t xml:space="preserve">Subcriterio 4.2 Cumplimiento de la regulación </t>
  </si>
  <si>
    <t xml:space="preserve">Criterio 5: Responsabilidad Social </t>
  </si>
  <si>
    <t>Subcriterio 5.1: Responsabilidad Pública</t>
  </si>
  <si>
    <t xml:space="preserve">Criterios 1 Personas, Comunidad, Población.          Criterio 4 Planeación </t>
  </si>
  <si>
    <t xml:space="preserve">Subcriterio 1.1 Conocimiento profundo de las personas, comunidad   población.                     Subcriterio 1.4: Oferta de Servicios Subcriterio 4.2 Cumplimiento de la regulación </t>
  </si>
  <si>
    <t>Verificar: 1. Manejo adecuado de RPBI, 2. Separación, 3. Personal con conocimientos del manejo de los residuos peligrosos, 4. Contenedores no se encuentra a mas del 80% de su capacidad. 5. Buenas condiciones, 6.Fecha de colocación de los contenedores.7. Almacenamiento 8. Recolección 9. Destino final.</t>
  </si>
  <si>
    <t xml:space="preserve">Criterio 1: Persona, Comunidad y Población.                           Criterio 4: Planeación                                  </t>
  </si>
  <si>
    <t>Subcriterio 1.4: Oferta de servicios                       Subcriterio 4.2: Cumplimiento de la regulación.</t>
  </si>
  <si>
    <t xml:space="preserve">Criterio 4: Planeación </t>
  </si>
  <si>
    <t>Subcriterio 4.2: Cumplimiento de la regulación.</t>
  </si>
  <si>
    <t xml:space="preserve">Criterio  4 Planeación.       Criterio 7: Mejora de Procesos </t>
  </si>
  <si>
    <t xml:space="preserve">Subcriterio Cumplimiento de la Regulación: 4.1,4.2 y 4.3 Subcriterio 7.2: Administración de procesos de apoyo integral y 7.4 Gestión del riesgo de la atención </t>
  </si>
  <si>
    <t xml:space="preserve"> Criterio 7:Mejora de Procesos </t>
  </si>
  <si>
    <t>Subcriterio 7.4:Gestión del riesgo de la atención</t>
  </si>
  <si>
    <t xml:space="preserve">                         Subcriterio 7.4:Gestión del riesgo de la atención</t>
  </si>
  <si>
    <t xml:space="preserve">Criterio 1: Personas, comunidad, población                                      Criterio 7: Mejora de proceso 
</t>
  </si>
  <si>
    <t xml:space="preserve">Subcriterio 1.4 Oferta de servicios                         Subcriterio 7.2 Administración de procesos de apoyo integral </t>
  </si>
  <si>
    <t xml:space="preserve">Criterio 1: Personas, comunidad, población                                Criterio 3  Información, Conocimiento, Innovación y Tecnología.                                              Criterio 7: Mejora de proceso 
</t>
  </si>
  <si>
    <t xml:space="preserve">Subcriterio 1.4 Oferta de servicios                         Subcriterio 3.4 Información en salud de referencia.                    Subcriterio 7.2 Administración de procesos de apoyo integral      </t>
  </si>
  <si>
    <t xml:space="preserve">Criterio 1: Personas, comunidad, población                                  Criterio 3  Información, Conocimiento, Innovación y Tecnología.                                             Criterio 7: Mejora de proceso 
</t>
  </si>
  <si>
    <t xml:space="preserve">Subcriterio 1.4 Oferta de servicios                      Subcriterio 3.4 Información en salud de referencia.                   Subcriterio 7.2 Administración de procesos de apoyo integral                          </t>
  </si>
  <si>
    <t xml:space="preserve">Criterio 1: Personas, comunidad, población                            Criterio 3  Información, Conocimiento, Innovación y Tecnología.                                    Criterio 7: Mejora de proceso 
</t>
  </si>
  <si>
    <t xml:space="preserve">Subcriterio 1.4 Oferta de servicios                       Subcriterio 3.4 Información en salud de referencia.                       Subcriterio 7.2 Administración de procesos de apoyo integral                          </t>
  </si>
  <si>
    <t xml:space="preserve">Criterio 1: Personas, comunidad, población                               Criterio 3  Información, Conocimiento, Innovación y Tecnología.                                           Criterio 7: Mejora de proceso 
</t>
  </si>
  <si>
    <t xml:space="preserve">Subcriterio 1.4 Oferta de servicios                    Subcriterio 3.4 Información en salud de referencia.                  Subcriterio 7.2 Administración de procesos de apoyo integral                      </t>
  </si>
  <si>
    <t xml:space="preserve">Criterio 4: Planeación; </t>
  </si>
  <si>
    <t xml:space="preserve">Subcriterio
 4.1: Planeación Estratégica;
</t>
  </si>
  <si>
    <t xml:space="preserve"> Criterio 6: Desarrollo y Satisfacción del Personal </t>
  </si>
  <si>
    <t>Subcriterio 6.3
Satisfacción del personal</t>
  </si>
  <si>
    <t>Criterio 3: Información, conocimiento, innovación y tecnología</t>
  </si>
  <si>
    <t>Subcriterio 3.1: Alineación de la información estratégica</t>
  </si>
  <si>
    <t>Criterio 1: Personas, Comunidad, Población</t>
  </si>
  <si>
    <t>Subcriterio 1.4: Experiencia de la persona en la organización</t>
  </si>
  <si>
    <t>CÉDULA DE EVALUACIÓN PARA LA ACREDITACIÓN DEL FONDO DE PROTECCIÓN CONTRA GASTOS CATASTRÓFICOS EN SÍNDROME TURNER</t>
  </si>
  <si>
    <t>El artículo 15-B LFT; los artículos 79, 83, 85, 86 y 87 de la LGS; los artículos 21, 22, 24 y 25  del RLGS MPSAM y la NOM-009-SSA3-2013 y el numeral 5 Disposiciones específicas, 5.3.1/ 5.3.1.1/ 5.3.1.2/ 5.3.1.3/ 5.3.1.4 de la NOM 007-SSA3-2011 Lineamientos interculturales para el personal de los servicios de salud.
Protocolo Técnico de Identificación de Tratamientos y Medicamentos Asociados a Gastos Catastróficos en Síndrome de Turner mayo 2015.</t>
  </si>
  <si>
    <t>acreditación de establecimientos y servicios de atención médica</t>
  </si>
  <si>
    <t xml:space="preserve">CÉDULA DE EVALUACIÓN PARA LA ACREDITACIÓN DEL FONDO DE PROTECCIÓN CONTRA GASTOS CATASTRÓFICOS EN SÍNDROME TURNER                                                                                                                                                                                                                                  2017                                                                                                                         </t>
  </si>
  <si>
    <t>Nombre y tipo del Establecimiento Hospital= H o Instituto = I</t>
  </si>
  <si>
    <t>Horario de atención del Establecimiento</t>
  </si>
  <si>
    <t xml:space="preserve">CÉDULA DE EVALUACIÓN PARA LA ACREDITACIÓN DEL FONDO DE PROTECCIÓN CONTRA GASTOS CATASTRÓFICOS EN SÍNDROME TURNER                                                                                                                                                                                                                                                    2017                                                                                                                                                                                                                                                                                                                                                                                         </t>
  </si>
  <si>
    <t xml:space="preserve">CRITERIO MAYOR  Verificar: 1. Existencia en plantilla de personal, que corresponda el registro de entrada y salida con el horario en plantilla de personal. 2. Cumplir con las capacitaciones de los programas establecidos y emergentes. </t>
  </si>
  <si>
    <t xml:space="preserve">CRITERIO MAYOR Verificar: 1. Existencia en plantilla de personal, que corresponda el registro de entrada y salida con el horario en plantilla de personal. 2. Cumplir con las capacitaciones. </t>
  </si>
  <si>
    <t xml:space="preserve">Cardiólogo pediatra </t>
  </si>
  <si>
    <t>MODELO DE GESTIÓN DE CALIDAD EN SALUD</t>
  </si>
  <si>
    <t xml:space="preserve">CÉDULA DE EVALUACIÓN PARA LA ACREDITACIÓN DEL FONDO DE PROTECCIÓN CONTRA GASTOS CATASTRÓFICOS EN SÍNDROME TURNER                                                                                                                                                                                                                                                                                      2017                                                                                                                                                                                                                                                                                                                                                                                         </t>
  </si>
  <si>
    <t xml:space="preserve"> CÉDULA DE EVALUACIÓN PARA LA ACREDITACIÓN DEL FONDO DE PROTECCIÓN CONTRA GASTOS CATASTRÓFICOS EN SÍNDROME TURNER                                                                                                                                                                                                                                                                                                                                                                                                                                                                                                                                                                                                        </t>
  </si>
  <si>
    <t xml:space="preserve">CÉDULA DE EVALUACIÓN PARA LA ACREDITACIÓN DEL FONDO DE PROTECCIÓN CONTRA GASTOS CATASTRÓFICOS EN SÍNDROME TURNER                                                                                                                                                                                                                                                                                              </t>
  </si>
  <si>
    <t xml:space="preserve">  CÉDULA DE EVALUACIÓN PARA LA ACREDITACIÓN DEL FONDO DE PROTECCIÓN CONTRA GASTOS CATASTRÓFICOS EN SÍNDROME TURNER                                                                                                                                                                                                                                                                                                                                                                                                                                                         </t>
  </si>
  <si>
    <t xml:space="preserve">CÉDULA DE EVALUACIÓN PARA LA ACREDITACIÓN DEL FONDO DE PROTECCIÓN CONTRA GASTOS CATASTRÓFICOS EN SÍNDROME TURNER                                                                                                                                                                                                                                                                                      </t>
  </si>
  <si>
    <t>NOM-028-SSA2-2009 NUM. 5.2.1. (5.2.1.3. y  5.2.1.4)</t>
  </si>
  <si>
    <t xml:space="preserve">Cartel de los Derechos de los Usuarios/as </t>
  </si>
  <si>
    <t xml:space="preserve">Verificar existencia del Cartel de los derechos de los usuarios/as. </t>
  </si>
  <si>
    <t xml:space="preserve">Verificar que el cartel se encuentre en una ubicación correcta para el conocimiento de los usuarios/as y del personal de la unidad. </t>
  </si>
  <si>
    <t xml:space="preserve">Criterio 1: Personas, comunidad, población </t>
  </si>
  <si>
    <t>Sistema Nacional de Indicadores en Salud Dirección General de Educación en Salud http://dgces.salud.gob.mx/INDICASII/</t>
  </si>
  <si>
    <t xml:space="preserve">Trato Digno </t>
  </si>
  <si>
    <t>Verificar existencia del mecanismo para la mejora en tiempos de espera.</t>
  </si>
  <si>
    <t xml:space="preserve">Verificar el tiempo de espera de la atención. </t>
  </si>
  <si>
    <t>Verificar que el tiempo de reporte sea igual o menor a 30 minutos.</t>
  </si>
  <si>
    <t>Verificar existencia de mecanismos para mejorar la satisfacción de usuarios.</t>
  </si>
  <si>
    <t>Verificar: 1. La aplicación de formatos de trato digno. 2. Medición y análisis e implementación de acciones de mejora de acuerdo a los resultados.</t>
  </si>
  <si>
    <t xml:space="preserve">Verificar el seguimiento a las acciones de mejora. </t>
  </si>
  <si>
    <t>INDICAS</t>
  </si>
  <si>
    <t>El establecimiento se encuentra inscrito al Sistema Nacional de Indicadores de Calidad en Salud (INDICAS).</t>
  </si>
  <si>
    <t>Verificar la aplicación del formato de recolección de datos "Indicador de trato digno de los servicios de consulta externa de primer nivel".</t>
  </si>
  <si>
    <t xml:space="preserve">Verificar el reporte. </t>
  </si>
  <si>
    <t xml:space="preserve">
2. liderazgo
3. información, conocimiento, innovación y tecnología 
4. planeación 
5. responsabilidad social 
6. desarrollo y satisfacción del personal 
</t>
  </si>
  <si>
    <t xml:space="preserve">
2.2 cultura de calidad 
3.2 análisis e interpretación de la información 
4.4 plan anual de calidad y seguridad del paciente 
5.2  promoción de la cultura de calidad
6.1 evaluación del desempeño  </t>
  </si>
  <si>
    <t xml:space="preserve">Seguridad del Paciente </t>
  </si>
  <si>
    <t xml:space="preserve">2. liderazgo 
3. Información, conocimiento, innovación y tecnología  
4 Planeación 
5 Responsabilidad social 
 7 Mejora de procesos </t>
  </si>
  <si>
    <t>2.2 Cultura de calidad 
3.2 análisis e interpretación de la información
3.5 Metas y objetivos sectoriales 
4.2 Cumplimiento de la regulación 
4.3 Planeación operativa  
4.4 Plan anual de Calidad y Seguridad del Paciente
5.2 Promoción de la cultura de calidad 
5.2.1 Al interior de la unidad
 7.4 Gestión del Riesgo en la atención;</t>
  </si>
  <si>
    <t xml:space="preserve">Verificar mecanismos de identificación, análisis y atención de eventos adversos presente en el manual de organización o procedimientos. </t>
  </si>
  <si>
    <t>RADIODIAGNÓSTICO</t>
  </si>
  <si>
    <t>LABORATORIO CLÍNICO / GENÉTICA</t>
  </si>
  <si>
    <t xml:space="preserve">RADIODIAGNÓSTICO </t>
  </si>
  <si>
    <t>Subcriterio 7.3: Administración de procesos de suministro.                         Subcriterio 7.4:Gestión del riesgo de la atención</t>
  </si>
  <si>
    <t>Diagnóstico postnatal: Se deberá realizar  cariotipo (en al menos 30 metafases en sangre periférica).</t>
  </si>
  <si>
    <t xml:space="preserve">Subcriterio 7.3: Administración de procesos de suministro                    Subcriterio  7.4:Gestión del riesgo de la atención                   </t>
  </si>
  <si>
    <t xml:space="preserve">Verificar proceso de atención: 1. Interconsulta con otorrinolaringólogo por otitis 2. Audiólogo para realizar pruebas de audiometría  3. Indicaciones de manejo quirúrgico de colesteatoma en caso que aplique. </t>
  </si>
  <si>
    <r>
      <t xml:space="preserve">Verificar: 1. Documentación probatoria (título y cédula profesional de licenciatura) 2 .Copia del contrato laboral vigente.   3. Constancia de capacitación en materia de prevención de incendios y atención de emergencias. 4. Capacitación en Lavado de Manos. </t>
    </r>
    <r>
      <rPr>
        <sz val="10"/>
        <color indexed="8"/>
        <rFont val="Soberana Sans"/>
        <family val="3"/>
      </rPr>
      <t xml:space="preserve">5. Capacitación en Ultrasonografía 6. Constancia de Interculturalidad  7. Cuidados Paliativos. </t>
    </r>
  </si>
  <si>
    <r>
      <t xml:space="preserve">Verificar: 1. Documentación probatoria (título y cédula profesional de licenciatura )  </t>
    </r>
    <r>
      <rPr>
        <sz val="10"/>
        <color indexed="8"/>
        <rFont val="Soberana Sans"/>
        <family val="3"/>
      </rPr>
      <t xml:space="preserve">Personal técnico: Documentación probatoria (diploma de técnico laboratorista o cédula profesional).2 .Copia del contrato laboral vigente.   3. Constancia de capacitación en materia de prevención de incendios y atención de emergencias. 4. Capacitación en Lavado de Manos.  5. Constancia de Interculturalidad  6. Cuidados Paliativos. </t>
    </r>
  </si>
  <si>
    <r>
      <t>V</t>
    </r>
    <r>
      <rPr>
        <sz val="10"/>
        <color indexed="8"/>
        <rFont val="Soberana Sans"/>
        <family val="3"/>
      </rPr>
      <t xml:space="preserve">erificar: 1. Documentación probatoria (título y cédula profesional de licenciatura y/o médico con especialidad en nutrición) 2 .Copia del contrato laboral vigente.   3. Constancia de capacitación en materia de prevención de incendios y atención de emergencias. 4. Capacitación en Lavado de Manos.  5. Constancia de Interculturalidad  6. Cuidados Paliativos. </t>
    </r>
  </si>
  <si>
    <r>
      <rPr>
        <sz val="10"/>
        <color indexed="8"/>
        <rFont val="Soberana Sans"/>
        <family val="3"/>
      </rPr>
      <t xml:space="preserve">Verificar: 1. Documentación probatoria (título y cédula profesional de licenciatura) 2 .Copia del contrato laboral vigente.   3. Constancia de capacitación en materia de prevención de incendios y atención de emergencias. 4. Capacitación en Lavado de Manos.  5. Constancia de Interculturalidad  6. Cuidados Paliativos. </t>
    </r>
  </si>
  <si>
    <r>
      <rPr>
        <sz val="10"/>
        <color indexed="8"/>
        <rFont val="Soberana Sans"/>
        <family val="3"/>
      </rPr>
      <t xml:space="preserve">Verificar: 1. Documentación probatoria (título y cédula profesional de licenciatura, diploma y cédula de la especialidad, copia de Certificación vigente por el consejo de la especialidad) 2 .Copia del contrato laboral vigente.   3. Constancia de capacitación en materia de prevención de incendios y atención de emergencias. 4. Capacitación en Lavado de Manos.  5. Constancia de Interculturalidad  6. Cuidados Paliativos. </t>
    </r>
  </si>
  <si>
    <r>
      <rPr>
        <sz val="10"/>
        <color indexed="8"/>
        <rFont val="Soberana Sans"/>
        <family val="3"/>
      </rPr>
      <t xml:space="preserve">Verificar: 1. Documentación probatoria (título y cédula profesional de licenciatura, diploma y cédula de la especialidad, copia de Certificación vigente por el consejo de la especialidad) 2 .Copia del contrato laboral vigente.   3. Constancia de capacitación en materia de prevención de incendios y atención de emergencias. 4. Capacitación en Lavado de Manos.  5. Constancia de Interculturalidad  6. Cuidados Paliativos 7. Capacitación de programas emergentes. </t>
    </r>
  </si>
  <si>
    <r>
      <rPr>
        <sz val="10"/>
        <color indexed="8"/>
        <rFont val="Soberana Sans"/>
        <family val="3"/>
      </rPr>
      <t>Verificar: 1. Documentación probatoria (título y cédula profesional de licenciatura, diploma y cédula de la especialidad, copia de Certificación vigente por el consejo de la especialidad) 2 .Copia del contrato laboral vigente.   3. Constancia de capacitación en materia de prevención de incendios y atención de emergencias. 4. Capacitación en Lavado de Manos.  5. Constancia de Interculturalidad  6. Cuidados Paliativos.</t>
    </r>
  </si>
  <si>
    <t xml:space="preserve">Total - Médicos especialistas en Endocrinología  Pediátrica </t>
  </si>
  <si>
    <t xml:space="preserve">Total - Médicos especialistas de Pediatría </t>
  </si>
  <si>
    <t>Medico especialista de Pediatría</t>
  </si>
  <si>
    <t>Medico especialista en Endocrinología Pediátrica</t>
  </si>
  <si>
    <t>CRITERIOS MAYORES</t>
  </si>
  <si>
    <t xml:space="preserve">Audiómetro </t>
  </si>
  <si>
    <t>Electrocardiógrafo</t>
  </si>
  <si>
    <t xml:space="preserve">Médico otorrino pedíatra </t>
  </si>
  <si>
    <t xml:space="preserve">Subcriterio 4.1: Planeación estratégica.                                            Subcriterio 4.2: Cumplimiento de la regulación.                                      Subcriterio 4.3: Planeación operativa.    </t>
  </si>
  <si>
    <t>Verificar: 1. funcionamiento adecuado, 2. mediciones prenatal de longitud cráneo-caudal, hueso nasal y translucencia nucal, higroma quístico, linfedema, cardiopatía congénita y malformaciones renales.</t>
  </si>
  <si>
    <t>Verificar: 1. funcionamiento adecuado, 2. mediciones prenatal de longitud cráneo-caudal, hueso nasal y translucencia nucal, higroma quístico, linfa edema, cardiopatía congénita y malformaciones renales. En caso que aplique .</t>
  </si>
  <si>
    <t xml:space="preserve">Verificar en las notas médicas la realización de la evaluación del crecimiento, desarrollo puberal (Terapia sustitutiva con estrógenos), mineral ósea y función tiroidea por el endocrinólogo. 2. Orientación y consejería reproductiva por un médico ginecobstetra. </t>
  </si>
  <si>
    <t>Verificar proceso de atención: 1. Interconsulta con el (la) Lic. en nutrición  cada seis meses, 2. Control de peso, IMC, 3. Orientación nutricional y síndrome metabólico.</t>
  </si>
  <si>
    <t xml:space="preserve">Solución inyectable  cada frasco ámpula con liofilizado contiene: 1.33 mg. equivalente a 4 UI.   Envase con frasco ámpula o ampolleta con 1 o 2 ml. de diluyente. </t>
  </si>
  <si>
    <t xml:space="preserve">Subcriterio 1.4: Experiencia de la persona en la organización                 Subcriterio 2.2: Cultura de calidad    Subcriterio 4.1: Planeación estratégica.                               Subcriterio 4.2: Cumplimiento de la regulación                              Subcriterio 4.3: Planeación operativa                                           Subcriterio 4.4: Plan anual de calidad y seguridad del paciente.                                     Subcriterio 5.2: Promoción de la cultura de calidad                                 Subcriterio 7.4 Gestión del riesgo en la atención                                      </t>
  </si>
  <si>
    <t xml:space="preserve">Subcriterio 2.2: Cultura de la calidad.                                                      Subcriterio 4.1: Planeación estratégica.                                            Subcriterio 4.2: Cumplimiento de la regulación.                                      Subcriterio 4.3: Planeación operativa </t>
  </si>
  <si>
    <t>Subcriterio 2.2: Cultura de la calidad.                                                      Subcriterio 4.1: Planeación estratégica.                                            Subcriterio 4.2: Cumplimiento de la regulación.                                      Subcriterio 4.3: Planeación operativa.                                                Subcriterio 5.2: Promoción de la cultura de calidad.                      Subcriterio 5.2.1 y 5.2.2 al interior y exterior de la unidad respectivamente.</t>
  </si>
  <si>
    <t xml:space="preserve">Subcriterio 1.2: comunicación con las personas, comunidad y población.
Subcriterio 1.3: Experiencia de la persona en la organización </t>
  </si>
  <si>
    <t xml:space="preserve">Subcriterio 2: Cultura de la calidad.                                                      Subcriterio 4.1: Planeación estratégica.                                            Subcriterio 4.2: Cumplimiento de la regulación.                                      Subcriterio 4.3: Planeación operativa </t>
  </si>
  <si>
    <r>
      <rPr>
        <b/>
        <sz val="10"/>
        <color indexed="8"/>
        <rFont val="Soberana Sans"/>
        <family val="3"/>
      </rPr>
      <t xml:space="preserve">Verificar: 1. Documentación probatoria (título y cédula profesional de licenciatura, diploma y cédula de la especialidad, copia de Certificación vigente por el consejo de la especialidad) </t>
    </r>
    <r>
      <rPr>
        <sz val="10"/>
        <color indexed="8"/>
        <rFont val="Soberana Sans"/>
        <family val="3"/>
      </rPr>
      <t>2 .Copia del contrato laboral vigente.   3. Constancia de capacitación en materia de prevención de incendios y atención de emergencias. 4. Capacitación en Lavado de Manos.  5. Constancia de Interculturalidad  6. Cuidados Paliativos.</t>
    </r>
  </si>
  <si>
    <r>
      <rPr>
        <b/>
        <sz val="10"/>
        <color indexed="8"/>
        <rFont val="Soberana Sans"/>
        <family val="3"/>
      </rPr>
      <t xml:space="preserve">Verificar: 1. Documentación probatoria (título y cédula profesional de licenciatura, diploma y cédula de la especialidad, copia de Certificación vigente por el consejo de la especialidad) </t>
    </r>
    <r>
      <rPr>
        <sz val="10"/>
        <color indexed="8"/>
        <rFont val="Soberana Sans"/>
        <family val="3"/>
      </rPr>
      <t>2 .Copia del contrato laboral vigente.   3. Constancia de capacitación en materia de prevención de incendios y atención de emergencias. 4. Capacitación en Lavado de Manos.  5. Constancia de Interculturalidad  6. Cuidados Paliativos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</si>
</sst>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1">
    <font>
      <sz val="10"/>
      <name val="Arial"/>
      <family val="2"/>
    </font>
    <font>
      <sz val="11"/>
      <color indexed="8"/>
      <name val="Calibri"/>
      <family val="2"/>
    </font>
    <font>
      <sz val="10"/>
      <name val="Soberana Texto"/>
      <family val="3"/>
    </font>
    <font>
      <sz val="11"/>
      <name val="Soberana Texto"/>
      <family val="3"/>
    </font>
    <font>
      <sz val="11"/>
      <name val="Soberana Sans"/>
      <family val="3"/>
    </font>
    <font>
      <b/>
      <sz val="10"/>
      <name val="Soberana Titular"/>
      <family val="3"/>
    </font>
    <font>
      <b/>
      <sz val="10"/>
      <name val="Soberana Sans"/>
      <family val="3"/>
    </font>
    <font>
      <sz val="10"/>
      <name val="Soberana Sans"/>
      <family val="3"/>
    </font>
    <font>
      <b/>
      <sz val="11"/>
      <name val="Soberana Sans"/>
      <family val="3"/>
    </font>
    <font>
      <b/>
      <sz val="12"/>
      <name val="Soberana Sans"/>
      <family val="3"/>
    </font>
    <font>
      <sz val="10"/>
      <color indexed="8"/>
      <name val="Soberana Sans"/>
      <family val="3"/>
    </font>
    <font>
      <b/>
      <sz val="12"/>
      <name val="Soberana Titular"/>
      <family val="3"/>
    </font>
    <font>
      <b/>
      <sz val="14"/>
      <name val="Soberana Sans"/>
      <family val="3"/>
    </font>
    <font>
      <b/>
      <sz val="10"/>
      <color indexed="8"/>
      <name val="Soberana Sans"/>
      <family val="3"/>
    </font>
    <font>
      <b/>
      <sz val="11"/>
      <name val="Arial"/>
      <family val="2"/>
    </font>
    <font>
      <b/>
      <sz val="11"/>
      <name val="Soberana Titular"/>
      <family val="3"/>
    </font>
    <font>
      <sz val="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Soberana Sans"/>
      <family val="3"/>
    </font>
    <font>
      <b/>
      <sz val="10"/>
      <color indexed="9"/>
      <name val="Soberana Sans"/>
      <family val="3"/>
    </font>
    <font>
      <b/>
      <sz val="11"/>
      <color indexed="8"/>
      <name val="Soberana Sans"/>
      <family val="3"/>
    </font>
    <font>
      <b/>
      <sz val="11"/>
      <color indexed="9"/>
      <name val="Soberana Sans"/>
      <family val="3"/>
    </font>
    <font>
      <sz val="11"/>
      <color indexed="8"/>
      <name val="Soberana Sans"/>
      <family val="3"/>
    </font>
    <font>
      <b/>
      <sz val="11"/>
      <color indexed="9"/>
      <name val="Soberana Texto"/>
      <family val="3"/>
    </font>
    <font>
      <b/>
      <sz val="9"/>
      <color indexed="9"/>
      <name val="Soberana Sans"/>
      <family val="3"/>
    </font>
    <font>
      <sz val="8"/>
      <color indexed="8"/>
      <name val="Soberana Sans"/>
      <family val="3"/>
    </font>
    <font>
      <sz val="11"/>
      <color indexed="10"/>
      <name val="Soberana Sans"/>
      <family val="3"/>
    </font>
    <font>
      <b/>
      <sz val="14"/>
      <color indexed="9"/>
      <name val="Soberana Sans"/>
      <family val="3"/>
    </font>
    <font>
      <b/>
      <sz val="12"/>
      <color indexed="9"/>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Soberana Sans"/>
      <family val="3"/>
    </font>
    <font>
      <b/>
      <sz val="10"/>
      <color theme="0"/>
      <name val="Soberana Sans"/>
      <family val="3"/>
    </font>
    <font>
      <b/>
      <sz val="10"/>
      <color rgb="FF000000"/>
      <name val="Soberana Sans"/>
      <family val="3"/>
    </font>
    <font>
      <b/>
      <sz val="11"/>
      <color rgb="FF000000"/>
      <name val="Soberana Sans"/>
      <family val="3"/>
    </font>
    <font>
      <b/>
      <sz val="11"/>
      <color theme="0"/>
      <name val="Soberana Sans"/>
      <family val="3"/>
    </font>
    <font>
      <sz val="11"/>
      <color theme="1"/>
      <name val="Soberana Sans"/>
      <family val="3"/>
    </font>
    <font>
      <sz val="10"/>
      <color rgb="FF000000"/>
      <name val="Soberana Sans"/>
      <family val="3"/>
    </font>
    <font>
      <b/>
      <sz val="10"/>
      <color rgb="FFFFFFFF"/>
      <name val="Soberana Sans"/>
      <family val="3"/>
    </font>
    <font>
      <b/>
      <sz val="11"/>
      <color rgb="FFFFFFFF"/>
      <name val="Soberana Sans"/>
      <family val="3"/>
    </font>
    <font>
      <sz val="10"/>
      <color theme="1"/>
      <name val="Soberana Sans"/>
      <family val="3"/>
    </font>
    <font>
      <b/>
      <sz val="11"/>
      <color theme="0"/>
      <name val="Soberana Texto"/>
      <family val="3"/>
    </font>
    <font>
      <b/>
      <sz val="9"/>
      <color theme="0"/>
      <name val="Soberana Sans"/>
      <family val="3"/>
    </font>
    <font>
      <sz val="8"/>
      <color rgb="FF000000"/>
      <name val="Soberana Sans"/>
      <family val="3"/>
    </font>
    <font>
      <b/>
      <sz val="11"/>
      <color theme="1"/>
      <name val="Soberana Sans"/>
      <family val="3"/>
    </font>
    <font>
      <b/>
      <sz val="10"/>
      <color theme="1"/>
      <name val="Soberana Sans"/>
      <family val="3"/>
    </font>
    <font>
      <sz val="11"/>
      <color rgb="FFFF0000"/>
      <name val="Soberana Sans"/>
      <family val="3"/>
    </font>
    <font>
      <b/>
      <sz val="14"/>
      <color rgb="FFFFFFFF"/>
      <name val="Soberana Sans"/>
      <family val="3"/>
    </font>
    <font>
      <sz val="10"/>
      <color rgb="FFFFFFFF"/>
      <name val="Soberana Sans"/>
      <family val="3"/>
    </font>
    <font>
      <b/>
      <sz val="14"/>
      <color theme="0"/>
      <name val="Soberana Sans"/>
      <family val="3"/>
    </font>
    <font>
      <b/>
      <sz val="12"/>
      <color theme="0"/>
      <name val="Soberana Sans"/>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39998000860214233"/>
        <bgColor indexed="64"/>
      </patternFill>
    </fill>
    <fill>
      <patternFill patternType="solid">
        <fgColor rgb="FFFFFFFF"/>
        <bgColor indexed="64"/>
      </patternFill>
    </fill>
    <fill>
      <patternFill patternType="solid">
        <fgColor theme="0"/>
        <bgColor indexed="64"/>
      </patternFill>
    </fill>
    <fill>
      <patternFill patternType="solid">
        <fgColor rgb="FF8000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rgb="FF80808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thin"/>
      <bottom/>
    </border>
    <border>
      <left style="medium"/>
      <right/>
      <top style="thin"/>
      <bottom style="thin"/>
    </border>
    <border>
      <left style="medium"/>
      <right/>
      <top/>
      <bottom style="thin"/>
    </border>
    <border>
      <left style="medium"/>
      <right/>
      <top/>
      <bottom style="medium"/>
    </border>
    <border>
      <left style="thin"/>
      <right style="thin"/>
      <top style="thin"/>
      <bottom style="thin"/>
    </border>
    <border>
      <left/>
      <right/>
      <top/>
      <bottom style="medium"/>
    </border>
    <border>
      <left/>
      <right style="medium"/>
      <top/>
      <bottom style="mediu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style="thin"/>
      <bottom style="thin"/>
    </border>
    <border>
      <left style="thin"/>
      <right style="thin"/>
      <top style="thin"/>
      <bottom/>
    </border>
    <border>
      <left/>
      <right style="thin"/>
      <top style="thin"/>
      <bottom style="thin"/>
    </border>
    <border>
      <left style="medium"/>
      <right/>
      <top style="thin"/>
      <bottom style="medium"/>
    </border>
    <border>
      <left/>
      <right/>
      <top style="thin"/>
      <bottom style="thin"/>
    </border>
    <border>
      <left/>
      <right style="medium"/>
      <top style="thin"/>
      <bottom style="thin"/>
    </border>
    <border>
      <left/>
      <right style="thin"/>
      <top/>
      <bottom/>
    </border>
    <border>
      <left style="thin"/>
      <right style="thin"/>
      <top/>
      <bottom style="thin"/>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bottom style="thin">
        <color theme="1" tint="0.49998000264167786"/>
      </bottom>
    </border>
    <border>
      <left style="thin"/>
      <right style="medium"/>
      <top/>
      <bottom style="thin"/>
    </border>
    <border>
      <left/>
      <right/>
      <top style="thin"/>
      <bottom/>
    </border>
    <border>
      <left/>
      <right style="thin"/>
      <top style="thin"/>
      <bottom/>
    </border>
    <border>
      <left/>
      <right/>
      <top style="thin"/>
      <bottom style="medium"/>
    </border>
    <border>
      <left/>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style="thin"/>
      <top/>
      <bottom style="thin"/>
    </border>
    <border>
      <left style="thin"/>
      <right/>
      <top/>
      <bottom/>
    </border>
    <border>
      <left style="thin"/>
      <right/>
      <top style="thin"/>
      <bottom/>
    </border>
    <border>
      <left/>
      <right style="thin">
        <color theme="1" tint="0.49998000264167786"/>
      </right>
      <top style="thin">
        <color theme="1" tint="0.49998000264167786"/>
      </top>
      <bottom style="thin">
        <color theme="1" tint="0.49998000264167786"/>
      </bottom>
    </border>
    <border>
      <left style="thin"/>
      <right style="medium"/>
      <top/>
      <bottom/>
    </border>
    <border>
      <left style="thin">
        <color theme="1" tint="0.49998000264167786"/>
      </left>
      <right/>
      <top style="thin">
        <color theme="1" tint="0.49998000264167786"/>
      </top>
      <bottom style="thin">
        <color theme="1" tint="0.49998000264167786"/>
      </bottom>
    </border>
    <border>
      <left style="thin">
        <color theme="1" tint="0.49998000264167786"/>
      </left>
      <right style="medium"/>
      <top style="thin">
        <color theme="1" tint="0.49998000264167786"/>
      </top>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border>
    <border>
      <left style="thin">
        <color theme="1" tint="0.49998000264167786"/>
      </left>
      <right style="medium"/>
      <top style="thin">
        <color theme="1" tint="0.49998000264167786"/>
      </top>
      <bottom/>
    </border>
    <border>
      <left style="thin"/>
      <right style="thin"/>
      <top/>
      <bottom/>
    </border>
    <border>
      <left style="thin"/>
      <right/>
      <top/>
      <bottom style="thin"/>
    </border>
    <border>
      <left/>
      <right style="thin"/>
      <top/>
      <bottom style="thin"/>
    </border>
    <border>
      <left style="thin"/>
      <right style="medium"/>
      <top style="thin"/>
      <bottom/>
    </border>
    <border>
      <left style="thin">
        <color theme="1" tint="0.49998000264167786"/>
      </left>
      <right/>
      <top style="thin">
        <color theme="1" tint="0.49998000264167786"/>
      </top>
      <bottom/>
    </border>
    <border>
      <left/>
      <right style="thin">
        <color theme="1" tint="0.49998000264167786"/>
      </right>
      <top style="thin">
        <color theme="1" tint="0.49998000264167786"/>
      </top>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78">
    <xf numFmtId="0" fontId="0" fillId="0" borderId="0" xfId="0" applyAlignment="1">
      <alignment/>
    </xf>
    <xf numFmtId="0" fontId="0" fillId="33" borderId="0" xfId="0" applyFill="1" applyAlignment="1">
      <alignment/>
    </xf>
    <xf numFmtId="0" fontId="2" fillId="0" borderId="0" xfId="0" applyFont="1" applyAlignment="1">
      <alignment/>
    </xf>
    <xf numFmtId="0" fontId="7" fillId="0" borderId="0" xfId="0" applyFont="1" applyAlignment="1">
      <alignment/>
    </xf>
    <xf numFmtId="0" fontId="6" fillId="0" borderId="0" xfId="0" applyFont="1" applyAlignment="1">
      <alignment/>
    </xf>
    <xf numFmtId="0" fontId="7" fillId="33" borderId="0" xfId="0" applyFont="1" applyFill="1" applyAlignment="1">
      <alignment/>
    </xf>
    <xf numFmtId="0" fontId="2" fillId="0" borderId="0" xfId="0" applyFont="1" applyAlignment="1">
      <alignment horizontal="center"/>
    </xf>
    <xf numFmtId="0" fontId="3" fillId="0" borderId="0" xfId="0" applyFont="1" applyAlignment="1">
      <alignment/>
    </xf>
    <xf numFmtId="0" fontId="2" fillId="0" borderId="0" xfId="0" applyFont="1" applyFill="1" applyBorder="1" applyAlignment="1">
      <alignment horizontal="center"/>
    </xf>
    <xf numFmtId="0" fontId="7" fillId="0" borderId="0" xfId="0" applyFont="1" applyFill="1" applyAlignment="1">
      <alignment/>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center"/>
    </xf>
    <xf numFmtId="0" fontId="7" fillId="33" borderId="0" xfId="0" applyFont="1" applyFill="1" applyAlignment="1">
      <alignment horizontal="center"/>
    </xf>
    <xf numFmtId="0" fontId="7" fillId="33" borderId="0" xfId="0" applyFont="1" applyFill="1" applyAlignment="1">
      <alignment wrapText="1"/>
    </xf>
    <xf numFmtId="0" fontId="61" fillId="33" borderId="0" xfId="0" applyFont="1" applyFill="1" applyAlignment="1">
      <alignment horizontal="center"/>
    </xf>
    <xf numFmtId="0" fontId="61" fillId="34" borderId="0" xfId="0" applyFont="1" applyFill="1" applyAlignment="1">
      <alignment horizontal="center"/>
    </xf>
    <xf numFmtId="0" fontId="4" fillId="0" borderId="0" xfId="0" applyFont="1" applyAlignment="1">
      <alignment horizontal="center" vertical="center"/>
    </xf>
    <xf numFmtId="0" fontId="7" fillId="33" borderId="0" xfId="0" applyFont="1" applyFill="1" applyAlignment="1">
      <alignment horizontal="center" vertical="center"/>
    </xf>
    <xf numFmtId="0" fontId="6" fillId="0" borderId="0" xfId="0" applyFont="1" applyAlignment="1">
      <alignment horizontal="left" vertical="center"/>
    </xf>
    <xf numFmtId="0" fontId="61" fillId="0" borderId="0" xfId="0" applyFont="1" applyAlignment="1">
      <alignment horizontal="left" vertical="center"/>
    </xf>
    <xf numFmtId="0" fontId="7" fillId="0" borderId="0" xfId="0" applyFont="1" applyAlignment="1">
      <alignment horizontal="left" vertical="center" wrapText="1"/>
    </xf>
    <xf numFmtId="0" fontId="0" fillId="0" borderId="0" xfId="0" applyFont="1" applyAlignment="1">
      <alignment/>
    </xf>
    <xf numFmtId="0" fontId="7" fillId="0" borderId="0" xfId="0" applyFont="1" applyAlignment="1">
      <alignment horizontal="center" wrapText="1"/>
    </xf>
    <xf numFmtId="0" fontId="6" fillId="33" borderId="0" xfId="0" applyFont="1" applyFill="1" applyAlignment="1">
      <alignment horizontal="center" wrapText="1"/>
    </xf>
    <xf numFmtId="0" fontId="6" fillId="0" borderId="0" xfId="0" applyFont="1" applyAlignment="1">
      <alignment horizontal="center" wrapText="1"/>
    </xf>
    <xf numFmtId="0" fontId="6" fillId="0" borderId="0" xfId="0" applyFont="1" applyAlignment="1">
      <alignment vertical="center"/>
    </xf>
    <xf numFmtId="0" fontId="7" fillId="0" borderId="0" xfId="0" applyFont="1" applyAlignment="1">
      <alignment/>
    </xf>
    <xf numFmtId="0" fontId="4" fillId="33" borderId="0" xfId="0" applyFont="1" applyFill="1" applyAlignment="1">
      <alignment horizontal="center" vertical="center"/>
    </xf>
    <xf numFmtId="0" fontId="7" fillId="33" borderId="0" xfId="0" applyFont="1" applyFill="1" applyAlignment="1">
      <alignment horizontal="left" vertical="center"/>
    </xf>
    <xf numFmtId="0" fontId="7" fillId="33" borderId="0" xfId="0" applyFont="1" applyFill="1" applyAlignment="1">
      <alignment horizontal="left" vertical="center" wrapText="1"/>
    </xf>
    <xf numFmtId="0" fontId="61" fillId="33" borderId="0" xfId="0" applyFont="1" applyFill="1" applyAlignment="1">
      <alignment horizontal="left"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33" borderId="13" xfId="0" applyFont="1" applyFill="1" applyBorder="1" applyAlignment="1">
      <alignment horizontal="center" vertical="center" wrapText="1"/>
    </xf>
    <xf numFmtId="0" fontId="7" fillId="33" borderId="0" xfId="0" applyFont="1" applyFill="1" applyAlignment="1">
      <alignment/>
    </xf>
    <xf numFmtId="0" fontId="61" fillId="33" borderId="0" xfId="0" applyFont="1" applyFill="1" applyAlignment="1">
      <alignment/>
    </xf>
    <xf numFmtId="0" fontId="61" fillId="35" borderId="0" xfId="0" applyFont="1" applyFill="1" applyAlignment="1">
      <alignment/>
    </xf>
    <xf numFmtId="0" fontId="7" fillId="0" borderId="0" xfId="0" applyFont="1" applyAlignment="1">
      <alignment wrapText="1"/>
    </xf>
    <xf numFmtId="0" fontId="6" fillId="0" borderId="14" xfId="0" applyFont="1" applyBorder="1" applyAlignment="1">
      <alignment horizontal="left" vertical="center" wrapText="1"/>
    </xf>
    <xf numFmtId="10" fontId="6" fillId="33" borderId="15" xfId="0" applyNumberFormat="1" applyFont="1" applyFill="1" applyBorder="1" applyAlignment="1">
      <alignment horizontal="center" vertical="center" wrapText="1"/>
    </xf>
    <xf numFmtId="10" fontId="6" fillId="33" borderId="16" xfId="0" applyNumberFormat="1" applyFont="1" applyFill="1" applyBorder="1" applyAlignment="1">
      <alignment horizontal="center" vertical="center" wrapText="1"/>
    </xf>
    <xf numFmtId="0" fontId="62" fillId="0" borderId="0" xfId="0" applyFont="1" applyAlignment="1">
      <alignment horizontal="center"/>
    </xf>
    <xf numFmtId="0" fontId="63" fillId="36" borderId="17" xfId="0" applyFont="1" applyFill="1" applyBorder="1" applyAlignment="1">
      <alignment horizontal="left" vertical="center"/>
    </xf>
    <xf numFmtId="0" fontId="63" fillId="36" borderId="17" xfId="0" applyFont="1" applyFill="1" applyBorder="1" applyAlignment="1">
      <alignment vertical="center"/>
    </xf>
    <xf numFmtId="0" fontId="6" fillId="36" borderId="17" xfId="0" applyFont="1" applyFill="1" applyBorder="1" applyAlignment="1">
      <alignment vertical="center" wrapText="1"/>
    </xf>
    <xf numFmtId="0" fontId="64" fillId="36" borderId="14" xfId="0" applyFont="1" applyFill="1" applyBorder="1" applyAlignment="1">
      <alignment horizontal="center" vertical="center"/>
    </xf>
    <xf numFmtId="0" fontId="8" fillId="33" borderId="18"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7" fillId="33" borderId="12" xfId="0" applyFont="1" applyFill="1" applyBorder="1" applyAlignment="1">
      <alignment vertical="center" wrapText="1"/>
    </xf>
    <xf numFmtId="0" fontId="7" fillId="33" borderId="11" xfId="0" applyFont="1" applyFill="1" applyBorder="1" applyAlignment="1">
      <alignment vertical="center" wrapText="1"/>
    </xf>
    <xf numFmtId="0" fontId="7" fillId="33" borderId="10" xfId="0" applyFont="1" applyFill="1" applyBorder="1" applyAlignment="1">
      <alignment vertical="center" wrapText="1"/>
    </xf>
    <xf numFmtId="0" fontId="4" fillId="0" borderId="0" xfId="0" applyFont="1" applyAlignment="1">
      <alignment/>
    </xf>
    <xf numFmtId="0" fontId="4" fillId="33" borderId="14" xfId="0" applyFont="1" applyFill="1" applyBorder="1" applyAlignment="1">
      <alignment horizontal="center" vertical="center" wrapText="1"/>
    </xf>
    <xf numFmtId="0" fontId="65" fillId="34" borderId="14" xfId="0" applyFont="1" applyFill="1" applyBorder="1" applyAlignment="1">
      <alignment horizontal="center" vertical="center" wrapText="1"/>
    </xf>
    <xf numFmtId="0" fontId="4" fillId="33" borderId="14" xfId="0" applyFont="1" applyFill="1" applyBorder="1" applyAlignment="1">
      <alignment horizontal="justify" vertical="center" wrapText="1"/>
    </xf>
    <xf numFmtId="0" fontId="4" fillId="0" borderId="14" xfId="0" applyFont="1" applyBorder="1" applyAlignment="1">
      <alignment horizontal="center" vertical="center"/>
    </xf>
    <xf numFmtId="0" fontId="4" fillId="33" borderId="0" xfId="0" applyFont="1" applyFill="1" applyAlignment="1">
      <alignment/>
    </xf>
    <xf numFmtId="0" fontId="66" fillId="33" borderId="19" xfId="0" applyFont="1" applyFill="1" applyBorder="1" applyAlignment="1">
      <alignment vertical="center" wrapText="1"/>
    </xf>
    <xf numFmtId="0" fontId="66" fillId="33" borderId="14" xfId="0" applyFont="1" applyFill="1" applyBorder="1" applyAlignment="1">
      <alignment horizontal="center" vertical="center" wrapText="1"/>
    </xf>
    <xf numFmtId="0" fontId="66" fillId="0" borderId="14" xfId="0" applyFont="1" applyFill="1" applyBorder="1" applyAlignment="1">
      <alignment horizontal="justify" vertical="center" wrapText="1"/>
    </xf>
    <xf numFmtId="0" fontId="66" fillId="0" borderId="0" xfId="0" applyFont="1" applyAlignment="1">
      <alignment horizontal="center" vertical="center"/>
    </xf>
    <xf numFmtId="0" fontId="66" fillId="0" borderId="14" xfId="0" applyFont="1" applyBorder="1" applyAlignment="1">
      <alignment horizontal="center" vertical="center"/>
    </xf>
    <xf numFmtId="0" fontId="66" fillId="33" borderId="14" xfId="0" applyFont="1" applyFill="1" applyBorder="1" applyAlignment="1">
      <alignment horizontal="justify" vertical="center" wrapText="1"/>
    </xf>
    <xf numFmtId="0" fontId="66" fillId="0" borderId="14" xfId="0" applyFont="1" applyFill="1" applyBorder="1" applyAlignment="1">
      <alignment horizontal="center" vertical="center" wrapText="1"/>
    </xf>
    <xf numFmtId="0" fontId="66" fillId="0" borderId="20" xfId="0" applyFont="1" applyFill="1" applyBorder="1" applyAlignment="1">
      <alignment horizontal="justify" vertical="center" wrapText="1"/>
    </xf>
    <xf numFmtId="0" fontId="66" fillId="0" borderId="14" xfId="0" applyFont="1" applyFill="1" applyBorder="1" applyAlignment="1">
      <alignment horizontal="center" vertical="center"/>
    </xf>
    <xf numFmtId="0" fontId="66" fillId="37" borderId="14"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67" fillId="0" borderId="14" xfId="0" applyFont="1" applyFill="1" applyBorder="1" applyAlignment="1">
      <alignment horizontal="justify" vertical="center" wrapText="1"/>
    </xf>
    <xf numFmtId="0" fontId="7" fillId="33" borderId="14" xfId="0" applyFont="1" applyFill="1" applyBorder="1" applyAlignment="1">
      <alignment horizontal="justify" vertical="center" wrapText="1"/>
    </xf>
    <xf numFmtId="0" fontId="7" fillId="33" borderId="14"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4" xfId="0" applyFont="1" applyFill="1" applyBorder="1" applyAlignment="1">
      <alignment horizontal="center" vertical="center"/>
    </xf>
    <xf numFmtId="0" fontId="8" fillId="33" borderId="14" xfId="0" applyFont="1" applyFill="1" applyBorder="1" applyAlignment="1">
      <alignment horizontal="center" vertical="center"/>
    </xf>
    <xf numFmtId="0" fontId="14" fillId="33" borderId="14" xfId="0" applyFont="1" applyFill="1" applyBorder="1" applyAlignment="1">
      <alignment horizontal="center" vertical="center"/>
    </xf>
    <xf numFmtId="0" fontId="63" fillId="33" borderId="17" xfId="0" applyFont="1" applyFill="1" applyBorder="1" applyAlignment="1">
      <alignment vertical="center" wrapText="1"/>
    </xf>
    <xf numFmtId="0" fontId="68" fillId="38"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8" fillId="38" borderId="14" xfId="0" applyFont="1" applyFill="1" applyBorder="1" applyAlignment="1">
      <alignment horizontal="justify" vertical="center" wrapText="1"/>
    </xf>
    <xf numFmtId="0" fontId="68" fillId="38" borderId="14" xfId="0" applyFont="1" applyFill="1" applyBorder="1" applyAlignment="1">
      <alignment horizontal="center" vertical="center" wrapText="1"/>
    </xf>
    <xf numFmtId="0" fontId="63" fillId="36" borderId="14" xfId="0" applyFont="1" applyFill="1" applyBorder="1" applyAlignment="1">
      <alignment horizontal="center" vertical="center"/>
    </xf>
    <xf numFmtId="0" fontId="63" fillId="36" borderId="14" xfId="0" applyFont="1" applyFill="1" applyBorder="1" applyAlignment="1">
      <alignment horizontal="center" vertical="center" wrapText="1"/>
    </xf>
    <xf numFmtId="0" fontId="63" fillId="36" borderId="17" xfId="0" applyFont="1" applyFill="1" applyBorder="1" applyAlignment="1">
      <alignment horizontal="center" vertical="center"/>
    </xf>
    <xf numFmtId="0" fontId="69" fillId="38" borderId="14" xfId="0" applyFont="1" applyFill="1" applyBorder="1" applyAlignment="1">
      <alignment horizontal="center" wrapText="1"/>
    </xf>
    <xf numFmtId="0" fontId="69" fillId="38" borderId="14" xfId="0" applyFont="1" applyFill="1" applyBorder="1" applyAlignment="1">
      <alignment horizontal="center" vertical="center" wrapText="1"/>
    </xf>
    <xf numFmtId="0" fontId="6" fillId="33" borderId="0" xfId="0" applyFont="1" applyFill="1" applyAlignment="1">
      <alignment horizontal="left" vertical="center"/>
    </xf>
    <xf numFmtId="0" fontId="70" fillId="0" borderId="0" xfId="0" applyFont="1" applyAlignment="1">
      <alignment horizontal="center"/>
    </xf>
    <xf numFmtId="0" fontId="6" fillId="33" borderId="14" xfId="0" applyFont="1" applyFill="1" applyBorder="1" applyAlignment="1">
      <alignment horizontal="justify" vertical="center" wrapText="1"/>
    </xf>
    <xf numFmtId="0" fontId="63" fillId="33" borderId="14" xfId="0" applyFont="1" applyFill="1" applyBorder="1" applyAlignment="1">
      <alignment horizontal="justify" vertical="center" wrapText="1"/>
    </xf>
    <xf numFmtId="0" fontId="63" fillId="33" borderId="18" xfId="0" applyFont="1" applyFill="1" applyBorder="1" applyAlignment="1">
      <alignment horizontal="center" vertical="center" wrapText="1"/>
    </xf>
    <xf numFmtId="0" fontId="70" fillId="33" borderId="14" xfId="0" applyFont="1" applyFill="1" applyBorder="1" applyAlignment="1">
      <alignment horizontal="justify" vertical="center" wrapText="1"/>
    </xf>
    <xf numFmtId="0" fontId="0" fillId="0" borderId="0" xfId="0" applyFill="1" applyBorder="1" applyAlignment="1">
      <alignment horizontal="center"/>
    </xf>
    <xf numFmtId="0" fontId="71" fillId="0" borderId="0" xfId="0" applyFont="1" applyFill="1" applyBorder="1" applyAlignment="1">
      <alignment horizontal="center" vertical="center" textRotation="90" wrapText="1"/>
    </xf>
    <xf numFmtId="0" fontId="65" fillId="34" borderId="14" xfId="0" applyFont="1" applyFill="1" applyBorder="1" applyAlignment="1">
      <alignment horizontal="center" vertical="center" wrapText="1"/>
    </xf>
    <xf numFmtId="0" fontId="4" fillId="33" borderId="14" xfId="0" applyFont="1" applyFill="1" applyBorder="1" applyAlignment="1">
      <alignment horizontal="justify" vertical="center" wrapText="1"/>
    </xf>
    <xf numFmtId="0" fontId="4" fillId="33" borderId="14"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2" fillId="38" borderId="21" xfId="0" applyFont="1" applyFill="1" applyBorder="1" applyAlignment="1">
      <alignment horizontal="center" vertical="center" wrapText="1"/>
    </xf>
    <xf numFmtId="0" fontId="72" fillId="34" borderId="14" xfId="0" applyFont="1" applyFill="1" applyBorder="1" applyAlignment="1">
      <alignment horizontal="center" vertical="center" wrapText="1"/>
    </xf>
    <xf numFmtId="0" fontId="62" fillId="34" borderId="14" xfId="0" applyFont="1" applyFill="1" applyBorder="1" applyAlignment="1">
      <alignment horizontal="center" vertical="center" wrapText="1" shrinkToFit="1"/>
    </xf>
    <xf numFmtId="0" fontId="7" fillId="36" borderId="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73" fillId="33" borderId="14" xfId="0" applyFont="1" applyFill="1" applyBorder="1" applyAlignment="1">
      <alignment vertical="center" wrapText="1"/>
    </xf>
    <xf numFmtId="0" fontId="70" fillId="33" borderId="19" xfId="0" applyFont="1" applyFill="1" applyBorder="1" applyAlignment="1">
      <alignment vertical="center" wrapText="1"/>
    </xf>
    <xf numFmtId="0" fontId="70" fillId="33" borderId="14" xfId="0" applyFont="1" applyFill="1" applyBorder="1" applyAlignment="1">
      <alignment vertical="center" wrapText="1"/>
    </xf>
    <xf numFmtId="0" fontId="16" fillId="33" borderId="14" xfId="0" applyFont="1" applyFill="1" applyBorder="1" applyAlignment="1">
      <alignment vertical="center" wrapText="1"/>
    </xf>
    <xf numFmtId="0" fontId="0" fillId="33" borderId="0" xfId="0" applyFill="1" applyBorder="1" applyAlignment="1">
      <alignment horizontal="center"/>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70" fillId="33" borderId="14" xfId="0" applyFont="1" applyFill="1" applyBorder="1" applyAlignment="1">
      <alignment horizontal="center" vertical="center" wrapText="1"/>
    </xf>
    <xf numFmtId="0" fontId="74" fillId="33" borderId="14" xfId="0" applyFont="1" applyFill="1" applyBorder="1" applyAlignment="1">
      <alignment horizontal="justify" vertical="center" wrapText="1"/>
    </xf>
    <xf numFmtId="0" fontId="66" fillId="33" borderId="14" xfId="0" applyFont="1" applyFill="1" applyBorder="1" applyAlignment="1">
      <alignment horizontal="center" vertical="center" wrapText="1"/>
    </xf>
    <xf numFmtId="0" fontId="11" fillId="33" borderId="0" xfId="0" applyFont="1" applyFill="1" applyBorder="1" applyAlignment="1">
      <alignment vertical="center"/>
    </xf>
    <xf numFmtId="0" fontId="7" fillId="0" borderId="24" xfId="0" applyFont="1" applyBorder="1" applyAlignment="1">
      <alignment/>
    </xf>
    <xf numFmtId="0" fontId="7" fillId="0" borderId="14" xfId="0" applyFont="1" applyFill="1" applyBorder="1" applyAlignment="1">
      <alignment horizontal="left" wrapText="1"/>
    </xf>
    <xf numFmtId="0" fontId="7" fillId="0" borderId="14" xfId="0" applyFont="1" applyFill="1" applyBorder="1" applyAlignment="1">
      <alignment horizontal="left" vertical="center" wrapText="1"/>
    </xf>
    <xf numFmtId="0" fontId="7" fillId="0" borderId="0" xfId="0" applyFont="1" applyBorder="1" applyAlignment="1">
      <alignment/>
    </xf>
    <xf numFmtId="0" fontId="7" fillId="33" borderId="14" xfId="0" applyFont="1" applyFill="1" applyBorder="1" applyAlignment="1">
      <alignment horizontal="left" vertical="center" wrapText="1"/>
    </xf>
    <xf numFmtId="0" fontId="6" fillId="33" borderId="25" xfId="0" applyFont="1" applyFill="1" applyBorder="1" applyAlignment="1">
      <alignment horizontal="center" vertical="center" wrapText="1"/>
    </xf>
    <xf numFmtId="0" fontId="68" fillId="38" borderId="17"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2" fillId="38"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8" fillId="38" borderId="1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63" fillId="33" borderId="26" xfId="0" applyFont="1" applyFill="1" applyBorder="1" applyAlignment="1">
      <alignment horizontal="left" vertical="center" wrapText="1"/>
    </xf>
    <xf numFmtId="0" fontId="6" fillId="0" borderId="27" xfId="0" applyFont="1" applyFill="1" applyBorder="1" applyAlignment="1">
      <alignment horizontal="center" vertical="center" wrapText="1"/>
    </xf>
    <xf numFmtId="0" fontId="4" fillId="33" borderId="14" xfId="0" applyFont="1" applyFill="1" applyBorder="1" applyAlignment="1">
      <alignment horizontal="center" vertical="center"/>
    </xf>
    <xf numFmtId="0" fontId="70" fillId="0" borderId="14" xfId="0" applyFont="1" applyFill="1" applyBorder="1" applyAlignment="1">
      <alignment horizontal="justify" vertical="center" wrapText="1"/>
    </xf>
    <xf numFmtId="0" fontId="7" fillId="33" borderId="14" xfId="0" applyFont="1" applyFill="1" applyBorder="1" applyAlignment="1">
      <alignment horizontal="center" vertical="center"/>
    </xf>
    <xf numFmtId="0" fontId="7" fillId="0" borderId="14" xfId="0" applyFont="1" applyFill="1" applyBorder="1" applyAlignment="1">
      <alignment horizontal="justify" vertical="center"/>
    </xf>
    <xf numFmtId="0" fontId="7" fillId="33" borderId="14" xfId="0" applyFont="1" applyFill="1" applyBorder="1" applyAlignment="1">
      <alignment horizontal="justify" vertical="center"/>
    </xf>
    <xf numFmtId="0" fontId="70" fillId="0" borderId="14" xfId="0" applyFont="1" applyFill="1" applyBorder="1" applyAlignment="1">
      <alignment horizontal="justify" vertical="center"/>
    </xf>
    <xf numFmtId="0" fontId="6" fillId="0" borderId="25" xfId="0" applyFont="1" applyBorder="1" applyAlignment="1">
      <alignment horizontal="center"/>
    </xf>
    <xf numFmtId="0" fontId="75" fillId="33" borderId="25" xfId="0" applyFont="1" applyFill="1" applyBorder="1" applyAlignment="1">
      <alignment horizontal="center" vertical="center" wrapText="1"/>
    </xf>
    <xf numFmtId="0" fontId="75" fillId="0" borderId="28" xfId="0" applyFont="1" applyBorder="1" applyAlignment="1">
      <alignment horizontal="center" vertical="center" wrapText="1"/>
    </xf>
    <xf numFmtId="0" fontId="70" fillId="0" borderId="14" xfId="0" applyFont="1" applyBorder="1" applyAlignment="1">
      <alignment horizontal="center" vertical="center" wrapText="1"/>
    </xf>
    <xf numFmtId="0" fontId="70" fillId="36" borderId="14" xfId="0" applyFont="1" applyFill="1" applyBorder="1" applyAlignment="1">
      <alignment horizontal="center" vertical="center" wrapText="1"/>
    </xf>
    <xf numFmtId="0" fontId="70" fillId="33" borderId="14" xfId="0" applyFont="1" applyFill="1" applyBorder="1" applyAlignment="1">
      <alignment horizontal="left" vertical="center" wrapText="1"/>
    </xf>
    <xf numFmtId="0" fontId="4" fillId="36" borderId="14"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7" fillId="33" borderId="0" xfId="0" applyFont="1" applyFill="1" applyBorder="1" applyAlignment="1">
      <alignment/>
    </xf>
    <xf numFmtId="0" fontId="11" fillId="33" borderId="29" xfId="0" applyFont="1" applyFill="1" applyBorder="1" applyAlignment="1">
      <alignment vertical="center"/>
    </xf>
    <xf numFmtId="0" fontId="11" fillId="33" borderId="30" xfId="0" applyFont="1" applyFill="1" applyBorder="1" applyAlignment="1">
      <alignment vertical="center"/>
    </xf>
    <xf numFmtId="0" fontId="11" fillId="33" borderId="24" xfId="0" applyFont="1" applyFill="1" applyBorder="1" applyAlignment="1">
      <alignment vertical="center"/>
    </xf>
    <xf numFmtId="0" fontId="7" fillId="33" borderId="24" xfId="0" applyFont="1" applyFill="1" applyBorder="1" applyAlignment="1">
      <alignment/>
    </xf>
    <xf numFmtId="0" fontId="6" fillId="33" borderId="25" xfId="0" applyFont="1" applyFill="1" applyBorder="1" applyAlignment="1">
      <alignment horizontal="center"/>
    </xf>
    <xf numFmtId="0" fontId="4" fillId="0" borderId="14" xfId="0" applyFont="1" applyFill="1" applyBorder="1" applyAlignment="1">
      <alignment horizontal="center" vertical="center" wrapText="1"/>
    </xf>
    <xf numFmtId="0" fontId="67" fillId="0" borderId="14" xfId="0" applyFont="1" applyFill="1" applyBorder="1" applyAlignment="1">
      <alignment horizontal="left" vertical="center" wrapText="1"/>
    </xf>
    <xf numFmtId="0" fontId="6" fillId="0" borderId="14" xfId="0" applyFont="1" applyBorder="1" applyAlignment="1">
      <alignment horizontal="center" vertical="center"/>
    </xf>
    <xf numFmtId="0" fontId="63" fillId="36" borderId="26" xfId="0" applyFont="1" applyFill="1" applyBorder="1" applyAlignment="1">
      <alignment horizontal="center" vertical="center"/>
    </xf>
    <xf numFmtId="0" fontId="2" fillId="0" borderId="25" xfId="0" applyFont="1" applyFill="1" applyBorder="1" applyAlignment="1">
      <alignment horizontal="center"/>
    </xf>
    <xf numFmtId="0" fontId="4" fillId="33"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6" fillId="33" borderId="14" xfId="0" applyFont="1" applyFill="1" applyBorder="1" applyAlignment="1">
      <alignment horizontal="justify" vertical="center" wrapText="1"/>
    </xf>
    <xf numFmtId="0" fontId="0" fillId="0" borderId="0" xfId="0" applyBorder="1" applyAlignment="1">
      <alignment/>
    </xf>
    <xf numFmtId="0" fontId="0" fillId="0" borderId="24" xfId="0" applyBorder="1" applyAlignment="1">
      <alignment/>
    </xf>
    <xf numFmtId="0" fontId="9" fillId="33" borderId="0" xfId="0" applyFont="1" applyFill="1" applyBorder="1" applyAlignment="1">
      <alignment vertical="center" wrapText="1"/>
    </xf>
    <xf numFmtId="0" fontId="9" fillId="33" borderId="24" xfId="0" applyFont="1" applyFill="1" applyBorder="1" applyAlignment="1">
      <alignment vertical="center" wrapText="1"/>
    </xf>
    <xf numFmtId="0" fontId="7" fillId="33" borderId="0" xfId="0" applyFont="1" applyFill="1" applyAlignment="1">
      <alignment horizontal="center"/>
    </xf>
    <xf numFmtId="0" fontId="7" fillId="33" borderId="0" xfId="0" applyFont="1" applyFill="1" applyAlignment="1">
      <alignment horizontal="center"/>
    </xf>
    <xf numFmtId="0" fontId="62" fillId="0" borderId="0" xfId="0" applyFont="1" applyAlignment="1">
      <alignment horizontal="center"/>
    </xf>
    <xf numFmtId="0" fontId="70" fillId="33" borderId="19" xfId="0" applyFont="1" applyFill="1" applyBorder="1" applyAlignment="1">
      <alignment vertical="center" wrapText="1"/>
    </xf>
    <xf numFmtId="0" fontId="70" fillId="0" borderId="14" xfId="0" applyFont="1" applyFill="1" applyBorder="1" applyAlignment="1">
      <alignment horizontal="center" vertical="center" wrapText="1"/>
    </xf>
    <xf numFmtId="0" fontId="70" fillId="0" borderId="20" xfId="0" applyFont="1" applyFill="1" applyBorder="1" applyAlignment="1">
      <alignment horizontal="justify" vertical="center" wrapText="1"/>
    </xf>
    <xf numFmtId="0" fontId="66" fillId="0" borderId="14" xfId="0" applyFont="1" applyFill="1" applyBorder="1" applyAlignment="1">
      <alignment horizontal="justify" vertical="center" wrapText="1"/>
    </xf>
    <xf numFmtId="0" fontId="66" fillId="0" borderId="14" xfId="0" applyFont="1" applyFill="1" applyBorder="1" applyAlignment="1">
      <alignment horizontal="center" vertical="center" wrapText="1"/>
    </xf>
    <xf numFmtId="0" fontId="66" fillId="0" borderId="14" xfId="0" applyFont="1" applyFill="1" applyBorder="1" applyAlignment="1">
      <alignment horizontal="justify" vertical="center"/>
    </xf>
    <xf numFmtId="0" fontId="66" fillId="0" borderId="14" xfId="0" applyFont="1" applyFill="1" applyBorder="1" applyAlignment="1">
      <alignment horizontal="center" vertical="center"/>
    </xf>
    <xf numFmtId="0" fontId="66" fillId="33" borderId="25" xfId="0" applyFont="1" applyFill="1" applyBorder="1" applyAlignment="1">
      <alignment horizontal="center" vertical="center" wrapText="1"/>
    </xf>
    <xf numFmtId="0" fontId="6" fillId="39" borderId="14" xfId="0" applyFont="1" applyFill="1" applyBorder="1" applyAlignment="1">
      <alignment horizontal="center" vertical="center"/>
    </xf>
    <xf numFmtId="10" fontId="6" fillId="39" borderId="14" xfId="0" applyNumberFormat="1" applyFont="1" applyFill="1" applyBorder="1" applyAlignment="1">
      <alignment horizontal="center" vertical="center"/>
    </xf>
    <xf numFmtId="0" fontId="10" fillId="33" borderId="14" xfId="0" applyFont="1" applyFill="1" applyBorder="1" applyAlignment="1">
      <alignment horizontal="justify" vertical="center" wrapText="1"/>
    </xf>
    <xf numFmtId="0" fontId="62" fillId="38" borderId="11" xfId="0" applyFont="1" applyFill="1" applyBorder="1" applyAlignment="1">
      <alignment horizontal="center" vertical="center" wrapText="1"/>
    </xf>
    <xf numFmtId="0" fontId="62" fillId="38" borderId="22" xfId="0" applyFont="1" applyFill="1" applyBorder="1" applyAlignment="1">
      <alignment horizontal="center" vertical="center" wrapText="1"/>
    </xf>
    <xf numFmtId="0" fontId="62" fillId="38" borderId="23"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6" fillId="0" borderId="21" xfId="0" applyFont="1" applyFill="1" applyBorder="1" applyAlignment="1">
      <alignment horizontal="left" wrapText="1"/>
    </xf>
    <xf numFmtId="0" fontId="6" fillId="0" borderId="31" xfId="0" applyFont="1" applyFill="1" applyBorder="1" applyAlignment="1">
      <alignment horizontal="left" wrapText="1"/>
    </xf>
    <xf numFmtId="0" fontId="6" fillId="0" borderId="32" xfId="0" applyFont="1" applyFill="1" applyBorder="1" applyAlignment="1">
      <alignment horizontal="left" wrapText="1"/>
    </xf>
    <xf numFmtId="0" fontId="4" fillId="0" borderId="1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33" borderId="34" xfId="0" applyFont="1" applyFill="1" applyBorder="1" applyAlignment="1">
      <alignment horizontal="right" vertical="center"/>
    </xf>
    <xf numFmtId="0" fontId="5" fillId="33" borderId="35" xfId="0" applyFont="1" applyFill="1" applyBorder="1" applyAlignment="1">
      <alignment horizontal="right" vertical="center"/>
    </xf>
    <xf numFmtId="0" fontId="5" fillId="33" borderId="36" xfId="0" applyFont="1" applyFill="1" applyBorder="1" applyAlignment="1">
      <alignment horizontal="right" vertical="center"/>
    </xf>
    <xf numFmtId="0" fontId="5" fillId="33" borderId="37"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38" xfId="0" applyFont="1" applyFill="1" applyBorder="1" applyAlignment="1">
      <alignment horizontal="right" vertical="center"/>
    </xf>
    <xf numFmtId="0" fontId="5" fillId="33" borderId="3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13" xfId="0" applyFont="1" applyFill="1" applyBorder="1" applyAlignment="1">
      <alignment horizontal="right" vertical="center"/>
    </xf>
    <xf numFmtId="0" fontId="5" fillId="33" borderId="15" xfId="0" applyFont="1" applyFill="1" applyBorder="1" applyAlignment="1">
      <alignment horizontal="right" vertical="center"/>
    </xf>
    <xf numFmtId="0" fontId="5" fillId="33" borderId="16" xfId="0" applyFont="1" applyFill="1" applyBorder="1" applyAlignment="1">
      <alignment horizontal="right" vertical="center"/>
    </xf>
    <xf numFmtId="0" fontId="62" fillId="38" borderId="34" xfId="0" applyFont="1" applyFill="1" applyBorder="1" applyAlignment="1">
      <alignment horizontal="center" vertical="center" wrapText="1"/>
    </xf>
    <xf numFmtId="0" fontId="62" fillId="38" borderId="35" xfId="0" applyFont="1" applyFill="1" applyBorder="1" applyAlignment="1">
      <alignment horizontal="center" vertical="center" wrapText="1"/>
    </xf>
    <xf numFmtId="0" fontId="62" fillId="38" borderId="36"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6" fillId="0" borderId="4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7" fillId="33" borderId="39"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7" fillId="0" borderId="39" xfId="0" applyFont="1" applyFill="1" applyBorder="1" applyAlignment="1">
      <alignment vertical="center" wrapText="1"/>
    </xf>
    <xf numFmtId="0" fontId="7" fillId="0" borderId="14" xfId="0" applyFont="1" applyFill="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xf>
    <xf numFmtId="0" fontId="7" fillId="0" borderId="20" xfId="0" applyFont="1" applyFill="1" applyBorder="1" applyAlignment="1">
      <alignment vertical="center" wrapText="1"/>
    </xf>
    <xf numFmtId="0" fontId="76" fillId="0" borderId="14"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0" fillId="33" borderId="11" xfId="0" applyFont="1" applyFill="1" applyBorder="1" applyAlignment="1">
      <alignment horizontal="left" vertical="center" wrapText="1"/>
    </xf>
    <xf numFmtId="0" fontId="70" fillId="33" borderId="22" xfId="0" applyFont="1" applyFill="1" applyBorder="1" applyAlignment="1">
      <alignment horizontal="left" vertical="center" wrapText="1"/>
    </xf>
    <xf numFmtId="0" fontId="70" fillId="33" borderId="20" xfId="0" applyFont="1" applyFill="1" applyBorder="1" applyAlignment="1">
      <alignment horizontal="left" vertical="center" wrapText="1"/>
    </xf>
    <xf numFmtId="0" fontId="9" fillId="33" borderId="41"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11" fillId="33" borderId="42" xfId="0" applyFont="1" applyFill="1" applyBorder="1" applyAlignment="1">
      <alignment horizontal="right" vertical="center"/>
    </xf>
    <xf numFmtId="0" fontId="11" fillId="33" borderId="29" xfId="0" applyFont="1" applyFill="1" applyBorder="1" applyAlignment="1">
      <alignment horizontal="right" vertical="center"/>
    </xf>
    <xf numFmtId="0" fontId="11" fillId="33" borderId="30" xfId="0" applyFont="1" applyFill="1" applyBorder="1" applyAlignment="1">
      <alignment horizontal="right" vertical="center"/>
    </xf>
    <xf numFmtId="0" fontId="11" fillId="33" borderId="41" xfId="0" applyFont="1" applyFill="1" applyBorder="1" applyAlignment="1">
      <alignment horizontal="right" vertical="center"/>
    </xf>
    <xf numFmtId="0" fontId="11" fillId="33" borderId="0" xfId="0" applyFont="1" applyFill="1" applyBorder="1" applyAlignment="1">
      <alignment horizontal="right" vertical="center"/>
    </xf>
    <xf numFmtId="0" fontId="11" fillId="33" borderId="24" xfId="0" applyFont="1" applyFill="1" applyBorder="1" applyAlignment="1">
      <alignment horizontal="right" vertical="center"/>
    </xf>
    <xf numFmtId="0" fontId="6" fillId="40" borderId="17" xfId="0" applyFont="1" applyFill="1" applyBorder="1" applyAlignment="1">
      <alignment horizontal="center" vertical="center"/>
    </xf>
    <xf numFmtId="0" fontId="6" fillId="40" borderId="43" xfId="0" applyFont="1" applyFill="1" applyBorder="1" applyAlignment="1">
      <alignment horizontal="center" vertical="center"/>
    </xf>
    <xf numFmtId="0" fontId="62" fillId="41" borderId="14" xfId="0" applyFont="1" applyFill="1" applyBorder="1" applyAlignment="1">
      <alignment horizontal="center" vertical="center" wrapText="1"/>
    </xf>
    <xf numFmtId="0" fontId="77" fillId="42" borderId="41" xfId="0" applyFont="1" applyFill="1" applyBorder="1" applyAlignment="1">
      <alignment horizontal="center" vertical="center" wrapText="1"/>
    </xf>
    <xf numFmtId="0" fontId="77" fillId="42" borderId="0" xfId="0" applyFont="1" applyFill="1" applyBorder="1" applyAlignment="1">
      <alignment horizontal="center" vertical="center" wrapText="1"/>
    </xf>
    <xf numFmtId="0" fontId="6" fillId="0" borderId="44" xfId="0" applyFont="1" applyBorder="1" applyAlignment="1">
      <alignment horizontal="center" vertical="center"/>
    </xf>
    <xf numFmtId="0" fontId="6" fillId="0" borderId="28" xfId="0" applyFont="1" applyBorder="1" applyAlignment="1">
      <alignment horizontal="center" vertical="center"/>
    </xf>
    <xf numFmtId="0" fontId="6" fillId="40" borderId="45" xfId="0" applyFont="1" applyFill="1" applyBorder="1" applyAlignment="1">
      <alignment horizontal="center" vertical="center"/>
    </xf>
    <xf numFmtId="0" fontId="62" fillId="38" borderId="46" xfId="0" applyFont="1" applyFill="1" applyBorder="1" applyAlignment="1">
      <alignment horizontal="center" vertical="center" wrapText="1"/>
    </xf>
    <xf numFmtId="0" fontId="70" fillId="33" borderId="14" xfId="0" applyFont="1" applyFill="1" applyBorder="1" applyAlignment="1">
      <alignment horizontal="center" vertical="center" wrapText="1"/>
    </xf>
    <xf numFmtId="0" fontId="78" fillId="38" borderId="47" xfId="0" applyFont="1" applyFill="1" applyBorder="1" applyAlignment="1">
      <alignment horizontal="center" vertical="center" wrapText="1"/>
    </xf>
    <xf numFmtId="0" fontId="68" fillId="38" borderId="17" xfId="0" applyFont="1" applyFill="1" applyBorder="1" applyAlignment="1">
      <alignment horizontal="center" vertical="center" wrapText="1"/>
    </xf>
    <xf numFmtId="0" fontId="70" fillId="33" borderId="14" xfId="0" applyFont="1" applyFill="1" applyBorder="1" applyAlignment="1">
      <alignment horizontal="left" vertical="center" wrapText="1"/>
    </xf>
    <xf numFmtId="0" fontId="68" fillId="38" borderId="17" xfId="0" applyFont="1" applyFill="1" applyBorder="1" applyAlignment="1">
      <alignment horizontal="right" vertical="center" wrapText="1"/>
    </xf>
    <xf numFmtId="0" fontId="62" fillId="34" borderId="14" xfId="0" applyFont="1" applyFill="1" applyBorder="1" applyAlignment="1">
      <alignment horizontal="center" vertical="center" wrapText="1"/>
    </xf>
    <xf numFmtId="0" fontId="69" fillId="38" borderId="17" xfId="0" applyFont="1" applyFill="1" applyBorder="1" applyAlignment="1">
      <alignment horizontal="center" vertical="center" wrapText="1"/>
    </xf>
    <xf numFmtId="0" fontId="69" fillId="38" borderId="26" xfId="0" applyFont="1" applyFill="1" applyBorder="1" applyAlignment="1">
      <alignment horizontal="center" vertical="center" wrapText="1"/>
    </xf>
    <xf numFmtId="0" fontId="6" fillId="40" borderId="26" xfId="0" applyFont="1" applyFill="1" applyBorder="1" applyAlignment="1">
      <alignment horizontal="center" vertical="center"/>
    </xf>
    <xf numFmtId="0" fontId="8" fillId="0" borderId="44" xfId="0" applyFont="1" applyBorder="1" applyAlignment="1">
      <alignment horizontal="center"/>
    </xf>
    <xf numFmtId="0" fontId="77" fillId="42" borderId="24" xfId="0" applyFont="1" applyFill="1" applyBorder="1" applyAlignment="1">
      <alignment horizontal="center" vertical="center" wrapText="1"/>
    </xf>
    <xf numFmtId="0" fontId="62" fillId="41" borderId="19" xfId="0" applyFont="1" applyFill="1" applyBorder="1" applyAlignment="1">
      <alignment horizontal="center" vertical="center" wrapText="1"/>
    </xf>
    <xf numFmtId="0" fontId="62" fillId="38" borderId="47" xfId="0" applyFont="1" applyFill="1" applyBorder="1" applyAlignment="1">
      <alignment horizontal="center" vertical="center" wrapText="1"/>
    </xf>
    <xf numFmtId="0" fontId="62" fillId="38" borderId="48" xfId="0" applyFont="1" applyFill="1" applyBorder="1" applyAlignment="1">
      <alignment horizontal="center" vertical="center" wrapText="1"/>
    </xf>
    <xf numFmtId="0" fontId="62" fillId="38" borderId="17" xfId="0" applyFont="1" applyFill="1" applyBorder="1" applyAlignment="1">
      <alignment horizontal="center" vertical="center" wrapText="1"/>
    </xf>
    <xf numFmtId="0" fontId="62" fillId="38" borderId="26" xfId="0" applyFont="1" applyFill="1" applyBorder="1" applyAlignment="1">
      <alignment horizontal="center" vertical="center" wrapText="1"/>
    </xf>
    <xf numFmtId="0" fontId="69" fillId="38" borderId="46" xfId="0" applyFont="1" applyFill="1" applyBorder="1" applyAlignment="1">
      <alignment horizontal="center" vertical="center" wrapText="1"/>
    </xf>
    <xf numFmtId="0" fontId="69" fillId="38" borderId="49" xfId="0" applyFont="1" applyFill="1" applyBorder="1" applyAlignment="1">
      <alignment horizontal="center" vertical="center" wrapText="1"/>
    </xf>
    <xf numFmtId="0" fontId="65" fillId="34" borderId="14" xfId="0" applyFont="1" applyFill="1" applyBorder="1" applyAlignment="1">
      <alignment horizontal="center" vertical="center" wrapText="1"/>
    </xf>
    <xf numFmtId="0" fontId="62" fillId="42"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33" borderId="1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9" fillId="33" borderId="41" xfId="0" applyFont="1" applyFill="1" applyBorder="1" applyAlignment="1">
      <alignment horizontal="left" vertical="top" wrapText="1"/>
    </xf>
    <xf numFmtId="0" fontId="9" fillId="33" borderId="0" xfId="0" applyFont="1" applyFill="1" applyBorder="1" applyAlignment="1">
      <alignment horizontal="left" vertical="top" wrapText="1"/>
    </xf>
    <xf numFmtId="0" fontId="6" fillId="40" borderId="50" xfId="0" applyFont="1" applyFill="1" applyBorder="1" applyAlignment="1">
      <alignment horizontal="center" vertical="center"/>
    </xf>
    <xf numFmtId="0" fontId="6" fillId="40" borderId="25" xfId="0" applyFont="1" applyFill="1" applyBorder="1" applyAlignment="1">
      <alignment horizontal="center" vertical="center"/>
    </xf>
    <xf numFmtId="0" fontId="63" fillId="36" borderId="18" xfId="0" applyFont="1" applyFill="1" applyBorder="1" applyAlignment="1">
      <alignment horizontal="center" vertical="center"/>
    </xf>
    <xf numFmtId="0" fontId="63" fillId="36" borderId="22" xfId="0" applyFont="1" applyFill="1" applyBorder="1" applyAlignment="1">
      <alignment horizontal="center" vertical="center"/>
    </xf>
    <xf numFmtId="0" fontId="63" fillId="36" borderId="20" xfId="0" applyFont="1" applyFill="1" applyBorder="1" applyAlignment="1">
      <alignment horizontal="center" vertical="center"/>
    </xf>
    <xf numFmtId="0" fontId="68" fillId="38" borderId="14" xfId="0" applyFont="1" applyFill="1" applyBorder="1" applyAlignment="1">
      <alignment horizontal="center" vertical="center" wrapText="1"/>
    </xf>
    <xf numFmtId="0" fontId="68" fillId="38" borderId="18" xfId="0" applyFont="1" applyFill="1" applyBorder="1" applyAlignment="1">
      <alignment horizontal="center" vertical="center" wrapText="1"/>
    </xf>
    <xf numFmtId="0" fontId="68" fillId="38" borderId="22" xfId="0" applyFont="1" applyFill="1" applyBorder="1" applyAlignment="1">
      <alignment horizontal="center" vertical="center" wrapText="1"/>
    </xf>
    <xf numFmtId="0" fontId="68" fillId="38" borderId="20" xfId="0" applyFont="1" applyFill="1" applyBorder="1" applyAlignment="1">
      <alignment horizontal="center" vertical="center" wrapText="1"/>
    </xf>
    <xf numFmtId="0" fontId="6" fillId="40" borderId="41" xfId="0" applyFont="1" applyFill="1" applyBorder="1" applyAlignment="1">
      <alignment horizontal="center" vertical="center"/>
    </xf>
    <xf numFmtId="0" fontId="6" fillId="40" borderId="51" xfId="0" applyFont="1" applyFill="1" applyBorder="1" applyAlignment="1">
      <alignment horizontal="center" vertical="center"/>
    </xf>
    <xf numFmtId="0" fontId="68" fillId="38" borderId="30" xfId="0" applyFont="1" applyFill="1" applyBorder="1" applyAlignment="1">
      <alignment horizontal="center" vertical="center" wrapText="1"/>
    </xf>
    <xf numFmtId="0" fontId="68" fillId="38" borderId="24" xfId="0" applyFont="1" applyFill="1" applyBorder="1" applyAlignment="1">
      <alignment horizontal="center" vertical="center" wrapText="1"/>
    </xf>
    <xf numFmtId="0" fontId="68" fillId="38" borderId="52" xfId="0" applyFont="1" applyFill="1" applyBorder="1" applyAlignment="1">
      <alignment horizontal="center" vertical="center" wrapText="1"/>
    </xf>
    <xf numFmtId="0" fontId="68" fillId="38" borderId="42" xfId="0" applyFont="1" applyFill="1" applyBorder="1" applyAlignment="1">
      <alignment horizontal="center" vertical="center" wrapText="1"/>
    </xf>
    <xf numFmtId="0" fontId="68" fillId="38" borderId="41" xfId="0" applyFont="1" applyFill="1" applyBorder="1" applyAlignment="1">
      <alignment horizontal="center" vertical="center" wrapText="1"/>
    </xf>
    <xf numFmtId="0" fontId="68" fillId="38" borderId="5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8" fillId="38" borderId="19" xfId="0" applyFont="1" applyFill="1" applyBorder="1" applyAlignment="1">
      <alignment horizontal="center" vertical="center" wrapText="1"/>
    </xf>
    <xf numFmtId="0" fontId="68" fillId="38" borderId="50" xfId="0" applyFont="1" applyFill="1" applyBorder="1" applyAlignment="1">
      <alignment horizontal="center" vertical="center" wrapText="1"/>
    </xf>
    <xf numFmtId="0" fontId="68" fillId="38" borderId="25" xfId="0" applyFont="1" applyFill="1" applyBorder="1" applyAlignment="1">
      <alignment horizontal="center" vertical="center" wrapText="1"/>
    </xf>
    <xf numFmtId="0" fontId="79" fillId="34" borderId="41" xfId="0" applyFont="1" applyFill="1" applyBorder="1" applyAlignment="1">
      <alignment horizontal="center" vertical="center" wrapText="1"/>
    </xf>
    <xf numFmtId="0" fontId="79" fillId="34" borderId="0" xfId="0" applyFont="1" applyFill="1" applyBorder="1" applyAlignment="1">
      <alignment horizontal="center" vertical="center" wrapText="1"/>
    </xf>
    <xf numFmtId="0" fontId="6" fillId="0" borderId="44" xfId="0" applyFont="1" applyBorder="1" applyAlignment="1">
      <alignment horizontal="center"/>
    </xf>
    <xf numFmtId="0" fontId="6" fillId="0" borderId="28" xfId="0" applyFont="1" applyBorder="1" applyAlignment="1">
      <alignment horizontal="center"/>
    </xf>
    <xf numFmtId="0" fontId="68" fillId="38" borderId="53" xfId="0" applyFont="1" applyFill="1" applyBorder="1" applyAlignment="1">
      <alignment horizontal="center" vertical="center" wrapText="1"/>
    </xf>
    <xf numFmtId="0" fontId="68" fillId="38" borderId="44" xfId="0" applyFont="1" applyFill="1" applyBorder="1" applyAlignment="1">
      <alignment horizontal="center" vertical="center" wrapText="1"/>
    </xf>
    <xf numFmtId="0" fontId="68" fillId="38" borderId="28" xfId="0" applyFont="1" applyFill="1" applyBorder="1" applyAlignment="1">
      <alignment horizontal="center" vertical="center" wrapText="1"/>
    </xf>
    <xf numFmtId="0" fontId="68" fillId="38" borderId="39" xfId="0" applyFont="1" applyFill="1" applyBorder="1" applyAlignment="1">
      <alignment horizontal="center" vertical="center" wrapText="1"/>
    </xf>
    <xf numFmtId="0" fontId="6" fillId="40" borderId="54" xfId="0" applyFont="1" applyFill="1" applyBorder="1" applyAlignment="1">
      <alignment horizontal="center" vertical="center"/>
    </xf>
    <xf numFmtId="0" fontId="68" fillId="38" borderId="26" xfId="0" applyFont="1" applyFill="1" applyBorder="1" applyAlignment="1">
      <alignment horizontal="center" vertical="center" wrapText="1"/>
    </xf>
    <xf numFmtId="0" fontId="69" fillId="38" borderId="47" xfId="0" applyFont="1" applyFill="1" applyBorder="1" applyAlignment="1">
      <alignment horizontal="center" vertical="center" wrapText="1"/>
    </xf>
    <xf numFmtId="0" fontId="69" fillId="38" borderId="48" xfId="0" applyFont="1" applyFill="1" applyBorder="1" applyAlignment="1">
      <alignment horizontal="center" vertical="center" wrapText="1"/>
    </xf>
    <xf numFmtId="0" fontId="6" fillId="40" borderId="55" xfId="0" applyFont="1" applyFill="1" applyBorder="1" applyAlignment="1">
      <alignment horizontal="center" vertical="center"/>
    </xf>
    <xf numFmtId="0" fontId="68" fillId="38" borderId="46" xfId="0" applyFont="1" applyFill="1" applyBorder="1" applyAlignment="1">
      <alignment horizontal="center" vertical="center" wrapText="1"/>
    </xf>
    <xf numFmtId="0" fontId="68" fillId="38" borderId="49" xfId="0" applyFont="1" applyFill="1" applyBorder="1" applyAlignment="1">
      <alignment horizontal="center" vertical="center" wrapText="1"/>
    </xf>
    <xf numFmtId="0" fontId="6" fillId="33" borderId="0" xfId="0" applyFont="1" applyFill="1" applyBorder="1" applyAlignment="1">
      <alignment horizontal="center" vertical="center"/>
    </xf>
    <xf numFmtId="0" fontId="6" fillId="33" borderId="24" xfId="0" applyFont="1" applyFill="1" applyBorder="1" applyAlignment="1">
      <alignment horizontal="center" vertical="center"/>
    </xf>
    <xf numFmtId="0" fontId="69" fillId="38" borderId="19" xfId="0" applyFont="1" applyFill="1" applyBorder="1" applyAlignment="1">
      <alignment horizontal="center" vertical="center" wrapText="1"/>
    </xf>
    <xf numFmtId="0" fontId="69" fillId="38" borderId="50" xfId="0" applyFont="1" applyFill="1" applyBorder="1" applyAlignment="1">
      <alignment horizontal="center" vertical="center" wrapText="1"/>
    </xf>
    <xf numFmtId="0" fontId="69" fillId="38" borderId="25" xfId="0" applyFont="1" applyFill="1" applyBorder="1" applyAlignment="1">
      <alignment horizontal="center" vertical="center" wrapText="1"/>
    </xf>
    <xf numFmtId="0" fontId="7" fillId="0" borderId="42" xfId="0" applyFont="1" applyBorder="1" applyAlignment="1">
      <alignment horizontal="center"/>
    </xf>
    <xf numFmtId="0" fontId="7" fillId="0" borderId="41" xfId="0" applyFont="1" applyBorder="1" applyAlignment="1">
      <alignment horizontal="center"/>
    </xf>
    <xf numFmtId="0" fontId="65" fillId="34" borderId="19"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 fillId="0" borderId="50" xfId="0" applyFont="1" applyBorder="1" applyAlignment="1">
      <alignment horizontal="center"/>
    </xf>
    <xf numFmtId="0" fontId="6" fillId="0" borderId="25" xfId="0" applyFont="1" applyBorder="1" applyAlignment="1">
      <alignment horizontal="center"/>
    </xf>
    <xf numFmtId="0" fontId="66" fillId="0" borderId="19"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65" fillId="34" borderId="50" xfId="0" applyFont="1" applyFill="1" applyBorder="1" applyAlignment="1">
      <alignment horizontal="center" vertical="center" wrapText="1"/>
    </xf>
    <xf numFmtId="0" fontId="69" fillId="38" borderId="14" xfId="0" applyFont="1" applyFill="1" applyBorder="1" applyAlignment="1">
      <alignment horizontal="center" vertical="center" wrapText="1"/>
    </xf>
    <xf numFmtId="0" fontId="65" fillId="38" borderId="14"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0" fillId="0" borderId="25" xfId="0" applyFont="1" applyFill="1" applyBorder="1" applyAlignment="1">
      <alignment horizontal="center" vertical="center" wrapText="1"/>
    </xf>
    <xf numFmtId="1" fontId="7" fillId="33" borderId="18" xfId="0" applyNumberFormat="1" applyFont="1" applyFill="1" applyBorder="1" applyAlignment="1">
      <alignment horizontal="center" vertical="center" wrapText="1"/>
    </xf>
    <xf numFmtId="1" fontId="7" fillId="33" borderId="23" xfId="0" applyNumberFormat="1" applyFont="1" applyFill="1" applyBorder="1" applyAlignment="1">
      <alignment horizontal="center" vertical="center" wrapText="1"/>
    </xf>
    <xf numFmtId="1" fontId="7" fillId="33" borderId="40" xfId="0" applyNumberFormat="1" applyFont="1" applyFill="1" applyBorder="1" applyAlignment="1">
      <alignment horizontal="center" vertical="center" wrapText="1"/>
    </xf>
    <xf numFmtId="10" fontId="6" fillId="33" borderId="21" xfId="0" applyNumberFormat="1" applyFont="1" applyFill="1" applyBorder="1" applyAlignment="1">
      <alignment horizontal="center" vertical="center" wrapText="1"/>
    </xf>
    <xf numFmtId="10" fontId="6" fillId="33" borderId="31" xfId="0" applyNumberFormat="1" applyFont="1" applyFill="1" applyBorder="1" applyAlignment="1">
      <alignment horizontal="center" vertical="center" wrapText="1"/>
    </xf>
    <xf numFmtId="10" fontId="6" fillId="33" borderId="32" xfId="0" applyNumberFormat="1" applyFont="1" applyFill="1" applyBorder="1" applyAlignment="1">
      <alignment horizontal="center" vertical="center" wrapText="1"/>
    </xf>
    <xf numFmtId="1" fontId="7" fillId="33" borderId="11" xfId="0" applyNumberFormat="1" applyFont="1" applyFill="1" applyBorder="1" applyAlignment="1">
      <alignment horizontal="center" vertical="center" wrapText="1"/>
    </xf>
    <xf numFmtId="1" fontId="7" fillId="33" borderId="20" xfId="0" applyNumberFormat="1" applyFont="1" applyFill="1" applyBorder="1" applyAlignment="1">
      <alignment horizontal="center" vertical="center" wrapText="1"/>
    </xf>
    <xf numFmtId="1" fontId="7" fillId="0" borderId="40" xfId="0" applyNumberFormat="1" applyFont="1" applyBorder="1" applyAlignment="1">
      <alignment horizontal="center" vertical="center" wrapText="1"/>
    </xf>
    <xf numFmtId="0" fontId="7" fillId="0" borderId="25" xfId="0" applyFont="1" applyBorder="1" applyAlignment="1">
      <alignment horizontal="center" vertical="center" wrapText="1"/>
    </xf>
    <xf numFmtId="10" fontId="12" fillId="0" borderId="21" xfId="0" applyNumberFormat="1" applyFont="1" applyFill="1" applyBorder="1" applyAlignment="1">
      <alignment horizontal="center" vertical="center" wrapText="1"/>
    </xf>
    <xf numFmtId="10" fontId="12" fillId="0" borderId="31" xfId="0" applyNumberFormat="1" applyFont="1" applyFill="1" applyBorder="1" applyAlignment="1">
      <alignment horizontal="center" vertical="center" wrapText="1"/>
    </xf>
    <xf numFmtId="10" fontId="12" fillId="0" borderId="32" xfId="0" applyNumberFormat="1" applyFont="1" applyFill="1" applyBorder="1" applyAlignment="1">
      <alignment horizontal="center" vertical="center" wrapText="1"/>
    </xf>
    <xf numFmtId="1" fontId="7" fillId="0" borderId="11"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62" fillId="38" borderId="56" xfId="0" applyFont="1" applyFill="1" applyBorder="1" applyAlignment="1">
      <alignment horizontal="center" vertical="center" wrapText="1"/>
    </xf>
    <xf numFmtId="0" fontId="62" fillId="38" borderId="57" xfId="0" applyFont="1" applyFill="1" applyBorder="1" applyAlignment="1">
      <alignment horizontal="center" vertical="center" wrapText="1"/>
    </xf>
    <xf numFmtId="0" fontId="62" fillId="38" borderId="58"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28" xfId="0" applyFont="1" applyBorder="1" applyAlignment="1">
      <alignment horizontal="center" vertical="center" wrapText="1"/>
    </xf>
    <xf numFmtId="0" fontId="7" fillId="33" borderId="40"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6" fillId="0" borderId="14" xfId="0" applyFont="1" applyBorder="1" applyAlignment="1">
      <alignment horizontal="center" vertical="center" wrapText="1"/>
    </xf>
    <xf numFmtId="0" fontId="7" fillId="0" borderId="0" xfId="0" applyFont="1" applyBorder="1" applyAlignment="1">
      <alignment vertical="center" wrapText="1"/>
    </xf>
    <xf numFmtId="0" fontId="15" fillId="33" borderId="0" xfId="0" applyFont="1" applyFill="1" applyAlignment="1">
      <alignment horizontal="right" wrapText="1"/>
    </xf>
    <xf numFmtId="0" fontId="8" fillId="33" borderId="0" xfId="0" applyFont="1" applyFill="1" applyAlignment="1">
      <alignment horizontal="right" wrapText="1"/>
    </xf>
    <xf numFmtId="0" fontId="4" fillId="33" borderId="0" xfId="0" applyFont="1" applyFill="1" applyAlignment="1">
      <alignment horizontal="center" wrapText="1"/>
    </xf>
    <xf numFmtId="0" fontId="80" fillId="38" borderId="0" xfId="0" applyFont="1" applyFill="1" applyAlignment="1">
      <alignment horizontal="center" vertical="center" wrapText="1"/>
    </xf>
    <xf numFmtId="0" fontId="79" fillId="34" borderId="0" xfId="0" applyFont="1" applyFill="1" applyBorder="1" applyAlignment="1">
      <alignment horizontal="center" wrapText="1"/>
    </xf>
    <xf numFmtId="0" fontId="80" fillId="38" borderId="0" xfId="0" applyFont="1" applyFill="1" applyBorder="1" applyAlignment="1">
      <alignment horizontal="right" vertical="center" wrapText="1"/>
    </xf>
    <xf numFmtId="1" fontId="7" fillId="0" borderId="18" xfId="0" applyNumberFormat="1" applyFont="1" applyBorder="1" applyAlignment="1">
      <alignment horizontal="center" vertical="center" wrapText="1"/>
    </xf>
    <xf numFmtId="1" fontId="7" fillId="0" borderId="23" xfId="0" applyNumberFormat="1"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NumberFormat="1" applyFont="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3" xfId="55"/>
    <cellStyle name="Normal 3 2" xfId="56"/>
    <cellStyle name="Normal 3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438150</xdr:colOff>
      <xdr:row>4</xdr:row>
      <xdr:rowOff>19050</xdr:rowOff>
    </xdr:to>
    <xdr:pic>
      <xdr:nvPicPr>
        <xdr:cNvPr id="1" name="1 Imagen"/>
        <xdr:cNvPicPr preferRelativeResize="1">
          <a:picLocks noChangeAspect="1"/>
        </xdr:cNvPicPr>
      </xdr:nvPicPr>
      <xdr:blipFill>
        <a:blip r:embed="rId1"/>
        <a:stretch>
          <a:fillRect/>
        </a:stretch>
      </xdr:blipFill>
      <xdr:spPr>
        <a:xfrm>
          <a:off x="142875" y="152400"/>
          <a:ext cx="23907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xdr:rowOff>
    </xdr:from>
    <xdr:to>
      <xdr:col>1</xdr:col>
      <xdr:colOff>2552700</xdr:colOff>
      <xdr:row>4</xdr:row>
      <xdr:rowOff>47625</xdr:rowOff>
    </xdr:to>
    <xdr:pic>
      <xdr:nvPicPr>
        <xdr:cNvPr id="1" name="1 Imagen"/>
        <xdr:cNvPicPr preferRelativeResize="1">
          <a:picLocks noChangeAspect="1"/>
        </xdr:cNvPicPr>
      </xdr:nvPicPr>
      <xdr:blipFill>
        <a:blip r:embed="rId1"/>
        <a:stretch>
          <a:fillRect/>
        </a:stretch>
      </xdr:blipFill>
      <xdr:spPr>
        <a:xfrm>
          <a:off x="85725" y="28575"/>
          <a:ext cx="299085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xdr:rowOff>
    </xdr:from>
    <xdr:to>
      <xdr:col>1</xdr:col>
      <xdr:colOff>2533650</xdr:colOff>
      <xdr:row>4</xdr:row>
      <xdr:rowOff>47625</xdr:rowOff>
    </xdr:to>
    <xdr:pic>
      <xdr:nvPicPr>
        <xdr:cNvPr id="1" name="1 Imagen"/>
        <xdr:cNvPicPr preferRelativeResize="1">
          <a:picLocks noChangeAspect="1"/>
        </xdr:cNvPicPr>
      </xdr:nvPicPr>
      <xdr:blipFill>
        <a:blip r:embed="rId1"/>
        <a:stretch>
          <a:fillRect/>
        </a:stretch>
      </xdr:blipFill>
      <xdr:spPr>
        <a:xfrm>
          <a:off x="85725" y="28575"/>
          <a:ext cx="2981325" cy="914400"/>
        </a:xfrm>
        <a:prstGeom prst="rect">
          <a:avLst/>
        </a:prstGeom>
        <a:noFill/>
        <a:ln w="9525" cmpd="sng">
          <a:noFill/>
        </a:ln>
      </xdr:spPr>
    </xdr:pic>
    <xdr:clientData/>
  </xdr:twoCellAnchor>
  <xdr:twoCellAnchor editAs="oneCell">
    <xdr:from>
      <xdr:col>0</xdr:col>
      <xdr:colOff>85725</xdr:colOff>
      <xdr:row>0</xdr:row>
      <xdr:rowOff>28575</xdr:rowOff>
    </xdr:from>
    <xdr:to>
      <xdr:col>1</xdr:col>
      <xdr:colOff>2533650</xdr:colOff>
      <xdr:row>4</xdr:row>
      <xdr:rowOff>47625</xdr:rowOff>
    </xdr:to>
    <xdr:pic>
      <xdr:nvPicPr>
        <xdr:cNvPr id="2" name="1 Imagen"/>
        <xdr:cNvPicPr preferRelativeResize="1">
          <a:picLocks noChangeAspect="1"/>
        </xdr:cNvPicPr>
      </xdr:nvPicPr>
      <xdr:blipFill>
        <a:blip r:embed="rId1"/>
        <a:stretch>
          <a:fillRect/>
        </a:stretch>
      </xdr:blipFill>
      <xdr:spPr>
        <a:xfrm>
          <a:off x="85725" y="28575"/>
          <a:ext cx="29813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xdr:rowOff>
    </xdr:from>
    <xdr:to>
      <xdr:col>2</xdr:col>
      <xdr:colOff>752475</xdr:colOff>
      <xdr:row>3</xdr:row>
      <xdr:rowOff>228600</xdr:rowOff>
    </xdr:to>
    <xdr:pic>
      <xdr:nvPicPr>
        <xdr:cNvPr id="1" name="1 Imagen"/>
        <xdr:cNvPicPr preferRelativeResize="1">
          <a:picLocks noChangeAspect="1"/>
        </xdr:cNvPicPr>
      </xdr:nvPicPr>
      <xdr:blipFill>
        <a:blip r:embed="rId1"/>
        <a:stretch>
          <a:fillRect/>
        </a:stretch>
      </xdr:blipFill>
      <xdr:spPr>
        <a:xfrm>
          <a:off x="85725" y="28575"/>
          <a:ext cx="30384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1</xdr:col>
      <xdr:colOff>2571750</xdr:colOff>
      <xdr:row>3</xdr:row>
      <xdr:rowOff>285750</xdr:rowOff>
    </xdr:to>
    <xdr:pic>
      <xdr:nvPicPr>
        <xdr:cNvPr id="1" name="1 Imagen"/>
        <xdr:cNvPicPr preferRelativeResize="1">
          <a:picLocks noChangeAspect="1"/>
        </xdr:cNvPicPr>
      </xdr:nvPicPr>
      <xdr:blipFill>
        <a:blip r:embed="rId1"/>
        <a:stretch>
          <a:fillRect/>
        </a:stretch>
      </xdr:blipFill>
      <xdr:spPr>
        <a:xfrm>
          <a:off x="114300" y="85725"/>
          <a:ext cx="2990850"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2</xdr:col>
      <xdr:colOff>1047750</xdr:colOff>
      <xdr:row>3</xdr:row>
      <xdr:rowOff>285750</xdr:rowOff>
    </xdr:to>
    <xdr:pic>
      <xdr:nvPicPr>
        <xdr:cNvPr id="1" name="1 Imagen"/>
        <xdr:cNvPicPr preferRelativeResize="1">
          <a:picLocks noChangeAspect="1"/>
        </xdr:cNvPicPr>
      </xdr:nvPicPr>
      <xdr:blipFill>
        <a:blip r:embed="rId1"/>
        <a:stretch>
          <a:fillRect/>
        </a:stretch>
      </xdr:blipFill>
      <xdr:spPr>
        <a:xfrm>
          <a:off x="114300" y="85725"/>
          <a:ext cx="3028950"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85725</xdr:rowOff>
    </xdr:from>
    <xdr:to>
      <xdr:col>2</xdr:col>
      <xdr:colOff>1419225</xdr:colOff>
      <xdr:row>3</xdr:row>
      <xdr:rowOff>504825</xdr:rowOff>
    </xdr:to>
    <xdr:pic>
      <xdr:nvPicPr>
        <xdr:cNvPr id="1" name="1 Imagen"/>
        <xdr:cNvPicPr preferRelativeResize="1">
          <a:picLocks noChangeAspect="1"/>
        </xdr:cNvPicPr>
      </xdr:nvPicPr>
      <xdr:blipFill>
        <a:blip r:embed="rId1"/>
        <a:stretch>
          <a:fillRect/>
        </a:stretch>
      </xdr:blipFill>
      <xdr:spPr>
        <a:xfrm>
          <a:off x="600075" y="85725"/>
          <a:ext cx="3048000" cy="1000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38100</xdr:rowOff>
    </xdr:from>
    <xdr:to>
      <xdr:col>0</xdr:col>
      <xdr:colOff>1524000</xdr:colOff>
      <xdr:row>2</xdr:row>
      <xdr:rowOff>171450</xdr:rowOff>
    </xdr:to>
    <xdr:pic>
      <xdr:nvPicPr>
        <xdr:cNvPr id="1" name="1 Imagen"/>
        <xdr:cNvPicPr preferRelativeResize="1">
          <a:picLocks noChangeAspect="1"/>
        </xdr:cNvPicPr>
      </xdr:nvPicPr>
      <xdr:blipFill>
        <a:blip r:embed="rId1"/>
        <a:stretch>
          <a:fillRect/>
        </a:stretch>
      </xdr:blipFill>
      <xdr:spPr>
        <a:xfrm>
          <a:off x="114300" y="38100"/>
          <a:ext cx="1409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ticia.garcia\Desktop\HOJA%20RESULTADOS%20FORMUL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sheetName val="GOBIERNO "/>
      <sheetName val="CONSULTA EXTERNA "/>
      <sheetName val="MEDICINA PREVENTIVA "/>
      <sheetName val="FARMACIA "/>
      <sheetName val="TRABAJO SOCIAL"/>
      <sheetName val="RAYOS X"/>
      <sheetName val="LABORATORIO CLÍNICO"/>
      <sheetName val="PSICOLOGIA"/>
      <sheetName val="ODONTOLOGIA"/>
      <sheetName val="CALIDAD"/>
      <sheetName val="RESULTADO"/>
      <sheetName val="SUBROGADOS"/>
    </sheetNames>
    <sheetDataSet>
      <sheetData sheetId="0">
        <row r="8">
          <cell r="D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800000"/>
    <pageSetUpPr fitToPage="1"/>
  </sheetPr>
  <dimension ref="A1:G61"/>
  <sheetViews>
    <sheetView tabSelected="1" view="pageBreakPreview" zoomScale="90" zoomScaleSheetLayoutView="90" zoomScalePageLayoutView="0" workbookViewId="0" topLeftCell="A1">
      <selection activeCell="D52" sqref="D52:G52"/>
    </sheetView>
  </sheetViews>
  <sheetFormatPr defaultColWidth="11.421875" defaultRowHeight="12.75"/>
  <cols>
    <col min="1" max="1" width="31.421875" style="1" customWidth="1"/>
    <col min="2" max="2" width="20.7109375" style="1" customWidth="1"/>
    <col min="3" max="3" width="19.421875" style="1" customWidth="1"/>
    <col min="4" max="4" width="20.7109375" style="1" customWidth="1"/>
    <col min="5" max="5" width="19.7109375" style="1" customWidth="1"/>
    <col min="6" max="6" width="19.140625" style="1" customWidth="1"/>
    <col min="7" max="7" width="40.421875" style="1" customWidth="1"/>
  </cols>
  <sheetData>
    <row r="1" spans="1:7" ht="23.25" customHeight="1">
      <c r="A1" s="188" t="s">
        <v>4</v>
      </c>
      <c r="B1" s="189"/>
      <c r="C1" s="189"/>
      <c r="D1" s="189"/>
      <c r="E1" s="189"/>
      <c r="F1" s="189"/>
      <c r="G1" s="190"/>
    </row>
    <row r="2" spans="1:7" ht="12.75">
      <c r="A2" s="191" t="s">
        <v>5</v>
      </c>
      <c r="B2" s="192"/>
      <c r="C2" s="192"/>
      <c r="D2" s="192"/>
      <c r="E2" s="192"/>
      <c r="F2" s="192"/>
      <c r="G2" s="193"/>
    </row>
    <row r="3" spans="1:7" ht="16.5" customHeight="1">
      <c r="A3" s="194"/>
      <c r="B3" s="195"/>
      <c r="C3" s="195"/>
      <c r="D3" s="195"/>
      <c r="E3" s="195"/>
      <c r="F3" s="195"/>
      <c r="G3" s="196"/>
    </row>
    <row r="4" spans="1:7" ht="12.75">
      <c r="A4" s="191"/>
      <c r="B4" s="192"/>
      <c r="C4" s="192"/>
      <c r="D4" s="192"/>
      <c r="E4" s="192"/>
      <c r="F4" s="192"/>
      <c r="G4" s="193"/>
    </row>
    <row r="5" spans="1:7" ht="16.5" customHeight="1" thickBot="1">
      <c r="A5" s="197" t="s">
        <v>378</v>
      </c>
      <c r="B5" s="198"/>
      <c r="C5" s="198"/>
      <c r="D5" s="198"/>
      <c r="E5" s="198"/>
      <c r="F5" s="198"/>
      <c r="G5" s="199"/>
    </row>
    <row r="6" spans="1:7" ht="32.25" customHeight="1">
      <c r="A6" s="200" t="s">
        <v>379</v>
      </c>
      <c r="B6" s="201"/>
      <c r="C6" s="201"/>
      <c r="D6" s="201"/>
      <c r="E6" s="201"/>
      <c r="F6" s="201"/>
      <c r="G6" s="202"/>
    </row>
    <row r="7" spans="1:7" ht="22.5" customHeight="1">
      <c r="A7" s="211" t="s">
        <v>10</v>
      </c>
      <c r="B7" s="212"/>
      <c r="C7" s="212"/>
      <c r="D7" s="212"/>
      <c r="E7" s="212"/>
      <c r="F7" s="212"/>
      <c r="G7" s="213"/>
    </row>
    <row r="8" spans="1:7" ht="15.75">
      <c r="A8" s="209" t="s">
        <v>321</v>
      </c>
      <c r="B8" s="210"/>
      <c r="C8" s="210"/>
      <c r="D8" s="186"/>
      <c r="E8" s="186"/>
      <c r="F8" s="186"/>
      <c r="G8" s="187"/>
    </row>
    <row r="9" spans="1:7" ht="15.75">
      <c r="A9" s="209" t="s">
        <v>51</v>
      </c>
      <c r="B9" s="210"/>
      <c r="C9" s="210"/>
      <c r="D9" s="186"/>
      <c r="E9" s="186"/>
      <c r="F9" s="186"/>
      <c r="G9" s="187"/>
    </row>
    <row r="10" spans="1:7" ht="28.5" customHeight="1">
      <c r="A10" s="209" t="s">
        <v>380</v>
      </c>
      <c r="B10" s="210"/>
      <c r="C10" s="210"/>
      <c r="D10" s="186"/>
      <c r="E10" s="186"/>
      <c r="F10" s="186"/>
      <c r="G10" s="187"/>
    </row>
    <row r="11" spans="1:7" ht="30.75" customHeight="1">
      <c r="A11" s="203" t="s">
        <v>47</v>
      </c>
      <c r="B11" s="204"/>
      <c r="C11" s="205"/>
      <c r="D11" s="206"/>
      <c r="E11" s="207"/>
      <c r="F11" s="207"/>
      <c r="G11" s="208"/>
    </row>
    <row r="12" spans="1:7" ht="22.5" customHeight="1">
      <c r="A12" s="209" t="s">
        <v>11</v>
      </c>
      <c r="B12" s="210"/>
      <c r="C12" s="210"/>
      <c r="D12" s="186"/>
      <c r="E12" s="186"/>
      <c r="F12" s="186"/>
      <c r="G12" s="187"/>
    </row>
    <row r="13" spans="1:7" ht="15.75">
      <c r="A13" s="209" t="s">
        <v>32</v>
      </c>
      <c r="B13" s="210"/>
      <c r="C13" s="210"/>
      <c r="D13" s="186"/>
      <c r="E13" s="186"/>
      <c r="F13" s="186"/>
      <c r="G13" s="187"/>
    </row>
    <row r="14" spans="1:7" ht="15.75">
      <c r="A14" s="209" t="s">
        <v>381</v>
      </c>
      <c r="B14" s="210"/>
      <c r="C14" s="210"/>
      <c r="D14" s="186"/>
      <c r="E14" s="186"/>
      <c r="F14" s="186"/>
      <c r="G14" s="187"/>
    </row>
    <row r="15" spans="1:7" ht="15.75">
      <c r="A15" s="209" t="s">
        <v>33</v>
      </c>
      <c r="B15" s="210"/>
      <c r="C15" s="210"/>
      <c r="D15" s="186"/>
      <c r="E15" s="186"/>
      <c r="F15" s="186"/>
      <c r="G15" s="187"/>
    </row>
    <row r="16" spans="1:7" ht="15.75">
      <c r="A16" s="209" t="s">
        <v>12</v>
      </c>
      <c r="B16" s="210"/>
      <c r="C16" s="210"/>
      <c r="D16" s="186"/>
      <c r="E16" s="186"/>
      <c r="F16" s="186"/>
      <c r="G16" s="187"/>
    </row>
    <row r="17" spans="1:7" ht="15.75">
      <c r="A17" s="209" t="s">
        <v>34</v>
      </c>
      <c r="B17" s="210"/>
      <c r="C17" s="210"/>
      <c r="D17" s="186"/>
      <c r="E17" s="186"/>
      <c r="F17" s="186"/>
      <c r="G17" s="187"/>
    </row>
    <row r="18" spans="1:7" ht="15.75">
      <c r="A18" s="209" t="s">
        <v>35</v>
      </c>
      <c r="B18" s="210"/>
      <c r="C18" s="210"/>
      <c r="D18" s="186"/>
      <c r="E18" s="186"/>
      <c r="F18" s="186"/>
      <c r="G18" s="187"/>
    </row>
    <row r="19" spans="1:7" ht="15.75">
      <c r="A19" s="216" t="s">
        <v>316</v>
      </c>
      <c r="B19" s="217"/>
      <c r="C19" s="217"/>
      <c r="D19" s="214"/>
      <c r="E19" s="214"/>
      <c r="F19" s="214"/>
      <c r="G19" s="215"/>
    </row>
    <row r="20" spans="1:7" ht="15.75">
      <c r="A20" s="216" t="s">
        <v>36</v>
      </c>
      <c r="B20" s="217"/>
      <c r="C20" s="217"/>
      <c r="D20" s="214"/>
      <c r="E20" s="214"/>
      <c r="F20" s="214"/>
      <c r="G20" s="215"/>
    </row>
    <row r="21" spans="1:7" ht="15.75">
      <c r="A21" s="216" t="s">
        <v>37</v>
      </c>
      <c r="B21" s="217"/>
      <c r="C21" s="217"/>
      <c r="D21" s="214"/>
      <c r="E21" s="214"/>
      <c r="F21" s="214"/>
      <c r="G21" s="215"/>
    </row>
    <row r="22" spans="1:7" ht="14.25">
      <c r="A22" s="224" t="s">
        <v>13</v>
      </c>
      <c r="B22" s="225"/>
      <c r="C22" s="225"/>
      <c r="D22" s="225"/>
      <c r="E22" s="225"/>
      <c r="F22" s="225"/>
      <c r="G22" s="226"/>
    </row>
    <row r="23" spans="1:7" ht="15.75">
      <c r="A23" s="216" t="s">
        <v>14</v>
      </c>
      <c r="B23" s="217"/>
      <c r="C23" s="217"/>
      <c r="D23" s="214"/>
      <c r="E23" s="214"/>
      <c r="F23" s="214"/>
      <c r="G23" s="215"/>
    </row>
    <row r="24" spans="1:7" ht="15.75">
      <c r="A24" s="216" t="s">
        <v>15</v>
      </c>
      <c r="B24" s="217"/>
      <c r="C24" s="217"/>
      <c r="D24" s="214"/>
      <c r="E24" s="214"/>
      <c r="F24" s="214"/>
      <c r="G24" s="215"/>
    </row>
    <row r="25" spans="1:7" ht="15.75" customHeight="1">
      <c r="A25" s="218" t="s">
        <v>95</v>
      </c>
      <c r="B25" s="219"/>
      <c r="C25" s="220"/>
      <c r="D25" s="221"/>
      <c r="E25" s="222"/>
      <c r="F25" s="222"/>
      <c r="G25" s="223"/>
    </row>
    <row r="26" spans="1:7" ht="15.75">
      <c r="A26" s="216" t="s">
        <v>96</v>
      </c>
      <c r="B26" s="217"/>
      <c r="C26" s="217"/>
      <c r="D26" s="214"/>
      <c r="E26" s="214"/>
      <c r="F26" s="214"/>
      <c r="G26" s="215"/>
    </row>
    <row r="27" spans="1:7" ht="15.75">
      <c r="A27" s="218" t="s">
        <v>317</v>
      </c>
      <c r="B27" s="219"/>
      <c r="C27" s="220"/>
      <c r="D27" s="221"/>
      <c r="E27" s="222"/>
      <c r="F27" s="222"/>
      <c r="G27" s="223"/>
    </row>
    <row r="28" spans="1:7" ht="15.75" customHeight="1">
      <c r="A28" s="216" t="s">
        <v>16</v>
      </c>
      <c r="B28" s="217"/>
      <c r="C28" s="217"/>
      <c r="D28" s="214"/>
      <c r="E28" s="214"/>
      <c r="F28" s="214"/>
      <c r="G28" s="215"/>
    </row>
    <row r="29" spans="1:7" ht="15.75">
      <c r="A29" s="216" t="s">
        <v>17</v>
      </c>
      <c r="B29" s="217"/>
      <c r="C29" s="217"/>
      <c r="D29" s="214"/>
      <c r="E29" s="214"/>
      <c r="F29" s="214"/>
      <c r="G29" s="215"/>
    </row>
    <row r="30" spans="1:7" ht="15.75">
      <c r="A30" s="216" t="s">
        <v>50</v>
      </c>
      <c r="B30" s="217"/>
      <c r="C30" s="217"/>
      <c r="D30" s="234"/>
      <c r="E30" s="234"/>
      <c r="F30" s="234"/>
      <c r="G30" s="235"/>
    </row>
    <row r="31" spans="1:7" ht="15.75">
      <c r="A31" s="209" t="s">
        <v>18</v>
      </c>
      <c r="B31" s="210"/>
      <c r="C31" s="210"/>
      <c r="D31" s="186"/>
      <c r="E31" s="186"/>
      <c r="F31" s="186"/>
      <c r="G31" s="187"/>
    </row>
    <row r="32" spans="1:7" ht="15.75">
      <c r="A32" s="209" t="s">
        <v>19</v>
      </c>
      <c r="B32" s="210"/>
      <c r="C32" s="210"/>
      <c r="D32" s="186"/>
      <c r="E32" s="186"/>
      <c r="F32" s="186"/>
      <c r="G32" s="187"/>
    </row>
    <row r="33" spans="1:7" ht="14.25">
      <c r="A33" s="211" t="s">
        <v>20</v>
      </c>
      <c r="B33" s="212"/>
      <c r="C33" s="212"/>
      <c r="D33" s="212"/>
      <c r="E33" s="212"/>
      <c r="F33" s="212"/>
      <c r="G33" s="213"/>
    </row>
    <row r="34" spans="1:7" ht="15.75">
      <c r="A34" s="209" t="s">
        <v>97</v>
      </c>
      <c r="B34" s="210"/>
      <c r="C34" s="210"/>
      <c r="D34" s="232"/>
      <c r="E34" s="232"/>
      <c r="F34" s="232"/>
      <c r="G34" s="233"/>
    </row>
    <row r="35" spans="1:7" ht="15.75" customHeight="1">
      <c r="A35" s="227" t="s">
        <v>326</v>
      </c>
      <c r="B35" s="228"/>
      <c r="C35" s="228"/>
      <c r="D35" s="186"/>
      <c r="E35" s="186"/>
      <c r="F35" s="186"/>
      <c r="G35" s="187"/>
    </row>
    <row r="36" spans="1:7" ht="15.75" customHeight="1">
      <c r="A36" s="229" t="s">
        <v>430</v>
      </c>
      <c r="B36" s="230"/>
      <c r="C36" s="231"/>
      <c r="D36" s="206"/>
      <c r="E36" s="207"/>
      <c r="F36" s="207"/>
      <c r="G36" s="208"/>
    </row>
    <row r="37" spans="1:7" ht="15.75">
      <c r="A37" s="218" t="s">
        <v>319</v>
      </c>
      <c r="B37" s="219"/>
      <c r="C37" s="220"/>
      <c r="D37" s="221"/>
      <c r="E37" s="222"/>
      <c r="F37" s="222"/>
      <c r="G37" s="223"/>
    </row>
    <row r="38" spans="1:7" ht="15.75">
      <c r="A38" s="218" t="s">
        <v>320</v>
      </c>
      <c r="B38" s="219"/>
      <c r="C38" s="220"/>
      <c r="D38" s="221"/>
      <c r="E38" s="222"/>
      <c r="F38" s="222"/>
      <c r="G38" s="223"/>
    </row>
    <row r="39" spans="1:7" ht="15.75" customHeight="1">
      <c r="A39" s="218" t="s">
        <v>318</v>
      </c>
      <c r="B39" s="219"/>
      <c r="C39" s="220"/>
      <c r="D39" s="221"/>
      <c r="E39" s="222"/>
      <c r="F39" s="222"/>
      <c r="G39" s="223"/>
    </row>
    <row r="40" spans="1:7" ht="27" customHeight="1">
      <c r="A40" s="216" t="s">
        <v>429</v>
      </c>
      <c r="B40" s="217"/>
      <c r="C40" s="217"/>
      <c r="D40" s="214"/>
      <c r="E40" s="214"/>
      <c r="F40" s="214"/>
      <c r="G40" s="215"/>
    </row>
    <row r="41" spans="1:7" ht="15.75">
      <c r="A41" s="216" t="s">
        <v>22</v>
      </c>
      <c r="B41" s="217"/>
      <c r="C41" s="217"/>
      <c r="D41" s="214"/>
      <c r="E41" s="214"/>
      <c r="F41" s="214"/>
      <c r="G41" s="215"/>
    </row>
    <row r="42" spans="1:7" ht="15.75">
      <c r="A42" s="216" t="s">
        <v>23</v>
      </c>
      <c r="B42" s="217"/>
      <c r="C42" s="217"/>
      <c r="D42" s="214"/>
      <c r="E42" s="214"/>
      <c r="F42" s="214"/>
      <c r="G42" s="215"/>
    </row>
    <row r="43" spans="1:7" ht="15.75">
      <c r="A43" s="216" t="s">
        <v>21</v>
      </c>
      <c r="B43" s="217"/>
      <c r="C43" s="217"/>
      <c r="D43" s="214"/>
      <c r="E43" s="214"/>
      <c r="F43" s="214"/>
      <c r="G43" s="215"/>
    </row>
    <row r="44" spans="1:7" ht="15.75">
      <c r="A44" s="216" t="s">
        <v>48</v>
      </c>
      <c r="B44" s="217"/>
      <c r="C44" s="217"/>
      <c r="D44" s="214"/>
      <c r="E44" s="214"/>
      <c r="F44" s="214"/>
      <c r="G44" s="215"/>
    </row>
    <row r="45" spans="1:7" ht="15.75">
      <c r="A45" s="236" t="s">
        <v>181</v>
      </c>
      <c r="B45" s="237"/>
      <c r="C45" s="238"/>
      <c r="D45" s="221"/>
      <c r="E45" s="222"/>
      <c r="F45" s="222"/>
      <c r="G45" s="223"/>
    </row>
    <row r="46" spans="1:7" ht="14.25">
      <c r="A46" s="224" t="s">
        <v>52</v>
      </c>
      <c r="B46" s="225"/>
      <c r="C46" s="225"/>
      <c r="D46" s="225"/>
      <c r="E46" s="225"/>
      <c r="F46" s="225"/>
      <c r="G46" s="226"/>
    </row>
    <row r="47" spans="1:7" ht="15.75">
      <c r="A47" s="216" t="s">
        <v>49</v>
      </c>
      <c r="B47" s="217"/>
      <c r="C47" s="217"/>
      <c r="D47" s="234"/>
      <c r="E47" s="234"/>
      <c r="F47" s="234"/>
      <c r="G47" s="235"/>
    </row>
    <row r="48" spans="1:7" ht="15.75">
      <c r="A48" s="216" t="s">
        <v>24</v>
      </c>
      <c r="B48" s="217"/>
      <c r="C48" s="217"/>
      <c r="D48" s="214"/>
      <c r="E48" s="214"/>
      <c r="F48" s="214"/>
      <c r="G48" s="215"/>
    </row>
    <row r="49" spans="1:7" ht="14.25" customHeight="1">
      <c r="A49" s="216" t="s">
        <v>25</v>
      </c>
      <c r="B49" s="217"/>
      <c r="C49" s="217"/>
      <c r="D49" s="214"/>
      <c r="E49" s="214"/>
      <c r="F49" s="214"/>
      <c r="G49" s="215"/>
    </row>
    <row r="50" spans="1:7" ht="15.75">
      <c r="A50" s="216" t="s">
        <v>38</v>
      </c>
      <c r="B50" s="217"/>
      <c r="C50" s="217"/>
      <c r="D50" s="214"/>
      <c r="E50" s="214"/>
      <c r="F50" s="214"/>
      <c r="G50" s="215"/>
    </row>
    <row r="51" spans="1:7" ht="15.75">
      <c r="A51" s="216" t="s">
        <v>26</v>
      </c>
      <c r="B51" s="217"/>
      <c r="C51" s="217"/>
      <c r="D51" s="214"/>
      <c r="E51" s="214"/>
      <c r="F51" s="214"/>
      <c r="G51" s="215"/>
    </row>
    <row r="52" spans="1:7" ht="15.75">
      <c r="A52" s="218" t="s">
        <v>323</v>
      </c>
      <c r="B52" s="219"/>
      <c r="C52" s="220"/>
      <c r="D52" s="221"/>
      <c r="E52" s="222"/>
      <c r="F52" s="222"/>
      <c r="G52" s="223"/>
    </row>
    <row r="53" spans="1:7" ht="15.75">
      <c r="A53" s="218" t="s">
        <v>150</v>
      </c>
      <c r="B53" s="219"/>
      <c r="C53" s="220"/>
      <c r="D53" s="221"/>
      <c r="E53" s="222"/>
      <c r="F53" s="222"/>
      <c r="G53" s="223"/>
    </row>
    <row r="54" spans="1:7" ht="15.75">
      <c r="A54" s="218" t="s">
        <v>434</v>
      </c>
      <c r="B54" s="219"/>
      <c r="C54" s="220"/>
      <c r="D54" s="221"/>
      <c r="E54" s="222"/>
      <c r="F54" s="222"/>
      <c r="G54" s="223"/>
    </row>
    <row r="55" spans="1:7" ht="15.75">
      <c r="A55" s="218" t="s">
        <v>435</v>
      </c>
      <c r="B55" s="219"/>
      <c r="C55" s="220"/>
      <c r="D55" s="110"/>
      <c r="E55" s="111"/>
      <c r="F55" s="111"/>
      <c r="G55" s="112"/>
    </row>
    <row r="56" spans="1:7" ht="15.75">
      <c r="A56" s="218" t="s">
        <v>322</v>
      </c>
      <c r="B56" s="219"/>
      <c r="C56" s="220"/>
      <c r="D56" s="214"/>
      <c r="E56" s="214"/>
      <c r="F56" s="214"/>
      <c r="G56" s="215"/>
    </row>
    <row r="57" spans="1:7" s="22" customFormat="1" ht="15.75">
      <c r="A57" s="209" t="s">
        <v>27</v>
      </c>
      <c r="B57" s="210"/>
      <c r="C57" s="210"/>
      <c r="D57" s="214"/>
      <c r="E57" s="214"/>
      <c r="F57" s="214"/>
      <c r="G57" s="215"/>
    </row>
    <row r="58" spans="1:7" s="22" customFormat="1" ht="15.75" customHeight="1">
      <c r="A58" s="177" t="s">
        <v>433</v>
      </c>
      <c r="B58" s="178"/>
      <c r="C58" s="178"/>
      <c r="D58" s="178"/>
      <c r="E58" s="178"/>
      <c r="F58" s="178"/>
      <c r="G58" s="179"/>
    </row>
    <row r="59" spans="1:7" s="22" customFormat="1" ht="16.5" customHeight="1">
      <c r="A59" s="180" t="s">
        <v>431</v>
      </c>
      <c r="B59" s="181"/>
      <c r="C59" s="181"/>
      <c r="D59" s="181"/>
      <c r="E59" s="181"/>
      <c r="F59" s="181"/>
      <c r="G59" s="182"/>
    </row>
    <row r="60" spans="1:7" s="22" customFormat="1" ht="15.75" customHeight="1">
      <c r="A60" s="180" t="s">
        <v>432</v>
      </c>
      <c r="B60" s="181"/>
      <c r="C60" s="181"/>
      <c r="D60" s="181"/>
      <c r="E60" s="181"/>
      <c r="F60" s="181"/>
      <c r="G60" s="182"/>
    </row>
    <row r="61" spans="1:7" ht="19.5" customHeight="1" thickBot="1">
      <c r="A61" s="183" t="s">
        <v>28</v>
      </c>
      <c r="B61" s="184"/>
      <c r="C61" s="184"/>
      <c r="D61" s="184"/>
      <c r="E61" s="184"/>
      <c r="F61" s="184"/>
      <c r="G61" s="185"/>
    </row>
  </sheetData>
  <sheetProtection/>
  <mergeCells count="107">
    <mergeCell ref="A49:C49"/>
    <mergeCell ref="D49:G49"/>
    <mergeCell ref="A46:G46"/>
    <mergeCell ref="D47:G47"/>
    <mergeCell ref="A48:C48"/>
    <mergeCell ref="A45:C45"/>
    <mergeCell ref="D45:G45"/>
    <mergeCell ref="D48:G48"/>
    <mergeCell ref="A47:C47"/>
    <mergeCell ref="A42:C42"/>
    <mergeCell ref="D42:G42"/>
    <mergeCell ref="A43:C43"/>
    <mergeCell ref="A44:C44"/>
    <mergeCell ref="D43:G43"/>
    <mergeCell ref="D44:G44"/>
    <mergeCell ref="D37:G37"/>
    <mergeCell ref="A39:C39"/>
    <mergeCell ref="D39:G39"/>
    <mergeCell ref="A40:C40"/>
    <mergeCell ref="D40:G40"/>
    <mergeCell ref="A41:C41"/>
    <mergeCell ref="D41:G41"/>
    <mergeCell ref="A57:C57"/>
    <mergeCell ref="D56:G56"/>
    <mergeCell ref="A51:C51"/>
    <mergeCell ref="D51:G51"/>
    <mergeCell ref="D57:G57"/>
    <mergeCell ref="A56:C56"/>
    <mergeCell ref="A54:C54"/>
    <mergeCell ref="D31:G31"/>
    <mergeCell ref="A52:C52"/>
    <mergeCell ref="A53:C53"/>
    <mergeCell ref="A55:C55"/>
    <mergeCell ref="D52:G52"/>
    <mergeCell ref="D53:G53"/>
    <mergeCell ref="D54:G54"/>
    <mergeCell ref="A50:C50"/>
    <mergeCell ref="D50:G50"/>
    <mergeCell ref="A37:C37"/>
    <mergeCell ref="A28:C28"/>
    <mergeCell ref="D28:G28"/>
    <mergeCell ref="A26:C26"/>
    <mergeCell ref="D26:G26"/>
    <mergeCell ref="A27:C27"/>
    <mergeCell ref="D27:G27"/>
    <mergeCell ref="A36:C36"/>
    <mergeCell ref="D36:G36"/>
    <mergeCell ref="D38:G38"/>
    <mergeCell ref="D34:G34"/>
    <mergeCell ref="A38:C38"/>
    <mergeCell ref="A29:C29"/>
    <mergeCell ref="D29:G29"/>
    <mergeCell ref="A30:C30"/>
    <mergeCell ref="D30:G30"/>
    <mergeCell ref="A31:C31"/>
    <mergeCell ref="A35:C35"/>
    <mergeCell ref="D35:G35"/>
    <mergeCell ref="A32:C32"/>
    <mergeCell ref="D32:G32"/>
    <mergeCell ref="A33:G33"/>
    <mergeCell ref="A34:C34"/>
    <mergeCell ref="D21:G21"/>
    <mergeCell ref="A22:G22"/>
    <mergeCell ref="A23:C23"/>
    <mergeCell ref="D23:G23"/>
    <mergeCell ref="A24:C24"/>
    <mergeCell ref="D24:G24"/>
    <mergeCell ref="A17:C17"/>
    <mergeCell ref="D17:G17"/>
    <mergeCell ref="A18:C18"/>
    <mergeCell ref="D18:G18"/>
    <mergeCell ref="A19:C19"/>
    <mergeCell ref="A25:C25"/>
    <mergeCell ref="D25:G25"/>
    <mergeCell ref="A20:C20"/>
    <mergeCell ref="D20:G20"/>
    <mergeCell ref="A21:C21"/>
    <mergeCell ref="A10:C10"/>
    <mergeCell ref="D10:G10"/>
    <mergeCell ref="A13:C13"/>
    <mergeCell ref="D13:G13"/>
    <mergeCell ref="A14:C14"/>
    <mergeCell ref="D19:G19"/>
    <mergeCell ref="A15:C15"/>
    <mergeCell ref="D15:G15"/>
    <mergeCell ref="A16:C16"/>
    <mergeCell ref="D16:G16"/>
    <mergeCell ref="A6:G6"/>
    <mergeCell ref="A11:C11"/>
    <mergeCell ref="D11:G11"/>
    <mergeCell ref="A12:C12"/>
    <mergeCell ref="D12:G12"/>
    <mergeCell ref="A7:G7"/>
    <mergeCell ref="A8:C8"/>
    <mergeCell ref="D8:G8"/>
    <mergeCell ref="A9:C9"/>
    <mergeCell ref="D9:G9"/>
    <mergeCell ref="A58:G58"/>
    <mergeCell ref="A60:G60"/>
    <mergeCell ref="A61:G61"/>
    <mergeCell ref="A59:G59"/>
    <mergeCell ref="D14:G14"/>
    <mergeCell ref="A1:G1"/>
    <mergeCell ref="A2:G2"/>
    <mergeCell ref="A3:G3"/>
    <mergeCell ref="A4:G4"/>
    <mergeCell ref="A5:G5"/>
  </mergeCells>
  <printOptions/>
  <pageMargins left="0.25" right="0.25" top="0.75" bottom="0.75" header="0.3" footer="0.3"/>
  <pageSetup fitToHeight="1" fitToWidth="1" horizontalDpi="600" verticalDpi="600" orientation="portrait" scale="60" r:id="rId2"/>
  <drawing r:id="rId1"/>
</worksheet>
</file>

<file path=xl/worksheets/sheet2.xml><?xml version="1.0" encoding="utf-8"?>
<worksheet xmlns="http://schemas.openxmlformats.org/spreadsheetml/2006/main" xmlns:r="http://schemas.openxmlformats.org/officeDocument/2006/relationships">
  <sheetPr>
    <tabColor rgb="FF800000"/>
    <pageSetUpPr fitToPage="1"/>
  </sheetPr>
  <dimension ref="A1:T31"/>
  <sheetViews>
    <sheetView view="pageBreakPreview" zoomScale="80" zoomScaleSheetLayoutView="80" zoomScalePageLayoutView="0" workbookViewId="0" topLeftCell="A12">
      <selection activeCell="C13" sqref="C13"/>
    </sheetView>
  </sheetViews>
  <sheetFormatPr defaultColWidth="10.7109375" defaultRowHeight="12.75"/>
  <cols>
    <col min="1" max="1" width="7.8515625" style="3" customWidth="1"/>
    <col min="2" max="2" width="45.7109375" style="3" customWidth="1"/>
    <col min="3" max="3" width="25.57421875" style="4" customWidth="1"/>
    <col min="4" max="4" width="43.7109375" style="3" customWidth="1"/>
    <col min="5" max="5" width="9.28125" style="10" customWidth="1"/>
    <col min="6" max="6" width="11.7109375" style="3" hidden="1" customWidth="1"/>
    <col min="7" max="7" width="9.28125" style="3" hidden="1" customWidth="1"/>
    <col min="8" max="8" width="10.28125" style="3" hidden="1" customWidth="1"/>
    <col min="9" max="9" width="59.28125" style="3" customWidth="1"/>
    <col min="10" max="10" width="9.140625" style="10" customWidth="1"/>
    <col min="11" max="13" width="9.140625" style="3" hidden="1" customWidth="1"/>
    <col min="14" max="14" width="60.57421875" style="3" customWidth="1"/>
    <col min="15" max="15" width="12.7109375" style="89" customWidth="1"/>
    <col min="16" max="17" width="9.140625" style="3" hidden="1" customWidth="1"/>
    <col min="18" max="18" width="17.00390625" style="3" hidden="1" customWidth="1"/>
    <col min="19" max="19" width="15.00390625" style="3" customWidth="1"/>
    <col min="20" max="20" width="14.8515625" style="117" customWidth="1"/>
    <col min="21" max="16384" width="10.7109375" style="3" customWidth="1"/>
  </cols>
  <sheetData>
    <row r="1" spans="1:20" ht="15.75">
      <c r="A1" s="242" t="s">
        <v>4</v>
      </c>
      <c r="B1" s="243"/>
      <c r="C1" s="243"/>
      <c r="D1" s="243"/>
      <c r="E1" s="243"/>
      <c r="F1" s="243"/>
      <c r="G1" s="243"/>
      <c r="H1" s="243"/>
      <c r="I1" s="243"/>
      <c r="J1" s="243"/>
      <c r="K1" s="243"/>
      <c r="L1" s="243"/>
      <c r="M1" s="243"/>
      <c r="N1" s="243"/>
      <c r="O1" s="243"/>
      <c r="P1" s="243"/>
      <c r="Q1" s="243"/>
      <c r="R1" s="243"/>
      <c r="S1" s="243"/>
      <c r="T1" s="244"/>
    </row>
    <row r="2" spans="1:20" ht="15.75" customHeight="1">
      <c r="A2" s="245" t="s">
        <v>5</v>
      </c>
      <c r="B2" s="246"/>
      <c r="C2" s="246"/>
      <c r="D2" s="246"/>
      <c r="E2" s="246"/>
      <c r="F2" s="246"/>
      <c r="G2" s="246"/>
      <c r="H2" s="246"/>
      <c r="I2" s="246"/>
      <c r="J2" s="246"/>
      <c r="K2" s="246"/>
      <c r="L2" s="246"/>
      <c r="M2" s="246"/>
      <c r="N2" s="246"/>
      <c r="O2" s="246"/>
      <c r="P2" s="246"/>
      <c r="Q2" s="246"/>
      <c r="R2" s="246"/>
      <c r="S2" s="246"/>
      <c r="T2" s="247"/>
    </row>
    <row r="3" spans="1:20" ht="14.25" customHeight="1">
      <c r="A3" s="245"/>
      <c r="B3" s="246"/>
      <c r="C3" s="246"/>
      <c r="D3" s="246"/>
      <c r="E3" s="246"/>
      <c r="F3" s="246"/>
      <c r="G3" s="246"/>
      <c r="H3" s="246"/>
      <c r="I3" s="246"/>
      <c r="J3" s="246"/>
      <c r="K3" s="246"/>
      <c r="L3" s="246"/>
      <c r="M3" s="246"/>
      <c r="N3" s="246"/>
      <c r="O3" s="246"/>
      <c r="P3" s="246"/>
      <c r="Q3" s="246"/>
      <c r="R3" s="246"/>
      <c r="S3" s="246"/>
      <c r="T3" s="247"/>
    </row>
    <row r="4" spans="1:20" ht="24.75" customHeight="1">
      <c r="A4" s="245" t="s">
        <v>40</v>
      </c>
      <c r="B4" s="246"/>
      <c r="C4" s="246"/>
      <c r="D4" s="246"/>
      <c r="E4" s="246"/>
      <c r="F4" s="246"/>
      <c r="G4" s="246"/>
      <c r="H4" s="246"/>
      <c r="I4" s="246"/>
      <c r="J4" s="246"/>
      <c r="K4" s="246"/>
      <c r="L4" s="246"/>
      <c r="M4" s="246"/>
      <c r="N4" s="246"/>
      <c r="O4" s="246"/>
      <c r="P4" s="246"/>
      <c r="Q4" s="246"/>
      <c r="R4" s="246"/>
      <c r="S4" s="246"/>
      <c r="T4" s="247"/>
    </row>
    <row r="5" spans="1:20" ht="32.25" customHeight="1">
      <c r="A5" s="239" t="s">
        <v>382</v>
      </c>
      <c r="B5" s="240"/>
      <c r="C5" s="240"/>
      <c r="D5" s="240"/>
      <c r="E5" s="240"/>
      <c r="F5" s="240"/>
      <c r="G5" s="240"/>
      <c r="H5" s="240"/>
      <c r="I5" s="240"/>
      <c r="J5" s="240"/>
      <c r="K5" s="240"/>
      <c r="L5" s="240"/>
      <c r="M5" s="240"/>
      <c r="N5" s="240"/>
      <c r="O5" s="240"/>
      <c r="P5" s="240"/>
      <c r="Q5" s="240"/>
      <c r="R5" s="240"/>
      <c r="S5" s="240"/>
      <c r="T5" s="241"/>
    </row>
    <row r="6" spans="1:20" ht="21" customHeight="1">
      <c r="A6" s="251" t="s">
        <v>29</v>
      </c>
      <c r="B6" s="252"/>
      <c r="C6" s="252"/>
      <c r="D6" s="252"/>
      <c r="E6" s="252"/>
      <c r="F6" s="252"/>
      <c r="G6" s="252"/>
      <c r="H6" s="252"/>
      <c r="I6" s="252"/>
      <c r="J6" s="252"/>
      <c r="K6" s="252"/>
      <c r="L6" s="252"/>
      <c r="M6" s="252"/>
      <c r="N6" s="252"/>
      <c r="O6" s="252"/>
      <c r="P6" s="252"/>
      <c r="Q6" s="252"/>
      <c r="R6" s="252"/>
      <c r="S6" s="252"/>
      <c r="T6" s="252"/>
    </row>
    <row r="7" spans="1:20" s="26" customFormat="1" ht="31.5" customHeight="1">
      <c r="A7" s="253" t="s">
        <v>303</v>
      </c>
      <c r="B7" s="258" t="s">
        <v>0</v>
      </c>
      <c r="C7" s="261" t="s">
        <v>6</v>
      </c>
      <c r="D7" s="79" t="s">
        <v>8</v>
      </c>
      <c r="E7" s="259" t="s">
        <v>41</v>
      </c>
      <c r="F7" s="248" t="s">
        <v>44</v>
      </c>
      <c r="G7" s="248" t="s">
        <v>45</v>
      </c>
      <c r="H7" s="248" t="s">
        <v>46</v>
      </c>
      <c r="I7" s="79" t="s">
        <v>43</v>
      </c>
      <c r="J7" s="259" t="s">
        <v>41</v>
      </c>
      <c r="K7" s="248" t="s">
        <v>44</v>
      </c>
      <c r="L7" s="248" t="s">
        <v>45</v>
      </c>
      <c r="M7" s="248" t="s">
        <v>46</v>
      </c>
      <c r="N7" s="79" t="s">
        <v>42</v>
      </c>
      <c r="O7" s="256" t="s">
        <v>41</v>
      </c>
      <c r="P7" s="249" t="s">
        <v>44</v>
      </c>
      <c r="Q7" s="248" t="s">
        <v>45</v>
      </c>
      <c r="R7" s="255" t="s">
        <v>46</v>
      </c>
      <c r="S7" s="250" t="s">
        <v>386</v>
      </c>
      <c r="T7" s="250"/>
    </row>
    <row r="8" spans="1:20" s="26" customFormat="1" ht="31.5" customHeight="1">
      <c r="A8" s="253"/>
      <c r="B8" s="258"/>
      <c r="C8" s="261"/>
      <c r="D8" s="45" t="s">
        <v>1</v>
      </c>
      <c r="E8" s="259"/>
      <c r="F8" s="248"/>
      <c r="G8" s="248"/>
      <c r="H8" s="248"/>
      <c r="I8" s="46" t="s">
        <v>1</v>
      </c>
      <c r="J8" s="259"/>
      <c r="K8" s="248"/>
      <c r="L8" s="248"/>
      <c r="M8" s="248"/>
      <c r="N8" s="46" t="s">
        <v>2</v>
      </c>
      <c r="O8" s="256"/>
      <c r="P8" s="249"/>
      <c r="Q8" s="248"/>
      <c r="R8" s="255"/>
      <c r="S8" s="250"/>
      <c r="T8" s="250"/>
    </row>
    <row r="9" spans="1:20" s="26" customFormat="1" ht="31.5" customHeight="1">
      <c r="A9" s="254"/>
      <c r="B9" s="258"/>
      <c r="C9" s="261"/>
      <c r="D9" s="78" t="s">
        <v>30</v>
      </c>
      <c r="E9" s="259"/>
      <c r="F9" s="248"/>
      <c r="G9" s="248"/>
      <c r="H9" s="248"/>
      <c r="I9" s="78" t="s">
        <v>30</v>
      </c>
      <c r="J9" s="259"/>
      <c r="K9" s="248"/>
      <c r="L9" s="248"/>
      <c r="M9" s="248"/>
      <c r="N9" s="78" t="s">
        <v>31</v>
      </c>
      <c r="O9" s="256"/>
      <c r="P9" s="249"/>
      <c r="Q9" s="248"/>
      <c r="R9" s="255"/>
      <c r="S9" s="250"/>
      <c r="T9" s="250"/>
    </row>
    <row r="10" spans="1:20" ht="138" customHeight="1">
      <c r="A10" s="74">
        <v>1</v>
      </c>
      <c r="B10" s="113" t="s">
        <v>236</v>
      </c>
      <c r="C10" s="262" t="s">
        <v>237</v>
      </c>
      <c r="D10" s="93" t="s">
        <v>325</v>
      </c>
      <c r="E10" s="113">
        <v>1</v>
      </c>
      <c r="F10" s="70">
        <f>IF(E10=G10,H10)</f>
        <v>1</v>
      </c>
      <c r="G10" s="70">
        <f>IF(E10="NA","NA",H10)</f>
        <v>1</v>
      </c>
      <c r="H10" s="103">
        <v>1</v>
      </c>
      <c r="I10" s="93" t="s">
        <v>238</v>
      </c>
      <c r="J10" s="113">
        <v>1</v>
      </c>
      <c r="K10" s="70">
        <f>IF(J10=L10,M10)</f>
        <v>1</v>
      </c>
      <c r="L10" s="70">
        <f>IF(J10="NA","NA",M10)</f>
        <v>1</v>
      </c>
      <c r="M10" s="103">
        <v>1</v>
      </c>
      <c r="N10" s="93" t="s">
        <v>239</v>
      </c>
      <c r="O10" s="140">
        <v>1</v>
      </c>
      <c r="P10" s="70">
        <f>IF(O10=Q10,R10)</f>
        <v>1</v>
      </c>
      <c r="Q10" s="70">
        <f>IF(O10="NA","NA",R10)</f>
        <v>1</v>
      </c>
      <c r="R10" s="103">
        <v>1</v>
      </c>
      <c r="S10" s="108" t="s">
        <v>368</v>
      </c>
      <c r="T10" s="108" t="s">
        <v>369</v>
      </c>
    </row>
    <row r="11" spans="1:20" ht="111.75" customHeight="1">
      <c r="A11" s="74">
        <v>2</v>
      </c>
      <c r="B11" s="113" t="s">
        <v>240</v>
      </c>
      <c r="C11" s="262"/>
      <c r="D11" s="93" t="s">
        <v>241</v>
      </c>
      <c r="E11" s="113">
        <v>1</v>
      </c>
      <c r="F11" s="70">
        <f aca="true" t="shared" si="0" ref="F11:F29">IF(E11=G11,H11)</f>
        <v>1</v>
      </c>
      <c r="G11" s="70">
        <f aca="true" t="shared" si="1" ref="G11:G29">IF(E11="NA","NA",H11)</f>
        <v>1</v>
      </c>
      <c r="H11" s="103">
        <v>1</v>
      </c>
      <c r="I11" s="93" t="s">
        <v>242</v>
      </c>
      <c r="J11" s="113">
        <v>1</v>
      </c>
      <c r="K11" s="70">
        <f>IF(J11=L11,M11)</f>
        <v>1</v>
      </c>
      <c r="L11" s="70">
        <f>IF(J11="NA","NA",M11)</f>
        <v>1</v>
      </c>
      <c r="M11" s="103">
        <v>1</v>
      </c>
      <c r="N11" s="93" t="s">
        <v>243</v>
      </c>
      <c r="O11" s="140">
        <v>1</v>
      </c>
      <c r="P11" s="70">
        <f aca="true" t="shared" si="2" ref="P11:P29">IF(O11=Q11,R11)</f>
        <v>1</v>
      </c>
      <c r="Q11" s="70">
        <f aca="true" t="shared" si="3" ref="Q11:Q29">IF(O11="NA","NA",R11)</f>
        <v>1</v>
      </c>
      <c r="R11" s="103">
        <v>1</v>
      </c>
      <c r="S11" s="108" t="s">
        <v>368</v>
      </c>
      <c r="T11" s="108" t="s">
        <v>369</v>
      </c>
    </row>
    <row r="12" spans="1:20" ht="112.5" customHeight="1">
      <c r="A12" s="74">
        <v>3</v>
      </c>
      <c r="B12" s="93" t="s">
        <v>199</v>
      </c>
      <c r="C12" s="124" t="s">
        <v>324</v>
      </c>
      <c r="D12" s="132" t="s">
        <v>179</v>
      </c>
      <c r="E12" s="113">
        <v>1</v>
      </c>
      <c r="F12" s="70">
        <f t="shared" si="0"/>
        <v>1</v>
      </c>
      <c r="G12" s="70">
        <f t="shared" si="1"/>
        <v>1</v>
      </c>
      <c r="H12" s="103">
        <v>1</v>
      </c>
      <c r="I12" s="93" t="s">
        <v>330</v>
      </c>
      <c r="J12" s="113">
        <v>1</v>
      </c>
      <c r="K12" s="70">
        <f aca="true" t="shared" si="4" ref="K12:K28">IF(J12=L12,M12)</f>
        <v>1</v>
      </c>
      <c r="L12" s="70">
        <f aca="true" t="shared" si="5" ref="L12:L28">IF(J12="NA","NA",M12)</f>
        <v>1</v>
      </c>
      <c r="M12" s="103">
        <v>1</v>
      </c>
      <c r="N12" s="93" t="s">
        <v>428</v>
      </c>
      <c r="O12" s="140">
        <v>1</v>
      </c>
      <c r="P12" s="70">
        <f t="shared" si="2"/>
        <v>1</v>
      </c>
      <c r="Q12" s="70">
        <f t="shared" si="3"/>
        <v>1</v>
      </c>
      <c r="R12" s="103">
        <v>1</v>
      </c>
      <c r="S12" s="108" t="s">
        <v>370</v>
      </c>
      <c r="T12" s="108" t="s">
        <v>371</v>
      </c>
    </row>
    <row r="13" spans="1:20" ht="162.75" customHeight="1">
      <c r="A13" s="74">
        <v>4</v>
      </c>
      <c r="B13" s="93" t="s">
        <v>253</v>
      </c>
      <c r="C13" s="124" t="s">
        <v>259</v>
      </c>
      <c r="D13" s="132" t="s">
        <v>179</v>
      </c>
      <c r="E13" s="141">
        <v>1</v>
      </c>
      <c r="F13" s="70">
        <f t="shared" si="0"/>
        <v>1</v>
      </c>
      <c r="G13" s="70">
        <f t="shared" si="1"/>
        <v>1</v>
      </c>
      <c r="H13" s="103">
        <v>1</v>
      </c>
      <c r="I13" s="132" t="s">
        <v>383</v>
      </c>
      <c r="J13" s="113">
        <v>1</v>
      </c>
      <c r="K13" s="70">
        <f t="shared" si="4"/>
        <v>1</v>
      </c>
      <c r="L13" s="70">
        <f t="shared" si="5"/>
        <v>1</v>
      </c>
      <c r="M13" s="103">
        <v>1</v>
      </c>
      <c r="N13" s="176" t="s">
        <v>449</v>
      </c>
      <c r="O13" s="140">
        <v>1</v>
      </c>
      <c r="P13" s="70">
        <f t="shared" si="2"/>
        <v>1</v>
      </c>
      <c r="Q13" s="70">
        <f t="shared" si="3"/>
        <v>1</v>
      </c>
      <c r="R13" s="103">
        <v>1</v>
      </c>
      <c r="S13" s="108" t="s">
        <v>370</v>
      </c>
      <c r="T13" s="108" t="s">
        <v>371</v>
      </c>
    </row>
    <row r="14" spans="1:20" ht="170.25" customHeight="1">
      <c r="A14" s="74">
        <v>5</v>
      </c>
      <c r="B14" s="93" t="s">
        <v>254</v>
      </c>
      <c r="C14" s="124" t="s">
        <v>328</v>
      </c>
      <c r="D14" s="132" t="s">
        <v>179</v>
      </c>
      <c r="E14" s="141">
        <v>1</v>
      </c>
      <c r="F14" s="70">
        <f t="shared" si="0"/>
        <v>1</v>
      </c>
      <c r="G14" s="70">
        <f t="shared" si="1"/>
        <v>1</v>
      </c>
      <c r="H14" s="103">
        <v>1</v>
      </c>
      <c r="I14" s="93" t="s">
        <v>384</v>
      </c>
      <c r="J14" s="113">
        <v>1</v>
      </c>
      <c r="K14" s="70">
        <f t="shared" si="4"/>
        <v>1</v>
      </c>
      <c r="L14" s="70">
        <f t="shared" si="5"/>
        <v>1</v>
      </c>
      <c r="M14" s="103">
        <v>1</v>
      </c>
      <c r="N14" s="176" t="s">
        <v>448</v>
      </c>
      <c r="O14" s="140">
        <v>1</v>
      </c>
      <c r="P14" s="70">
        <f t="shared" si="2"/>
        <v>1</v>
      </c>
      <c r="Q14" s="70">
        <f t="shared" si="3"/>
        <v>1</v>
      </c>
      <c r="R14" s="103">
        <v>1</v>
      </c>
      <c r="S14" s="108" t="s">
        <v>370</v>
      </c>
      <c r="T14" s="108" t="s">
        <v>371</v>
      </c>
    </row>
    <row r="15" spans="1:20" ht="190.5" customHeight="1">
      <c r="A15" s="74">
        <v>6</v>
      </c>
      <c r="B15" s="93" t="s">
        <v>255</v>
      </c>
      <c r="C15" s="124" t="s">
        <v>327</v>
      </c>
      <c r="D15" s="132" t="s">
        <v>179</v>
      </c>
      <c r="E15" s="141">
        <v>1</v>
      </c>
      <c r="F15" s="70">
        <f t="shared" si="0"/>
        <v>1</v>
      </c>
      <c r="G15" s="70">
        <f t="shared" si="1"/>
        <v>1</v>
      </c>
      <c r="H15" s="103">
        <v>1</v>
      </c>
      <c r="I15" s="132" t="s">
        <v>180</v>
      </c>
      <c r="J15" s="113">
        <v>1</v>
      </c>
      <c r="K15" s="70">
        <f t="shared" si="4"/>
        <v>1</v>
      </c>
      <c r="L15" s="70">
        <f t="shared" si="5"/>
        <v>1</v>
      </c>
      <c r="M15" s="103">
        <v>1</v>
      </c>
      <c r="N15" s="93" t="s">
        <v>426</v>
      </c>
      <c r="O15" s="140">
        <v>1</v>
      </c>
      <c r="P15" s="70">
        <f t="shared" si="2"/>
        <v>1</v>
      </c>
      <c r="Q15" s="70">
        <f t="shared" si="3"/>
        <v>1</v>
      </c>
      <c r="R15" s="103">
        <v>1</v>
      </c>
      <c r="S15" s="108" t="s">
        <v>370</v>
      </c>
      <c r="T15" s="108" t="s">
        <v>371</v>
      </c>
    </row>
    <row r="16" spans="1:20" ht="133.5" customHeight="1">
      <c r="A16" s="74">
        <v>7</v>
      </c>
      <c r="B16" s="93" t="s">
        <v>254</v>
      </c>
      <c r="C16" s="124" t="s">
        <v>385</v>
      </c>
      <c r="D16" s="132" t="s">
        <v>179</v>
      </c>
      <c r="E16" s="141">
        <v>1</v>
      </c>
      <c r="F16" s="70">
        <f t="shared" si="0"/>
        <v>1</v>
      </c>
      <c r="G16" s="70">
        <f t="shared" si="1"/>
        <v>1</v>
      </c>
      <c r="H16" s="103">
        <v>1</v>
      </c>
      <c r="I16" s="132" t="s">
        <v>180</v>
      </c>
      <c r="J16" s="113">
        <v>1</v>
      </c>
      <c r="K16" s="70">
        <f t="shared" si="4"/>
        <v>1</v>
      </c>
      <c r="L16" s="70">
        <f t="shared" si="5"/>
        <v>1</v>
      </c>
      <c r="M16" s="103">
        <v>1</v>
      </c>
      <c r="N16" s="93" t="s">
        <v>427</v>
      </c>
      <c r="O16" s="140">
        <v>1</v>
      </c>
      <c r="P16" s="70">
        <f t="shared" si="2"/>
        <v>1</v>
      </c>
      <c r="Q16" s="70">
        <f t="shared" si="3"/>
        <v>1</v>
      </c>
      <c r="R16" s="103">
        <v>1</v>
      </c>
      <c r="S16" s="108" t="s">
        <v>370</v>
      </c>
      <c r="T16" s="108" t="s">
        <v>371</v>
      </c>
    </row>
    <row r="17" spans="1:20" ht="134.25" customHeight="1">
      <c r="A17" s="74">
        <v>8</v>
      </c>
      <c r="B17" s="93" t="s">
        <v>254</v>
      </c>
      <c r="C17" s="101" t="s">
        <v>436</v>
      </c>
      <c r="D17" s="132" t="s">
        <v>179</v>
      </c>
      <c r="E17" s="141">
        <v>1</v>
      </c>
      <c r="F17" s="70">
        <f t="shared" si="0"/>
        <v>1</v>
      </c>
      <c r="G17" s="70">
        <f t="shared" si="1"/>
        <v>1</v>
      </c>
      <c r="H17" s="103">
        <v>1</v>
      </c>
      <c r="I17" s="132" t="s">
        <v>180</v>
      </c>
      <c r="J17" s="113">
        <v>1</v>
      </c>
      <c r="K17" s="70">
        <f t="shared" si="4"/>
        <v>1</v>
      </c>
      <c r="L17" s="70">
        <f t="shared" si="5"/>
        <v>1</v>
      </c>
      <c r="M17" s="103">
        <v>1</v>
      </c>
      <c r="N17" s="93" t="s">
        <v>426</v>
      </c>
      <c r="O17" s="140">
        <v>1</v>
      </c>
      <c r="P17" s="70">
        <f t="shared" si="2"/>
        <v>1</v>
      </c>
      <c r="Q17" s="70">
        <f t="shared" si="3"/>
        <v>1</v>
      </c>
      <c r="R17" s="103">
        <v>1</v>
      </c>
      <c r="S17" s="108" t="s">
        <v>370</v>
      </c>
      <c r="T17" s="108" t="s">
        <v>371</v>
      </c>
    </row>
    <row r="18" spans="1:20" ht="144.75" customHeight="1">
      <c r="A18" s="74">
        <v>9</v>
      </c>
      <c r="B18" s="93" t="s">
        <v>254</v>
      </c>
      <c r="C18" s="101" t="s">
        <v>304</v>
      </c>
      <c r="D18" s="132" t="s">
        <v>179</v>
      </c>
      <c r="E18" s="141">
        <v>1</v>
      </c>
      <c r="F18" s="70">
        <f t="shared" si="0"/>
        <v>1</v>
      </c>
      <c r="G18" s="70">
        <f t="shared" si="1"/>
        <v>1</v>
      </c>
      <c r="H18" s="103">
        <v>1</v>
      </c>
      <c r="I18" s="132" t="s">
        <v>180</v>
      </c>
      <c r="J18" s="113">
        <v>1</v>
      </c>
      <c r="K18" s="70">
        <f t="shared" si="4"/>
        <v>1</v>
      </c>
      <c r="L18" s="70">
        <f t="shared" si="5"/>
        <v>1</v>
      </c>
      <c r="M18" s="103">
        <v>1</v>
      </c>
      <c r="N18" s="93" t="s">
        <v>428</v>
      </c>
      <c r="O18" s="140">
        <v>1</v>
      </c>
      <c r="P18" s="70">
        <f t="shared" si="2"/>
        <v>1</v>
      </c>
      <c r="Q18" s="70">
        <f t="shared" si="3"/>
        <v>1</v>
      </c>
      <c r="R18" s="103">
        <v>1</v>
      </c>
      <c r="S18" s="108" t="s">
        <v>370</v>
      </c>
      <c r="T18" s="108" t="s">
        <v>371</v>
      </c>
    </row>
    <row r="19" spans="1:20" ht="130.5" customHeight="1">
      <c r="A19" s="74">
        <v>10</v>
      </c>
      <c r="B19" s="93" t="s">
        <v>254</v>
      </c>
      <c r="C19" s="101" t="s">
        <v>305</v>
      </c>
      <c r="D19" s="132" t="s">
        <v>179</v>
      </c>
      <c r="E19" s="141">
        <v>1</v>
      </c>
      <c r="F19" s="70">
        <f t="shared" si="0"/>
        <v>1</v>
      </c>
      <c r="G19" s="70">
        <f t="shared" si="1"/>
        <v>1</v>
      </c>
      <c r="H19" s="103">
        <v>1</v>
      </c>
      <c r="I19" s="132" t="s">
        <v>180</v>
      </c>
      <c r="J19" s="113">
        <v>1</v>
      </c>
      <c r="K19" s="70">
        <f t="shared" si="4"/>
        <v>1</v>
      </c>
      <c r="L19" s="70">
        <f t="shared" si="5"/>
        <v>1</v>
      </c>
      <c r="M19" s="103">
        <v>1</v>
      </c>
      <c r="N19" s="93" t="s">
        <v>426</v>
      </c>
      <c r="O19" s="140">
        <v>1</v>
      </c>
      <c r="P19" s="70">
        <f t="shared" si="2"/>
        <v>1</v>
      </c>
      <c r="Q19" s="70">
        <f t="shared" si="3"/>
        <v>1</v>
      </c>
      <c r="R19" s="103">
        <v>1</v>
      </c>
      <c r="S19" s="108" t="s">
        <v>370</v>
      </c>
      <c r="T19" s="108" t="s">
        <v>371</v>
      </c>
    </row>
    <row r="20" spans="1:20" s="9" customFormat="1" ht="127.5" customHeight="1">
      <c r="A20" s="74">
        <v>12</v>
      </c>
      <c r="B20" s="93" t="s">
        <v>255</v>
      </c>
      <c r="C20" s="124" t="s">
        <v>198</v>
      </c>
      <c r="D20" s="132" t="s">
        <v>179</v>
      </c>
      <c r="E20" s="141">
        <v>1</v>
      </c>
      <c r="F20" s="70">
        <f t="shared" si="0"/>
        <v>1</v>
      </c>
      <c r="G20" s="70">
        <f t="shared" si="1"/>
        <v>1</v>
      </c>
      <c r="H20" s="103">
        <v>1</v>
      </c>
      <c r="I20" s="132" t="s">
        <v>180</v>
      </c>
      <c r="J20" s="113">
        <v>1</v>
      </c>
      <c r="K20" s="70">
        <f t="shared" si="4"/>
        <v>1</v>
      </c>
      <c r="L20" s="70">
        <f t="shared" si="5"/>
        <v>1</v>
      </c>
      <c r="M20" s="103">
        <v>1</v>
      </c>
      <c r="N20" s="93" t="s">
        <v>425</v>
      </c>
      <c r="O20" s="140">
        <v>1</v>
      </c>
      <c r="P20" s="70">
        <f t="shared" si="2"/>
        <v>1</v>
      </c>
      <c r="Q20" s="70">
        <f t="shared" si="3"/>
        <v>1</v>
      </c>
      <c r="R20" s="103">
        <v>1</v>
      </c>
      <c r="S20" s="108" t="s">
        <v>370</v>
      </c>
      <c r="T20" s="108" t="s">
        <v>371</v>
      </c>
    </row>
    <row r="21" spans="1:20" s="9" customFormat="1" ht="142.5" customHeight="1">
      <c r="A21" s="74">
        <v>13</v>
      </c>
      <c r="B21" s="93" t="s">
        <v>255</v>
      </c>
      <c r="C21" s="124" t="s">
        <v>182</v>
      </c>
      <c r="D21" s="132" t="s">
        <v>179</v>
      </c>
      <c r="E21" s="141">
        <v>1</v>
      </c>
      <c r="F21" s="70">
        <f t="shared" si="0"/>
        <v>1</v>
      </c>
      <c r="G21" s="70">
        <f t="shared" si="1"/>
        <v>1</v>
      </c>
      <c r="H21" s="103">
        <v>1</v>
      </c>
      <c r="I21" s="132" t="s">
        <v>180</v>
      </c>
      <c r="J21" s="113">
        <v>1</v>
      </c>
      <c r="K21" s="70">
        <f t="shared" si="4"/>
        <v>1</v>
      </c>
      <c r="L21" s="70">
        <f t="shared" si="5"/>
        <v>1</v>
      </c>
      <c r="M21" s="103">
        <v>1</v>
      </c>
      <c r="N21" s="93" t="s">
        <v>424</v>
      </c>
      <c r="O21" s="140">
        <v>1</v>
      </c>
      <c r="P21" s="70">
        <f t="shared" si="2"/>
        <v>1</v>
      </c>
      <c r="Q21" s="70">
        <f t="shared" si="3"/>
        <v>1</v>
      </c>
      <c r="R21" s="103">
        <v>1</v>
      </c>
      <c r="S21" s="108" t="s">
        <v>370</v>
      </c>
      <c r="T21" s="108" t="s">
        <v>371</v>
      </c>
    </row>
    <row r="22" spans="1:20" ht="154.5" customHeight="1">
      <c r="A22" s="74">
        <v>14</v>
      </c>
      <c r="B22" s="142" t="s">
        <v>377</v>
      </c>
      <c r="C22" s="102" t="s">
        <v>119</v>
      </c>
      <c r="D22" s="132" t="s">
        <v>179</v>
      </c>
      <c r="E22" s="141">
        <v>1</v>
      </c>
      <c r="F22" s="70">
        <f t="shared" si="0"/>
        <v>1</v>
      </c>
      <c r="G22" s="70">
        <f t="shared" si="1"/>
        <v>1</v>
      </c>
      <c r="H22" s="103">
        <v>1</v>
      </c>
      <c r="I22" s="132" t="s">
        <v>180</v>
      </c>
      <c r="J22" s="113">
        <v>1</v>
      </c>
      <c r="K22" s="70">
        <f t="shared" si="4"/>
        <v>1</v>
      </c>
      <c r="L22" s="70">
        <f t="shared" si="5"/>
        <v>1</v>
      </c>
      <c r="M22" s="103">
        <v>1</v>
      </c>
      <c r="N22" s="93" t="s">
        <v>423</v>
      </c>
      <c r="O22" s="140">
        <v>1</v>
      </c>
      <c r="P22" s="70">
        <f t="shared" si="2"/>
        <v>1</v>
      </c>
      <c r="Q22" s="70">
        <f t="shared" si="3"/>
        <v>1</v>
      </c>
      <c r="R22" s="103">
        <v>1</v>
      </c>
      <c r="S22" s="108" t="s">
        <v>370</v>
      </c>
      <c r="T22" s="108" t="s">
        <v>371</v>
      </c>
    </row>
    <row r="23" spans="1:20" ht="126" customHeight="1">
      <c r="A23" s="74">
        <v>15</v>
      </c>
      <c r="B23" s="142" t="s">
        <v>255</v>
      </c>
      <c r="C23" s="124" t="s">
        <v>120</v>
      </c>
      <c r="D23" s="132" t="s">
        <v>179</v>
      </c>
      <c r="E23" s="141">
        <v>1</v>
      </c>
      <c r="F23" s="70">
        <f t="shared" si="0"/>
        <v>1</v>
      </c>
      <c r="G23" s="70">
        <f t="shared" si="1"/>
        <v>1</v>
      </c>
      <c r="H23" s="103">
        <v>1</v>
      </c>
      <c r="I23" s="132" t="s">
        <v>180</v>
      </c>
      <c r="J23" s="113">
        <v>1</v>
      </c>
      <c r="K23" s="70">
        <f t="shared" si="4"/>
        <v>1</v>
      </c>
      <c r="L23" s="70">
        <f t="shared" si="5"/>
        <v>1</v>
      </c>
      <c r="M23" s="103">
        <v>1</v>
      </c>
      <c r="N23" s="93" t="s">
        <v>422</v>
      </c>
      <c r="O23" s="140">
        <v>1</v>
      </c>
      <c r="P23" s="70">
        <f t="shared" si="2"/>
        <v>1</v>
      </c>
      <c r="Q23" s="70">
        <f t="shared" si="3"/>
        <v>1</v>
      </c>
      <c r="R23" s="103">
        <v>1</v>
      </c>
      <c r="S23" s="108" t="s">
        <v>370</v>
      </c>
      <c r="T23" s="108" t="s">
        <v>371</v>
      </c>
    </row>
    <row r="24" spans="1:20" ht="57.75" customHeight="1">
      <c r="A24" s="74">
        <v>16</v>
      </c>
      <c r="B24" s="142" t="s">
        <v>93</v>
      </c>
      <c r="C24" s="124" t="s">
        <v>84</v>
      </c>
      <c r="D24" s="93" t="s">
        <v>256</v>
      </c>
      <c r="E24" s="113">
        <v>1</v>
      </c>
      <c r="F24" s="70">
        <f t="shared" si="0"/>
        <v>1</v>
      </c>
      <c r="G24" s="70">
        <f t="shared" si="1"/>
        <v>1</v>
      </c>
      <c r="H24" s="103">
        <v>1</v>
      </c>
      <c r="I24" s="132" t="s">
        <v>85</v>
      </c>
      <c r="J24" s="113">
        <v>1</v>
      </c>
      <c r="K24" s="70">
        <f t="shared" si="4"/>
        <v>1</v>
      </c>
      <c r="L24" s="70">
        <f t="shared" si="5"/>
        <v>1</v>
      </c>
      <c r="M24" s="103">
        <v>1</v>
      </c>
      <c r="N24" s="93" t="s">
        <v>86</v>
      </c>
      <c r="O24" s="140">
        <v>1</v>
      </c>
      <c r="P24" s="70">
        <f t="shared" si="2"/>
        <v>1</v>
      </c>
      <c r="Q24" s="70">
        <f t="shared" si="3"/>
        <v>1</v>
      </c>
      <c r="R24" s="103">
        <v>1</v>
      </c>
      <c r="S24" s="108" t="s">
        <v>370</v>
      </c>
      <c r="T24" s="108" t="s">
        <v>371</v>
      </c>
    </row>
    <row r="25" spans="1:20" ht="66.75" customHeight="1">
      <c r="A25" s="74">
        <v>17</v>
      </c>
      <c r="B25" s="260" t="s">
        <v>94</v>
      </c>
      <c r="C25" s="262" t="s">
        <v>87</v>
      </c>
      <c r="D25" s="257" t="s">
        <v>91</v>
      </c>
      <c r="E25" s="113">
        <v>1</v>
      </c>
      <c r="F25" s="70">
        <f t="shared" si="0"/>
        <v>1</v>
      </c>
      <c r="G25" s="70">
        <f t="shared" si="1"/>
        <v>1</v>
      </c>
      <c r="H25" s="103">
        <v>1</v>
      </c>
      <c r="I25" s="132" t="s">
        <v>92</v>
      </c>
      <c r="J25" s="113">
        <v>1</v>
      </c>
      <c r="K25" s="70">
        <f t="shared" si="4"/>
        <v>1</v>
      </c>
      <c r="L25" s="70">
        <f t="shared" si="5"/>
        <v>1</v>
      </c>
      <c r="M25" s="103">
        <v>1</v>
      </c>
      <c r="N25" s="93" t="s">
        <v>88</v>
      </c>
      <c r="O25" s="140">
        <v>1</v>
      </c>
      <c r="P25" s="70">
        <f t="shared" si="2"/>
        <v>1</v>
      </c>
      <c r="Q25" s="70">
        <f t="shared" si="3"/>
        <v>1</v>
      </c>
      <c r="R25" s="103">
        <v>1</v>
      </c>
      <c r="S25" s="108" t="s">
        <v>372</v>
      </c>
      <c r="T25" s="108" t="s">
        <v>373</v>
      </c>
    </row>
    <row r="26" spans="1:20" ht="67.5" customHeight="1">
      <c r="A26" s="74">
        <v>18</v>
      </c>
      <c r="B26" s="260"/>
      <c r="C26" s="262"/>
      <c r="D26" s="257"/>
      <c r="E26" s="113">
        <v>1</v>
      </c>
      <c r="F26" s="70">
        <f t="shared" si="0"/>
        <v>1</v>
      </c>
      <c r="G26" s="70">
        <f t="shared" si="1"/>
        <v>1</v>
      </c>
      <c r="H26" s="103">
        <v>1</v>
      </c>
      <c r="I26" s="132" t="s">
        <v>257</v>
      </c>
      <c r="J26" s="113">
        <v>1</v>
      </c>
      <c r="K26" s="70">
        <f t="shared" si="4"/>
        <v>1</v>
      </c>
      <c r="L26" s="70">
        <f t="shared" si="5"/>
        <v>1</v>
      </c>
      <c r="M26" s="103">
        <v>1</v>
      </c>
      <c r="N26" s="93" t="s">
        <v>89</v>
      </c>
      <c r="O26" s="140">
        <v>1</v>
      </c>
      <c r="P26" s="70">
        <f t="shared" si="2"/>
        <v>1</v>
      </c>
      <c r="Q26" s="70">
        <f t="shared" si="3"/>
        <v>1</v>
      </c>
      <c r="R26" s="103">
        <v>1</v>
      </c>
      <c r="S26" s="108" t="s">
        <v>374</v>
      </c>
      <c r="T26" s="108" t="s">
        <v>375</v>
      </c>
    </row>
    <row r="27" spans="1:20" ht="60.75" customHeight="1">
      <c r="A27" s="74">
        <v>19</v>
      </c>
      <c r="B27" s="260"/>
      <c r="C27" s="262"/>
      <c r="D27" s="257"/>
      <c r="E27" s="113">
        <v>1</v>
      </c>
      <c r="F27" s="70">
        <f t="shared" si="0"/>
        <v>1</v>
      </c>
      <c r="G27" s="70">
        <f t="shared" si="1"/>
        <v>1</v>
      </c>
      <c r="H27" s="103">
        <v>1</v>
      </c>
      <c r="I27" s="132" t="s">
        <v>90</v>
      </c>
      <c r="J27" s="113">
        <v>1</v>
      </c>
      <c r="K27" s="70">
        <f t="shared" si="4"/>
        <v>1</v>
      </c>
      <c r="L27" s="70">
        <f t="shared" si="5"/>
        <v>1</v>
      </c>
      <c r="M27" s="103">
        <v>1</v>
      </c>
      <c r="N27" s="132" t="s">
        <v>89</v>
      </c>
      <c r="O27" s="140">
        <v>1</v>
      </c>
      <c r="P27" s="70">
        <f t="shared" si="2"/>
        <v>1</v>
      </c>
      <c r="Q27" s="70">
        <f t="shared" si="3"/>
        <v>1</v>
      </c>
      <c r="R27" s="103">
        <v>1</v>
      </c>
      <c r="S27" s="108" t="s">
        <v>374</v>
      </c>
      <c r="T27" s="108" t="s">
        <v>375</v>
      </c>
    </row>
    <row r="28" spans="1:20" ht="67.5" customHeight="1">
      <c r="A28" s="74">
        <v>20</v>
      </c>
      <c r="B28" s="142" t="s">
        <v>159</v>
      </c>
      <c r="C28" s="124" t="s">
        <v>160</v>
      </c>
      <c r="D28" s="93" t="s">
        <v>244</v>
      </c>
      <c r="E28" s="113">
        <v>1</v>
      </c>
      <c r="F28" s="70">
        <f t="shared" si="0"/>
        <v>1</v>
      </c>
      <c r="G28" s="70">
        <f t="shared" si="1"/>
        <v>1</v>
      </c>
      <c r="H28" s="103">
        <v>1</v>
      </c>
      <c r="I28" s="132" t="s">
        <v>245</v>
      </c>
      <c r="J28" s="113">
        <v>1</v>
      </c>
      <c r="K28" s="70">
        <f t="shared" si="4"/>
        <v>1</v>
      </c>
      <c r="L28" s="70">
        <f t="shared" si="5"/>
        <v>1</v>
      </c>
      <c r="M28" s="103">
        <v>1</v>
      </c>
      <c r="N28" s="132" t="s">
        <v>161</v>
      </c>
      <c r="O28" s="140">
        <v>1</v>
      </c>
      <c r="P28" s="70">
        <f t="shared" si="2"/>
        <v>1</v>
      </c>
      <c r="Q28" s="70">
        <f t="shared" si="3"/>
        <v>1</v>
      </c>
      <c r="R28" s="103">
        <v>1</v>
      </c>
      <c r="S28" s="108" t="s">
        <v>374</v>
      </c>
      <c r="T28" s="108" t="s">
        <v>375</v>
      </c>
    </row>
    <row r="29" spans="1:20" ht="105.75" customHeight="1">
      <c r="A29" s="74">
        <v>21</v>
      </c>
      <c r="B29" s="142" t="s">
        <v>246</v>
      </c>
      <c r="C29" s="124" t="s">
        <v>247</v>
      </c>
      <c r="D29" s="93" t="s">
        <v>248</v>
      </c>
      <c r="E29" s="113">
        <v>1</v>
      </c>
      <c r="F29" s="70">
        <f t="shared" si="0"/>
        <v>1</v>
      </c>
      <c r="G29" s="70">
        <f t="shared" si="1"/>
        <v>1</v>
      </c>
      <c r="H29" s="103">
        <v>1</v>
      </c>
      <c r="I29" s="132" t="s">
        <v>249</v>
      </c>
      <c r="J29" s="113">
        <v>1</v>
      </c>
      <c r="K29" s="70">
        <f>IF(J29=L29,M29)</f>
        <v>1</v>
      </c>
      <c r="L29" s="70">
        <f>IF(J29="NA","NA",M29)</f>
        <v>1</v>
      </c>
      <c r="M29" s="103">
        <v>1</v>
      </c>
      <c r="N29" s="132" t="s">
        <v>250</v>
      </c>
      <c r="O29" s="140">
        <v>1</v>
      </c>
      <c r="P29" s="70">
        <f t="shared" si="2"/>
        <v>1</v>
      </c>
      <c r="Q29" s="70">
        <f t="shared" si="3"/>
        <v>1</v>
      </c>
      <c r="R29" s="103">
        <v>1</v>
      </c>
      <c r="S29" s="105" t="s">
        <v>351</v>
      </c>
      <c r="T29" s="105" t="s">
        <v>437</v>
      </c>
    </row>
    <row r="30" spans="5:20" ht="15.75" customHeight="1">
      <c r="E30" s="174">
        <f>SUM(E10:E29)</f>
        <v>20</v>
      </c>
      <c r="F30" s="137">
        <f>SUM(F10:F29)</f>
        <v>20</v>
      </c>
      <c r="G30" s="137">
        <f>SUM(G10:G29)</f>
        <v>20</v>
      </c>
      <c r="H30" s="137">
        <f>SUM(H10:H29)</f>
        <v>20</v>
      </c>
      <c r="J30" s="174">
        <f>SUM(J10:J29)</f>
        <v>20</v>
      </c>
      <c r="K30" s="138">
        <f>SUM(K10:K29)</f>
        <v>20</v>
      </c>
      <c r="L30" s="138">
        <f>SUM(L10:L29)</f>
        <v>20</v>
      </c>
      <c r="M30" s="138">
        <f>SUM(M10:M29)</f>
        <v>20</v>
      </c>
      <c r="O30" s="174">
        <f>SUM(O10:O29)</f>
        <v>20</v>
      </c>
      <c r="P30" s="139">
        <f>SUM(P10:P29)</f>
        <v>20</v>
      </c>
      <c r="Q30" s="139">
        <f>SUM(Q10:Q29)</f>
        <v>20</v>
      </c>
      <c r="R30" s="139">
        <f>SUM(R10:R29)</f>
        <v>20</v>
      </c>
      <c r="T30" s="3"/>
    </row>
    <row r="31" spans="2:20" ht="30" customHeight="1">
      <c r="B31" s="174" t="s">
        <v>312</v>
      </c>
      <c r="C31" s="175">
        <f>RESULTADO!B16</f>
        <v>1</v>
      </c>
      <c r="O31" s="3"/>
      <c r="T31" s="3"/>
    </row>
  </sheetData>
  <sheetProtection/>
  <mergeCells count="25">
    <mergeCell ref="B7:B9"/>
    <mergeCell ref="J7:J9"/>
    <mergeCell ref="B25:B27"/>
    <mergeCell ref="C7:C9"/>
    <mergeCell ref="C25:C27"/>
    <mergeCell ref="F7:F9"/>
    <mergeCell ref="C10:C11"/>
    <mergeCell ref="E7:E9"/>
    <mergeCell ref="G7:G9"/>
    <mergeCell ref="R7:R9"/>
    <mergeCell ref="O7:O9"/>
    <mergeCell ref="K7:K9"/>
    <mergeCell ref="L7:L9"/>
    <mergeCell ref="M7:M9"/>
    <mergeCell ref="D25:D27"/>
    <mergeCell ref="A5:T5"/>
    <mergeCell ref="A1:T1"/>
    <mergeCell ref="A2:T3"/>
    <mergeCell ref="A4:T4"/>
    <mergeCell ref="H7:H9"/>
    <mergeCell ref="P7:P9"/>
    <mergeCell ref="Q7:Q9"/>
    <mergeCell ref="S7:T9"/>
    <mergeCell ref="A6:T6"/>
    <mergeCell ref="A7:A9"/>
  </mergeCells>
  <printOptions horizontalCentered="1"/>
  <pageMargins left="0.6299212598425197" right="0.2362204724409449" top="0.7480314960629921" bottom="0.7480314960629921" header="0.31496062992125984" footer="0.31496062992125984"/>
  <pageSetup fitToHeight="0" fitToWidth="1" horizontalDpi="600" verticalDpi="600" orientation="landscape" scale="43" r:id="rId2"/>
  <headerFooter>
    <oddFooter>&amp;R&amp;P</oddFooter>
  </headerFooter>
  <rowBreaks count="2" manualBreakCount="2">
    <brk id="15" max="19" man="1"/>
    <brk id="21" max="19" man="1"/>
  </rowBreaks>
  <drawing r:id="rId1"/>
</worksheet>
</file>

<file path=xl/worksheets/sheet3.xml><?xml version="1.0" encoding="utf-8"?>
<worksheet xmlns="http://schemas.openxmlformats.org/spreadsheetml/2006/main" xmlns:r="http://schemas.openxmlformats.org/officeDocument/2006/relationships">
  <sheetPr>
    <tabColor rgb="FF800000"/>
    <pageSetUpPr fitToPage="1"/>
  </sheetPr>
  <dimension ref="A1:AF598"/>
  <sheetViews>
    <sheetView view="pageBreakPreview" zoomScale="80" zoomScaleNormal="80" zoomScaleSheetLayoutView="80" zoomScalePageLayoutView="80" workbookViewId="0" topLeftCell="A6">
      <selection activeCell="D13" sqref="D13"/>
    </sheetView>
  </sheetViews>
  <sheetFormatPr defaultColWidth="10.7109375" defaultRowHeight="12.75"/>
  <cols>
    <col min="1" max="1" width="8.00390625" style="3" customWidth="1"/>
    <col min="2" max="2" width="41.00390625" style="3" customWidth="1"/>
    <col min="3" max="3" width="23.421875" style="25" customWidth="1"/>
    <col min="4" max="4" width="50.7109375" style="23" customWidth="1"/>
    <col min="5" max="5" width="11.7109375" style="13" customWidth="1"/>
    <col min="6" max="8" width="11.7109375" style="5" hidden="1" customWidth="1"/>
    <col min="9" max="9" width="69.7109375" style="3" customWidth="1"/>
    <col min="10" max="10" width="11.140625" style="13" customWidth="1"/>
    <col min="11" max="13" width="11.140625" style="5" hidden="1" customWidth="1"/>
    <col min="14" max="14" width="42.140625" style="3" customWidth="1"/>
    <col min="15" max="15" width="10.00390625" style="5" bestFit="1" customWidth="1"/>
    <col min="16" max="18" width="10.7109375" style="3" hidden="1" customWidth="1"/>
    <col min="19" max="19" width="21.140625" style="3" customWidth="1"/>
    <col min="20" max="20" width="34.8515625" style="117" customWidth="1"/>
    <col min="21" max="16384" width="10.7109375" style="3" customWidth="1"/>
  </cols>
  <sheetData>
    <row r="1" spans="1:20" ht="15.75">
      <c r="A1" s="242" t="s">
        <v>4</v>
      </c>
      <c r="B1" s="243"/>
      <c r="C1" s="243"/>
      <c r="D1" s="243"/>
      <c r="E1" s="243"/>
      <c r="F1" s="243"/>
      <c r="G1" s="243"/>
      <c r="H1" s="243"/>
      <c r="I1" s="243"/>
      <c r="J1" s="243"/>
      <c r="K1" s="243"/>
      <c r="L1" s="243"/>
      <c r="M1" s="243"/>
      <c r="N1" s="243"/>
      <c r="O1" s="243"/>
      <c r="P1" s="243"/>
      <c r="Q1" s="243"/>
      <c r="R1" s="243"/>
      <c r="S1" s="243"/>
      <c r="T1" s="244"/>
    </row>
    <row r="2" spans="1:20" ht="15.75" customHeight="1">
      <c r="A2" s="245" t="s">
        <v>5</v>
      </c>
      <c r="B2" s="246"/>
      <c r="C2" s="246"/>
      <c r="D2" s="246"/>
      <c r="E2" s="246"/>
      <c r="F2" s="246"/>
      <c r="G2" s="246"/>
      <c r="H2" s="246"/>
      <c r="I2" s="246"/>
      <c r="J2" s="246"/>
      <c r="K2" s="246"/>
      <c r="L2" s="246"/>
      <c r="M2" s="246"/>
      <c r="N2" s="246"/>
      <c r="O2" s="246"/>
      <c r="P2" s="246"/>
      <c r="Q2" s="246"/>
      <c r="R2" s="246"/>
      <c r="S2" s="246"/>
      <c r="T2" s="247"/>
    </row>
    <row r="3" spans="1:20" ht="14.25" customHeight="1">
      <c r="A3" s="245"/>
      <c r="B3" s="246"/>
      <c r="C3" s="246"/>
      <c r="D3" s="246"/>
      <c r="E3" s="246"/>
      <c r="F3" s="246"/>
      <c r="G3" s="246"/>
      <c r="H3" s="246"/>
      <c r="I3" s="246"/>
      <c r="J3" s="246"/>
      <c r="K3" s="246"/>
      <c r="L3" s="246"/>
      <c r="M3" s="246"/>
      <c r="N3" s="246"/>
      <c r="O3" s="246"/>
      <c r="P3" s="246"/>
      <c r="Q3" s="246"/>
      <c r="R3" s="246"/>
      <c r="S3" s="246"/>
      <c r="T3" s="247"/>
    </row>
    <row r="4" spans="1:20" ht="24.75" customHeight="1">
      <c r="A4" s="245" t="s">
        <v>40</v>
      </c>
      <c r="B4" s="246"/>
      <c r="C4" s="246"/>
      <c r="D4" s="246"/>
      <c r="E4" s="246"/>
      <c r="F4" s="246"/>
      <c r="G4" s="246"/>
      <c r="H4" s="246"/>
      <c r="I4" s="246"/>
      <c r="J4" s="246"/>
      <c r="K4" s="246"/>
      <c r="L4" s="246"/>
      <c r="M4" s="246"/>
      <c r="N4" s="246"/>
      <c r="O4" s="246"/>
      <c r="P4" s="246"/>
      <c r="Q4" s="246"/>
      <c r="R4" s="246"/>
      <c r="S4" s="246"/>
      <c r="T4" s="247"/>
    </row>
    <row r="5" spans="1:20" ht="32.25" customHeight="1">
      <c r="A5" s="239" t="s">
        <v>387</v>
      </c>
      <c r="B5" s="240"/>
      <c r="C5" s="240"/>
      <c r="D5" s="240"/>
      <c r="E5" s="240"/>
      <c r="F5" s="240"/>
      <c r="G5" s="240"/>
      <c r="H5" s="240"/>
      <c r="I5" s="240"/>
      <c r="J5" s="240"/>
      <c r="K5" s="240"/>
      <c r="L5" s="240"/>
      <c r="M5" s="240"/>
      <c r="N5" s="240"/>
      <c r="O5" s="240"/>
      <c r="P5" s="240"/>
      <c r="Q5" s="240"/>
      <c r="R5" s="240"/>
      <c r="S5" s="240"/>
      <c r="T5" s="241"/>
    </row>
    <row r="6" spans="1:20" ht="21" customHeight="1">
      <c r="A6" s="251" t="s">
        <v>135</v>
      </c>
      <c r="B6" s="252"/>
      <c r="C6" s="252"/>
      <c r="D6" s="252"/>
      <c r="E6" s="252"/>
      <c r="F6" s="252"/>
      <c r="G6" s="252"/>
      <c r="H6" s="252"/>
      <c r="I6" s="252"/>
      <c r="J6" s="252"/>
      <c r="K6" s="252"/>
      <c r="L6" s="252"/>
      <c r="M6" s="252"/>
      <c r="N6" s="252"/>
      <c r="O6" s="252"/>
      <c r="P6" s="252"/>
      <c r="Q6" s="252"/>
      <c r="R6" s="252"/>
      <c r="S6" s="252"/>
      <c r="T6" s="267"/>
    </row>
    <row r="7" spans="1:20" ht="39" customHeight="1">
      <c r="A7" s="266" t="s">
        <v>296</v>
      </c>
      <c r="B7" s="269" t="s">
        <v>0</v>
      </c>
      <c r="C7" s="271" t="s">
        <v>6</v>
      </c>
      <c r="D7" s="125" t="s">
        <v>8</v>
      </c>
      <c r="E7" s="263" t="s">
        <v>41</v>
      </c>
      <c r="F7" s="248" t="s">
        <v>44</v>
      </c>
      <c r="G7" s="248" t="s">
        <v>45</v>
      </c>
      <c r="H7" s="248" t="s">
        <v>46</v>
      </c>
      <c r="I7" s="125" t="s">
        <v>43</v>
      </c>
      <c r="J7" s="263" t="s">
        <v>41</v>
      </c>
      <c r="K7" s="248" t="s">
        <v>44</v>
      </c>
      <c r="L7" s="248" t="s">
        <v>45</v>
      </c>
      <c r="M7" s="248" t="s">
        <v>46</v>
      </c>
      <c r="N7" s="123" t="s">
        <v>42</v>
      </c>
      <c r="O7" s="273" t="s">
        <v>41</v>
      </c>
      <c r="P7" s="248" t="s">
        <v>44</v>
      </c>
      <c r="Q7" s="248" t="s">
        <v>45</v>
      </c>
      <c r="R7" s="248" t="s">
        <v>46</v>
      </c>
      <c r="S7" s="250" t="s">
        <v>386</v>
      </c>
      <c r="T7" s="250"/>
    </row>
    <row r="8" spans="1:20" ht="39" customHeight="1">
      <c r="A8" s="266"/>
      <c r="B8" s="269"/>
      <c r="C8" s="271"/>
      <c r="D8" s="44" t="s">
        <v>1</v>
      </c>
      <c r="E8" s="263"/>
      <c r="F8" s="248"/>
      <c r="G8" s="248"/>
      <c r="H8" s="248"/>
      <c r="I8" s="44" t="s">
        <v>1</v>
      </c>
      <c r="J8" s="263"/>
      <c r="K8" s="248"/>
      <c r="L8" s="248"/>
      <c r="M8" s="248"/>
      <c r="N8" s="44" t="s">
        <v>2</v>
      </c>
      <c r="O8" s="273"/>
      <c r="P8" s="248"/>
      <c r="Q8" s="248"/>
      <c r="R8" s="248"/>
      <c r="S8" s="250"/>
      <c r="T8" s="250"/>
    </row>
    <row r="9" spans="1:20" ht="39" customHeight="1">
      <c r="A9" s="266"/>
      <c r="B9" s="270"/>
      <c r="C9" s="272"/>
      <c r="D9" s="129" t="s">
        <v>30</v>
      </c>
      <c r="E9" s="264"/>
      <c r="F9" s="265"/>
      <c r="G9" s="265"/>
      <c r="H9" s="265"/>
      <c r="I9" s="129" t="s">
        <v>30</v>
      </c>
      <c r="J9" s="264"/>
      <c r="K9" s="265"/>
      <c r="L9" s="265"/>
      <c r="M9" s="265"/>
      <c r="N9" s="129" t="s">
        <v>53</v>
      </c>
      <c r="O9" s="274"/>
      <c r="P9" s="265"/>
      <c r="Q9" s="265"/>
      <c r="R9" s="265"/>
      <c r="S9" s="268"/>
      <c r="T9" s="268"/>
    </row>
    <row r="10" spans="1:20" s="9" customFormat="1" ht="72.75" customHeight="1">
      <c r="A10" s="75">
        <v>1</v>
      </c>
      <c r="B10" s="277" t="s">
        <v>69</v>
      </c>
      <c r="C10" s="276" t="s">
        <v>297</v>
      </c>
      <c r="D10" s="69" t="s">
        <v>122</v>
      </c>
      <c r="E10" s="126">
        <v>1</v>
      </c>
      <c r="F10" s="70">
        <f>IF(E10=G10,H10)</f>
        <v>1</v>
      </c>
      <c r="G10" s="70">
        <f>IF(E10="NA","NA",H10)</f>
        <v>1</v>
      </c>
      <c r="H10" s="103">
        <v>1</v>
      </c>
      <c r="I10" s="69" t="s">
        <v>67</v>
      </c>
      <c r="J10" s="126">
        <v>1</v>
      </c>
      <c r="K10" s="70">
        <f>IF(J10=L10,M10)</f>
        <v>1</v>
      </c>
      <c r="L10" s="70">
        <f>IF(J10="NA","NA",M10)</f>
        <v>1</v>
      </c>
      <c r="M10" s="103">
        <v>1</v>
      </c>
      <c r="N10" s="69" t="s">
        <v>125</v>
      </c>
      <c r="O10" s="98" t="s">
        <v>45</v>
      </c>
      <c r="P10" s="70">
        <f>IF(O10=Q10,R10)</f>
        <v>1</v>
      </c>
      <c r="Q10" s="70" t="str">
        <f>IF(O10="NA","NA",R10)</f>
        <v>NA</v>
      </c>
      <c r="R10" s="103">
        <v>1</v>
      </c>
      <c r="S10" s="69" t="s">
        <v>355</v>
      </c>
      <c r="T10" s="69" t="s">
        <v>356</v>
      </c>
    </row>
    <row r="11" spans="1:20" ht="63" customHeight="1">
      <c r="A11" s="75">
        <v>2</v>
      </c>
      <c r="B11" s="277"/>
      <c r="C11" s="276"/>
      <c r="D11" s="69" t="s">
        <v>126</v>
      </c>
      <c r="E11" s="126">
        <v>1</v>
      </c>
      <c r="F11" s="70">
        <f>IF(E11=G11,H11)</f>
        <v>1</v>
      </c>
      <c r="G11" s="70">
        <f>IF(E11="NA","NA",H11)</f>
        <v>1</v>
      </c>
      <c r="H11" s="103">
        <v>1</v>
      </c>
      <c r="I11" s="69" t="s">
        <v>127</v>
      </c>
      <c r="J11" s="126">
        <v>1</v>
      </c>
      <c r="K11" s="70">
        <f>IF(J11=L11,M11)</f>
        <v>1</v>
      </c>
      <c r="L11" s="70">
        <f>IF(J11="NA","NA",M11)</f>
        <v>1</v>
      </c>
      <c r="M11" s="103">
        <v>1</v>
      </c>
      <c r="N11" s="69" t="s">
        <v>128</v>
      </c>
      <c r="O11" s="98">
        <v>1</v>
      </c>
      <c r="P11" s="70">
        <f>IF(O11=Q11,R11)</f>
        <v>1</v>
      </c>
      <c r="Q11" s="70">
        <f>IF(O11="NA","NA",R11)</f>
        <v>1</v>
      </c>
      <c r="R11" s="103">
        <v>1</v>
      </c>
      <c r="S11" s="69" t="s">
        <v>355</v>
      </c>
      <c r="T11" s="69" t="s">
        <v>420</v>
      </c>
    </row>
    <row r="12" spans="1:20" s="5" customFormat="1" ht="57" customHeight="1">
      <c r="A12" s="75">
        <v>3</v>
      </c>
      <c r="B12" s="277"/>
      <c r="C12" s="276"/>
      <c r="D12" s="69" t="s">
        <v>124</v>
      </c>
      <c r="E12" s="126">
        <v>1</v>
      </c>
      <c r="F12" s="70">
        <f aca="true" t="shared" si="0" ref="F12:F31">IF(E12=G12,H12)</f>
        <v>1</v>
      </c>
      <c r="G12" s="70">
        <f aca="true" t="shared" si="1" ref="G12:G31">IF(E12="NA","NA",H12)</f>
        <v>1</v>
      </c>
      <c r="H12" s="103">
        <v>1</v>
      </c>
      <c r="I12" s="69" t="s">
        <v>132</v>
      </c>
      <c r="J12" s="73">
        <v>1</v>
      </c>
      <c r="K12" s="70">
        <f aca="true" t="shared" si="2" ref="K12:K32">IF(J12=L12,M12)</f>
        <v>1</v>
      </c>
      <c r="L12" s="70">
        <f aca="true" t="shared" si="3" ref="L12:L32">IF(J12="NA","NA",M12)</f>
        <v>1</v>
      </c>
      <c r="M12" s="103">
        <v>1</v>
      </c>
      <c r="N12" s="69" t="s">
        <v>133</v>
      </c>
      <c r="O12" s="98">
        <v>1</v>
      </c>
      <c r="P12" s="70">
        <f aca="true" t="shared" si="4" ref="P12:P32">IF(O12=Q12,R12)</f>
        <v>1</v>
      </c>
      <c r="Q12" s="70">
        <f aca="true" t="shared" si="5" ref="Q12:Q32">IF(O12="NA","NA",R12)</f>
        <v>1</v>
      </c>
      <c r="R12" s="103">
        <v>1</v>
      </c>
      <c r="S12" s="69" t="s">
        <v>355</v>
      </c>
      <c r="T12" s="69" t="s">
        <v>418</v>
      </c>
    </row>
    <row r="13" spans="1:20" ht="126.75" customHeight="1">
      <c r="A13" s="75">
        <v>4</v>
      </c>
      <c r="B13" s="277"/>
      <c r="C13" s="276"/>
      <c r="D13" s="69" t="s">
        <v>167</v>
      </c>
      <c r="E13" s="126">
        <v>1</v>
      </c>
      <c r="F13" s="70">
        <f t="shared" si="0"/>
        <v>1</v>
      </c>
      <c r="G13" s="70">
        <f t="shared" si="1"/>
        <v>1</v>
      </c>
      <c r="H13" s="103">
        <v>1</v>
      </c>
      <c r="I13" s="126" t="s">
        <v>68</v>
      </c>
      <c r="J13" s="73">
        <v>1</v>
      </c>
      <c r="K13" s="70">
        <f t="shared" si="2"/>
        <v>1</v>
      </c>
      <c r="L13" s="70">
        <f t="shared" si="3"/>
        <v>1</v>
      </c>
      <c r="M13" s="103">
        <v>1</v>
      </c>
      <c r="N13" s="69" t="s">
        <v>129</v>
      </c>
      <c r="O13" s="98">
        <v>1</v>
      </c>
      <c r="P13" s="70">
        <f t="shared" si="4"/>
        <v>1</v>
      </c>
      <c r="Q13" s="70">
        <f t="shared" si="5"/>
        <v>1</v>
      </c>
      <c r="R13" s="103">
        <v>1</v>
      </c>
      <c r="S13" s="69" t="s">
        <v>355</v>
      </c>
      <c r="T13" s="69" t="s">
        <v>420</v>
      </c>
    </row>
    <row r="14" spans="1:20" s="9" customFormat="1" ht="61.5" customHeight="1">
      <c r="A14" s="75">
        <v>5</v>
      </c>
      <c r="B14" s="277"/>
      <c r="C14" s="276"/>
      <c r="D14" s="69" t="s">
        <v>200</v>
      </c>
      <c r="E14" s="126">
        <v>1</v>
      </c>
      <c r="F14" s="70">
        <f t="shared" si="0"/>
        <v>1</v>
      </c>
      <c r="G14" s="70">
        <f t="shared" si="1"/>
        <v>1</v>
      </c>
      <c r="H14" s="103">
        <v>1</v>
      </c>
      <c r="I14" s="113" t="s">
        <v>438</v>
      </c>
      <c r="J14" s="73">
        <v>1</v>
      </c>
      <c r="K14" s="70">
        <f t="shared" si="2"/>
        <v>1</v>
      </c>
      <c r="L14" s="70">
        <f t="shared" si="3"/>
        <v>1</v>
      </c>
      <c r="M14" s="103">
        <v>1</v>
      </c>
      <c r="N14" s="69" t="s">
        <v>130</v>
      </c>
      <c r="O14" s="98">
        <v>1</v>
      </c>
      <c r="P14" s="70">
        <f t="shared" si="4"/>
        <v>1</v>
      </c>
      <c r="Q14" s="70">
        <f t="shared" si="5"/>
        <v>1</v>
      </c>
      <c r="R14" s="103">
        <v>1</v>
      </c>
      <c r="S14" s="69" t="s">
        <v>355</v>
      </c>
      <c r="T14" s="69" t="s">
        <v>418</v>
      </c>
    </row>
    <row r="15" spans="1:32" s="27" customFormat="1" ht="86.25" customHeight="1">
      <c r="A15" s="75">
        <v>11</v>
      </c>
      <c r="B15" s="278" t="s">
        <v>69</v>
      </c>
      <c r="C15" s="262" t="s">
        <v>302</v>
      </c>
      <c r="D15" s="69" t="s">
        <v>122</v>
      </c>
      <c r="E15" s="126">
        <v>1</v>
      </c>
      <c r="F15" s="70">
        <f t="shared" si="0"/>
        <v>1</v>
      </c>
      <c r="G15" s="70">
        <f t="shared" si="1"/>
        <v>1</v>
      </c>
      <c r="H15" s="103">
        <v>1</v>
      </c>
      <c r="I15" s="69" t="s">
        <v>67</v>
      </c>
      <c r="J15" s="73">
        <v>1</v>
      </c>
      <c r="K15" s="70">
        <f t="shared" si="2"/>
        <v>1</v>
      </c>
      <c r="L15" s="70">
        <f t="shared" si="3"/>
        <v>1</v>
      </c>
      <c r="M15" s="103">
        <v>1</v>
      </c>
      <c r="N15" s="121" t="s">
        <v>125</v>
      </c>
      <c r="O15" s="131" t="s">
        <v>45</v>
      </c>
      <c r="P15" s="70">
        <f t="shared" si="4"/>
        <v>1</v>
      </c>
      <c r="Q15" s="70" t="str">
        <f t="shared" si="5"/>
        <v>NA</v>
      </c>
      <c r="R15" s="103">
        <v>1</v>
      </c>
      <c r="S15" s="69" t="s">
        <v>355</v>
      </c>
      <c r="T15" s="69" t="s">
        <v>418</v>
      </c>
      <c r="U15" s="36"/>
      <c r="V15" s="36"/>
      <c r="W15" s="36"/>
      <c r="X15" s="36"/>
      <c r="Y15" s="36"/>
      <c r="Z15" s="36"/>
      <c r="AA15" s="36"/>
      <c r="AB15" s="36"/>
      <c r="AC15" s="36"/>
      <c r="AD15" s="36"/>
      <c r="AE15" s="36"/>
      <c r="AF15" s="36"/>
    </row>
    <row r="16" spans="1:32" s="27" customFormat="1" ht="66" customHeight="1">
      <c r="A16" s="75">
        <v>12</v>
      </c>
      <c r="B16" s="278"/>
      <c r="C16" s="262"/>
      <c r="D16" s="69" t="s">
        <v>126</v>
      </c>
      <c r="E16" s="126">
        <v>1</v>
      </c>
      <c r="F16" s="70">
        <f t="shared" si="0"/>
        <v>1</v>
      </c>
      <c r="G16" s="70">
        <f t="shared" si="1"/>
        <v>1</v>
      </c>
      <c r="H16" s="103">
        <v>1</v>
      </c>
      <c r="I16" s="69" t="s">
        <v>127</v>
      </c>
      <c r="J16" s="73">
        <v>1</v>
      </c>
      <c r="K16" s="70">
        <f t="shared" si="2"/>
        <v>1</v>
      </c>
      <c r="L16" s="70">
        <f t="shared" si="3"/>
        <v>1</v>
      </c>
      <c r="M16" s="103">
        <v>1</v>
      </c>
      <c r="N16" s="69" t="s">
        <v>128</v>
      </c>
      <c r="O16" s="131">
        <v>1</v>
      </c>
      <c r="P16" s="70">
        <f t="shared" si="4"/>
        <v>1</v>
      </c>
      <c r="Q16" s="70">
        <f t="shared" si="5"/>
        <v>1</v>
      </c>
      <c r="R16" s="103">
        <v>1</v>
      </c>
      <c r="S16" s="69" t="s">
        <v>355</v>
      </c>
      <c r="T16" s="69" t="s">
        <v>357</v>
      </c>
      <c r="U16" s="36"/>
      <c r="V16" s="36"/>
      <c r="W16" s="36"/>
      <c r="X16" s="36"/>
      <c r="Y16" s="36"/>
      <c r="Z16" s="36"/>
      <c r="AA16" s="36"/>
      <c r="AB16" s="36"/>
      <c r="AC16" s="36"/>
      <c r="AD16" s="36"/>
      <c r="AE16" s="36"/>
      <c r="AF16" s="36"/>
    </row>
    <row r="17" spans="1:20" s="36" customFormat="1" ht="116.25" customHeight="1">
      <c r="A17" s="75">
        <v>13</v>
      </c>
      <c r="B17" s="278"/>
      <c r="C17" s="262"/>
      <c r="D17" s="69" t="s">
        <v>124</v>
      </c>
      <c r="E17" s="126">
        <v>1</v>
      </c>
      <c r="F17" s="70">
        <f t="shared" si="0"/>
        <v>1</v>
      </c>
      <c r="G17" s="70">
        <f t="shared" si="1"/>
        <v>1</v>
      </c>
      <c r="H17" s="103">
        <v>1</v>
      </c>
      <c r="I17" s="126" t="s">
        <v>132</v>
      </c>
      <c r="J17" s="73">
        <v>1</v>
      </c>
      <c r="K17" s="70">
        <f t="shared" si="2"/>
        <v>1</v>
      </c>
      <c r="L17" s="70">
        <f t="shared" si="3"/>
        <v>1</v>
      </c>
      <c r="M17" s="103">
        <v>1</v>
      </c>
      <c r="N17" s="69" t="s">
        <v>133</v>
      </c>
      <c r="O17" s="98">
        <v>1</v>
      </c>
      <c r="P17" s="70">
        <f t="shared" si="4"/>
        <v>1</v>
      </c>
      <c r="Q17" s="70">
        <f t="shared" si="5"/>
        <v>1</v>
      </c>
      <c r="R17" s="103">
        <v>1</v>
      </c>
      <c r="S17" s="69" t="s">
        <v>358</v>
      </c>
      <c r="T17" s="69" t="s">
        <v>359</v>
      </c>
    </row>
    <row r="18" spans="1:32" s="38" customFormat="1" ht="111" customHeight="1">
      <c r="A18" s="75">
        <v>14</v>
      </c>
      <c r="B18" s="278"/>
      <c r="C18" s="262"/>
      <c r="D18" s="119" t="s">
        <v>137</v>
      </c>
      <c r="E18" s="126">
        <v>1</v>
      </c>
      <c r="F18" s="70">
        <f t="shared" si="0"/>
        <v>1</v>
      </c>
      <c r="G18" s="70">
        <f t="shared" si="1"/>
        <v>1</v>
      </c>
      <c r="H18" s="103">
        <v>1</v>
      </c>
      <c r="I18" s="69" t="s">
        <v>68</v>
      </c>
      <c r="J18" s="73">
        <v>1</v>
      </c>
      <c r="K18" s="70">
        <f t="shared" si="2"/>
        <v>1</v>
      </c>
      <c r="L18" s="70">
        <f t="shared" si="3"/>
        <v>1</v>
      </c>
      <c r="M18" s="103">
        <v>1</v>
      </c>
      <c r="N18" s="69" t="s">
        <v>136</v>
      </c>
      <c r="O18" s="131">
        <v>1</v>
      </c>
      <c r="P18" s="70">
        <f t="shared" si="4"/>
        <v>1</v>
      </c>
      <c r="Q18" s="70">
        <f t="shared" si="5"/>
        <v>1</v>
      </c>
      <c r="R18" s="103">
        <v>1</v>
      </c>
      <c r="S18" s="69" t="s">
        <v>358</v>
      </c>
      <c r="T18" s="69" t="s">
        <v>359</v>
      </c>
      <c r="U18" s="37"/>
      <c r="V18" s="37"/>
      <c r="W18" s="37"/>
      <c r="X18" s="37"/>
      <c r="Y18" s="37"/>
      <c r="Z18" s="37"/>
      <c r="AA18" s="37"/>
      <c r="AB18" s="37"/>
      <c r="AC18" s="37"/>
      <c r="AD18" s="37"/>
      <c r="AE18" s="37"/>
      <c r="AF18" s="37"/>
    </row>
    <row r="19" spans="1:32" s="38" customFormat="1" ht="115.5" customHeight="1">
      <c r="A19" s="75">
        <v>15</v>
      </c>
      <c r="B19" s="278"/>
      <c r="C19" s="262"/>
      <c r="D19" s="69" t="s">
        <v>201</v>
      </c>
      <c r="E19" s="126">
        <v>1</v>
      </c>
      <c r="F19" s="70">
        <f t="shared" si="0"/>
        <v>1</v>
      </c>
      <c r="G19" s="70">
        <f t="shared" si="1"/>
        <v>1</v>
      </c>
      <c r="H19" s="103">
        <v>1</v>
      </c>
      <c r="I19" s="69" t="s">
        <v>439</v>
      </c>
      <c r="J19" s="73">
        <v>1</v>
      </c>
      <c r="K19" s="70">
        <f t="shared" si="2"/>
        <v>1</v>
      </c>
      <c r="L19" s="70">
        <f t="shared" si="3"/>
        <v>1</v>
      </c>
      <c r="M19" s="103">
        <v>1</v>
      </c>
      <c r="N19" s="69" t="s">
        <v>130</v>
      </c>
      <c r="O19" s="98">
        <v>1</v>
      </c>
      <c r="P19" s="70">
        <f t="shared" si="4"/>
        <v>1</v>
      </c>
      <c r="Q19" s="70">
        <f t="shared" si="5"/>
        <v>1</v>
      </c>
      <c r="R19" s="103">
        <v>1</v>
      </c>
      <c r="S19" s="69" t="s">
        <v>358</v>
      </c>
      <c r="T19" s="69" t="s">
        <v>359</v>
      </c>
      <c r="U19" s="37"/>
      <c r="V19" s="37"/>
      <c r="W19" s="37"/>
      <c r="X19" s="37"/>
      <c r="Y19" s="37"/>
      <c r="Z19" s="37"/>
      <c r="AA19" s="37"/>
      <c r="AB19" s="37"/>
      <c r="AC19" s="37"/>
      <c r="AD19" s="37"/>
      <c r="AE19" s="37"/>
      <c r="AF19" s="37"/>
    </row>
    <row r="20" spans="1:20" s="9" customFormat="1" ht="108" customHeight="1">
      <c r="A20" s="75">
        <v>6</v>
      </c>
      <c r="B20" s="107" t="s">
        <v>69</v>
      </c>
      <c r="C20" s="262" t="s">
        <v>298</v>
      </c>
      <c r="D20" s="93" t="s">
        <v>123</v>
      </c>
      <c r="E20" s="113">
        <v>1</v>
      </c>
      <c r="F20" s="114">
        <f>IF(E20=G20,H20)</f>
        <v>1</v>
      </c>
      <c r="G20" s="114">
        <f>IF(E20="NA","NA",H20)</f>
        <v>1</v>
      </c>
      <c r="H20" s="113">
        <v>1</v>
      </c>
      <c r="I20" s="93" t="s">
        <v>131</v>
      </c>
      <c r="J20" s="113">
        <v>1</v>
      </c>
      <c r="K20" s="114">
        <f>IF(J20=L20,M20)</f>
        <v>1</v>
      </c>
      <c r="L20" s="114">
        <f>IF(J20="NA","NA",M20)</f>
        <v>1</v>
      </c>
      <c r="M20" s="113">
        <v>1</v>
      </c>
      <c r="N20" s="93" t="s">
        <v>125</v>
      </c>
      <c r="O20" s="115">
        <v>1</v>
      </c>
      <c r="P20" s="70">
        <f>IF(O20=Q20,R20)</f>
        <v>1</v>
      </c>
      <c r="Q20" s="70">
        <f>IF(O20="NA","NA",R20)</f>
        <v>1</v>
      </c>
      <c r="R20" s="103">
        <v>1</v>
      </c>
      <c r="S20" s="69" t="s">
        <v>355</v>
      </c>
      <c r="T20" s="69" t="s">
        <v>356</v>
      </c>
    </row>
    <row r="21" spans="1:20" s="9" customFormat="1" ht="101.25" customHeight="1">
      <c r="A21" s="75">
        <v>7</v>
      </c>
      <c r="B21" s="107" t="s">
        <v>70</v>
      </c>
      <c r="C21" s="262"/>
      <c r="D21" s="93" t="s">
        <v>168</v>
      </c>
      <c r="E21" s="113">
        <v>1</v>
      </c>
      <c r="F21" s="114">
        <f>IF(E21=G21,H21)</f>
        <v>1</v>
      </c>
      <c r="G21" s="114">
        <f>IF(E21="NA","NA",H21)</f>
        <v>1</v>
      </c>
      <c r="H21" s="113">
        <v>1</v>
      </c>
      <c r="I21" s="93" t="s">
        <v>419</v>
      </c>
      <c r="J21" s="113">
        <v>1</v>
      </c>
      <c r="K21" s="114">
        <f>IF(J21=L21,M21)</f>
        <v>1</v>
      </c>
      <c r="L21" s="114">
        <f>IF(J21="NA","NA",M21)</f>
        <v>1</v>
      </c>
      <c r="M21" s="113">
        <v>1</v>
      </c>
      <c r="N21" s="113" t="s">
        <v>134</v>
      </c>
      <c r="O21" s="115">
        <v>1</v>
      </c>
      <c r="P21" s="70">
        <f>IF(O20=Q21,R21)</f>
        <v>1</v>
      </c>
      <c r="Q21" s="70">
        <f>IF(O20="NA","NA",R21)</f>
        <v>1</v>
      </c>
      <c r="R21" s="103">
        <v>1</v>
      </c>
      <c r="S21" s="69" t="s">
        <v>355</v>
      </c>
      <c r="T21" s="69" t="s">
        <v>420</v>
      </c>
    </row>
    <row r="22" spans="1:20" s="36" customFormat="1" ht="116.25" customHeight="1">
      <c r="A22" s="75">
        <v>16</v>
      </c>
      <c r="B22" s="72" t="s">
        <v>98</v>
      </c>
      <c r="C22" s="124" t="s">
        <v>301</v>
      </c>
      <c r="D22" s="119" t="s">
        <v>139</v>
      </c>
      <c r="E22" s="126">
        <v>1</v>
      </c>
      <c r="F22" s="70">
        <f t="shared" si="0"/>
        <v>1</v>
      </c>
      <c r="G22" s="70">
        <f t="shared" si="1"/>
        <v>1</v>
      </c>
      <c r="H22" s="103">
        <v>1</v>
      </c>
      <c r="I22" s="132" t="s">
        <v>306</v>
      </c>
      <c r="J22" s="73">
        <v>1</v>
      </c>
      <c r="K22" s="70">
        <f t="shared" si="2"/>
        <v>1</v>
      </c>
      <c r="L22" s="70">
        <f t="shared" si="3"/>
        <v>1</v>
      </c>
      <c r="M22" s="103">
        <v>1</v>
      </c>
      <c r="N22" s="121" t="s">
        <v>138</v>
      </c>
      <c r="O22" s="131">
        <v>1</v>
      </c>
      <c r="P22" s="70">
        <f t="shared" si="4"/>
        <v>1</v>
      </c>
      <c r="Q22" s="70">
        <f t="shared" si="5"/>
        <v>1</v>
      </c>
      <c r="R22" s="103">
        <v>1</v>
      </c>
      <c r="S22" s="69" t="s">
        <v>355</v>
      </c>
      <c r="T22" s="69" t="s">
        <v>420</v>
      </c>
    </row>
    <row r="23" spans="1:32" s="17" customFormat="1" ht="168.75" customHeight="1">
      <c r="A23" s="75">
        <v>17</v>
      </c>
      <c r="B23" s="72" t="s">
        <v>98</v>
      </c>
      <c r="C23" s="124" t="s">
        <v>300</v>
      </c>
      <c r="D23" s="119" t="s">
        <v>139</v>
      </c>
      <c r="E23" s="126">
        <v>1</v>
      </c>
      <c r="F23" s="70">
        <f t="shared" si="0"/>
        <v>1</v>
      </c>
      <c r="G23" s="70">
        <f t="shared" si="1"/>
        <v>1</v>
      </c>
      <c r="H23" s="103">
        <v>1</v>
      </c>
      <c r="I23" s="69" t="s">
        <v>163</v>
      </c>
      <c r="J23" s="73">
        <v>1</v>
      </c>
      <c r="K23" s="70">
        <f t="shared" si="2"/>
        <v>1</v>
      </c>
      <c r="L23" s="70">
        <f t="shared" si="3"/>
        <v>1</v>
      </c>
      <c r="M23" s="103">
        <v>1</v>
      </c>
      <c r="N23" s="121" t="s">
        <v>138</v>
      </c>
      <c r="O23" s="131">
        <v>1</v>
      </c>
      <c r="P23" s="70">
        <f t="shared" si="4"/>
        <v>1</v>
      </c>
      <c r="Q23" s="70">
        <f t="shared" si="5"/>
        <v>1</v>
      </c>
      <c r="R23" s="103">
        <v>1</v>
      </c>
      <c r="S23" s="69" t="s">
        <v>355</v>
      </c>
      <c r="T23" s="69" t="s">
        <v>420</v>
      </c>
      <c r="U23" s="28"/>
      <c r="V23" s="28"/>
      <c r="W23" s="28"/>
      <c r="X23" s="28"/>
      <c r="Y23" s="28"/>
      <c r="Z23" s="28"/>
      <c r="AA23" s="28"/>
      <c r="AB23" s="28"/>
      <c r="AC23" s="28"/>
      <c r="AD23" s="28"/>
      <c r="AE23" s="28"/>
      <c r="AF23" s="28"/>
    </row>
    <row r="24" spans="1:32" s="17" customFormat="1" ht="109.5" customHeight="1">
      <c r="A24" s="75">
        <v>18</v>
      </c>
      <c r="B24" s="72" t="s">
        <v>98</v>
      </c>
      <c r="C24" s="124" t="s">
        <v>299</v>
      </c>
      <c r="D24" s="119" t="s">
        <v>139</v>
      </c>
      <c r="E24" s="126">
        <v>1</v>
      </c>
      <c r="F24" s="70">
        <f t="shared" si="0"/>
        <v>1</v>
      </c>
      <c r="G24" s="70">
        <f t="shared" si="1"/>
        <v>1</v>
      </c>
      <c r="H24" s="103">
        <v>1</v>
      </c>
      <c r="I24" s="69" t="s">
        <v>164</v>
      </c>
      <c r="J24" s="133">
        <v>1</v>
      </c>
      <c r="K24" s="70">
        <f t="shared" si="2"/>
        <v>1</v>
      </c>
      <c r="L24" s="70">
        <f t="shared" si="3"/>
        <v>1</v>
      </c>
      <c r="M24" s="103">
        <v>1</v>
      </c>
      <c r="N24" s="121" t="s">
        <v>138</v>
      </c>
      <c r="O24" s="131">
        <v>1</v>
      </c>
      <c r="P24" s="70">
        <f t="shared" si="4"/>
        <v>1</v>
      </c>
      <c r="Q24" s="70">
        <f t="shared" si="5"/>
        <v>1</v>
      </c>
      <c r="R24" s="103">
        <v>1</v>
      </c>
      <c r="S24" s="69" t="s">
        <v>355</v>
      </c>
      <c r="T24" s="69" t="s">
        <v>418</v>
      </c>
      <c r="U24" s="28"/>
      <c r="V24" s="28"/>
      <c r="W24" s="28"/>
      <c r="X24" s="28"/>
      <c r="Y24" s="28"/>
      <c r="Z24" s="28"/>
      <c r="AA24" s="28"/>
      <c r="AB24" s="28"/>
      <c r="AC24" s="28"/>
      <c r="AD24" s="28"/>
      <c r="AE24" s="28"/>
      <c r="AF24" s="28"/>
    </row>
    <row r="25" spans="1:32" s="17" customFormat="1" ht="112.5" customHeight="1">
      <c r="A25" s="75">
        <v>19</v>
      </c>
      <c r="B25" s="72" t="s">
        <v>98</v>
      </c>
      <c r="C25" s="96" t="s">
        <v>307</v>
      </c>
      <c r="D25" s="119" t="s">
        <v>139</v>
      </c>
      <c r="E25" s="126">
        <v>1</v>
      </c>
      <c r="F25" s="70">
        <f t="shared" si="0"/>
        <v>1</v>
      </c>
      <c r="G25" s="70">
        <f t="shared" si="1"/>
        <v>1</v>
      </c>
      <c r="H25" s="103">
        <v>1</v>
      </c>
      <c r="I25" s="134" t="s">
        <v>140</v>
      </c>
      <c r="J25" s="133">
        <v>1</v>
      </c>
      <c r="K25" s="70">
        <f t="shared" si="2"/>
        <v>1</v>
      </c>
      <c r="L25" s="70">
        <f t="shared" si="3"/>
        <v>1</v>
      </c>
      <c r="M25" s="103">
        <v>1</v>
      </c>
      <c r="N25" s="121" t="s">
        <v>138</v>
      </c>
      <c r="O25" s="131">
        <v>1</v>
      </c>
      <c r="P25" s="70">
        <f t="shared" si="4"/>
        <v>1</v>
      </c>
      <c r="Q25" s="70">
        <f t="shared" si="5"/>
        <v>1</v>
      </c>
      <c r="R25" s="103">
        <v>1</v>
      </c>
      <c r="S25" s="69" t="s">
        <v>358</v>
      </c>
      <c r="T25" s="69" t="s">
        <v>359</v>
      </c>
      <c r="U25" s="28"/>
      <c r="V25" s="28"/>
      <c r="W25" s="28"/>
      <c r="X25" s="28"/>
      <c r="Y25" s="28"/>
      <c r="Z25" s="28"/>
      <c r="AA25" s="28"/>
      <c r="AB25" s="28"/>
      <c r="AC25" s="28"/>
      <c r="AD25" s="28"/>
      <c r="AE25" s="28"/>
      <c r="AF25" s="28"/>
    </row>
    <row r="26" spans="1:32" s="17" customFormat="1" ht="100.5" customHeight="1">
      <c r="A26" s="75">
        <v>20</v>
      </c>
      <c r="B26" s="279" t="s">
        <v>98</v>
      </c>
      <c r="C26" s="275" t="s">
        <v>157</v>
      </c>
      <c r="D26" s="119" t="s">
        <v>139</v>
      </c>
      <c r="E26" s="126">
        <v>1</v>
      </c>
      <c r="F26" s="70">
        <f t="shared" si="0"/>
        <v>1</v>
      </c>
      <c r="G26" s="70">
        <f t="shared" si="1"/>
        <v>1</v>
      </c>
      <c r="H26" s="103">
        <v>1</v>
      </c>
      <c r="I26" s="134" t="s">
        <v>141</v>
      </c>
      <c r="J26" s="133">
        <v>1</v>
      </c>
      <c r="K26" s="70">
        <f t="shared" si="2"/>
        <v>1</v>
      </c>
      <c r="L26" s="70">
        <f t="shared" si="3"/>
        <v>1</v>
      </c>
      <c r="M26" s="103">
        <v>1</v>
      </c>
      <c r="N26" s="135" t="s">
        <v>165</v>
      </c>
      <c r="O26" s="131">
        <v>1</v>
      </c>
      <c r="P26" s="70">
        <f t="shared" si="4"/>
        <v>1</v>
      </c>
      <c r="Q26" s="70">
        <f t="shared" si="5"/>
        <v>1</v>
      </c>
      <c r="R26" s="103">
        <v>1</v>
      </c>
      <c r="S26" s="69" t="s">
        <v>358</v>
      </c>
      <c r="T26" s="69" t="s">
        <v>359</v>
      </c>
      <c r="U26" s="28"/>
      <c r="V26" s="28"/>
      <c r="W26" s="28"/>
      <c r="X26" s="28"/>
      <c r="Y26" s="28"/>
      <c r="Z26" s="28"/>
      <c r="AA26" s="28"/>
      <c r="AB26" s="28"/>
      <c r="AC26" s="28"/>
      <c r="AD26" s="28"/>
      <c r="AE26" s="28"/>
      <c r="AF26" s="28"/>
    </row>
    <row r="27" spans="1:32" s="17" customFormat="1" ht="102.75" customHeight="1">
      <c r="A27" s="75">
        <v>21</v>
      </c>
      <c r="B27" s="280"/>
      <c r="C27" s="275"/>
      <c r="D27" s="119" t="s">
        <v>139</v>
      </c>
      <c r="E27" s="126">
        <v>1</v>
      </c>
      <c r="F27" s="70">
        <f t="shared" si="0"/>
        <v>1</v>
      </c>
      <c r="G27" s="70">
        <f t="shared" si="1"/>
        <v>1</v>
      </c>
      <c r="H27" s="103">
        <v>1</v>
      </c>
      <c r="I27" s="69" t="s">
        <v>142</v>
      </c>
      <c r="J27" s="133">
        <v>1</v>
      </c>
      <c r="K27" s="70">
        <f t="shared" si="2"/>
        <v>1</v>
      </c>
      <c r="L27" s="70">
        <f t="shared" si="3"/>
        <v>1</v>
      </c>
      <c r="M27" s="103">
        <v>1</v>
      </c>
      <c r="N27" s="135" t="s">
        <v>166</v>
      </c>
      <c r="O27" s="131">
        <v>1</v>
      </c>
      <c r="P27" s="70">
        <f t="shared" si="4"/>
        <v>1</v>
      </c>
      <c r="Q27" s="70">
        <f t="shared" si="5"/>
        <v>1</v>
      </c>
      <c r="R27" s="103">
        <v>1</v>
      </c>
      <c r="S27" s="69" t="s">
        <v>358</v>
      </c>
      <c r="T27" s="69" t="s">
        <v>359</v>
      </c>
      <c r="U27" s="28"/>
      <c r="V27" s="28"/>
      <c r="W27" s="28"/>
      <c r="X27" s="28"/>
      <c r="Y27" s="28"/>
      <c r="Z27" s="28"/>
      <c r="AA27" s="28"/>
      <c r="AB27" s="28"/>
      <c r="AC27" s="28"/>
      <c r="AD27" s="28"/>
      <c r="AE27" s="28"/>
      <c r="AF27" s="28"/>
    </row>
    <row r="28" spans="1:32" s="17" customFormat="1" ht="102.75" customHeight="1">
      <c r="A28" s="75">
        <v>22</v>
      </c>
      <c r="B28" s="280"/>
      <c r="C28" s="275"/>
      <c r="D28" s="119" t="s">
        <v>139</v>
      </c>
      <c r="E28" s="126">
        <v>1</v>
      </c>
      <c r="F28" s="70">
        <f t="shared" si="0"/>
        <v>1</v>
      </c>
      <c r="G28" s="70">
        <f t="shared" si="1"/>
        <v>1</v>
      </c>
      <c r="H28" s="103">
        <v>1</v>
      </c>
      <c r="I28" s="136" t="s">
        <v>421</v>
      </c>
      <c r="J28" s="133">
        <v>1</v>
      </c>
      <c r="K28" s="70">
        <f t="shared" si="2"/>
        <v>1</v>
      </c>
      <c r="L28" s="70">
        <f t="shared" si="3"/>
        <v>1</v>
      </c>
      <c r="M28" s="103">
        <v>1</v>
      </c>
      <c r="N28" s="135" t="s">
        <v>166</v>
      </c>
      <c r="O28" s="131">
        <v>1</v>
      </c>
      <c r="P28" s="70">
        <f t="shared" si="4"/>
        <v>1</v>
      </c>
      <c r="Q28" s="70">
        <f t="shared" si="5"/>
        <v>1</v>
      </c>
      <c r="R28" s="103">
        <v>1</v>
      </c>
      <c r="S28" s="69" t="s">
        <v>358</v>
      </c>
      <c r="T28" s="69" t="s">
        <v>359</v>
      </c>
      <c r="U28" s="28"/>
      <c r="V28" s="28"/>
      <c r="W28" s="28"/>
      <c r="X28" s="28"/>
      <c r="Y28" s="28"/>
      <c r="Z28" s="28"/>
      <c r="AA28" s="28"/>
      <c r="AB28" s="28"/>
      <c r="AC28" s="28"/>
      <c r="AD28" s="28"/>
      <c r="AE28" s="28"/>
      <c r="AF28" s="28"/>
    </row>
    <row r="29" spans="1:32" s="17" customFormat="1" ht="167.25" customHeight="1">
      <c r="A29" s="75">
        <v>23</v>
      </c>
      <c r="B29" s="280"/>
      <c r="C29" s="275"/>
      <c r="D29" s="119" t="s">
        <v>139</v>
      </c>
      <c r="E29" s="126">
        <v>1</v>
      </c>
      <c r="F29" s="70">
        <f t="shared" si="0"/>
        <v>1</v>
      </c>
      <c r="G29" s="70">
        <f t="shared" si="1"/>
        <v>1</v>
      </c>
      <c r="H29" s="103">
        <v>1</v>
      </c>
      <c r="I29" s="134" t="s">
        <v>143</v>
      </c>
      <c r="J29" s="133">
        <v>1</v>
      </c>
      <c r="K29" s="70">
        <f t="shared" si="2"/>
        <v>1</v>
      </c>
      <c r="L29" s="70">
        <f t="shared" si="3"/>
        <v>1</v>
      </c>
      <c r="M29" s="103">
        <v>1</v>
      </c>
      <c r="N29" s="135" t="s">
        <v>166</v>
      </c>
      <c r="O29" s="131">
        <v>1</v>
      </c>
      <c r="P29" s="70">
        <f t="shared" si="4"/>
        <v>1</v>
      </c>
      <c r="Q29" s="70">
        <f t="shared" si="5"/>
        <v>1</v>
      </c>
      <c r="R29" s="103">
        <v>1</v>
      </c>
      <c r="S29" s="118" t="s">
        <v>360</v>
      </c>
      <c r="T29" s="69" t="s">
        <v>361</v>
      </c>
      <c r="U29" s="28"/>
      <c r="V29" s="28"/>
      <c r="W29" s="28"/>
      <c r="X29" s="28"/>
      <c r="Y29" s="28"/>
      <c r="Z29" s="28"/>
      <c r="AA29" s="28"/>
      <c r="AB29" s="28"/>
      <c r="AC29" s="28"/>
      <c r="AD29" s="28"/>
      <c r="AE29" s="28"/>
      <c r="AF29" s="28"/>
    </row>
    <row r="30" spans="1:32" s="17" customFormat="1" ht="142.5" customHeight="1">
      <c r="A30" s="75">
        <v>24</v>
      </c>
      <c r="B30" s="281"/>
      <c r="C30" s="275"/>
      <c r="D30" s="119" t="s">
        <v>139</v>
      </c>
      <c r="E30" s="126">
        <v>1</v>
      </c>
      <c r="F30" s="70">
        <f t="shared" si="0"/>
        <v>1</v>
      </c>
      <c r="G30" s="70">
        <f t="shared" si="1"/>
        <v>1</v>
      </c>
      <c r="H30" s="103">
        <v>1</v>
      </c>
      <c r="I30" s="136" t="s">
        <v>261</v>
      </c>
      <c r="J30" s="133">
        <v>1</v>
      </c>
      <c r="K30" s="70">
        <f t="shared" si="2"/>
        <v>1</v>
      </c>
      <c r="L30" s="70">
        <f t="shared" si="3"/>
        <v>1</v>
      </c>
      <c r="M30" s="103">
        <v>1</v>
      </c>
      <c r="N30" s="135" t="s">
        <v>166</v>
      </c>
      <c r="O30" s="131">
        <v>1</v>
      </c>
      <c r="P30" s="70">
        <f t="shared" si="4"/>
        <v>1</v>
      </c>
      <c r="Q30" s="70">
        <f t="shared" si="5"/>
        <v>1</v>
      </c>
      <c r="R30" s="103">
        <v>1</v>
      </c>
      <c r="S30" s="119" t="s">
        <v>362</v>
      </c>
      <c r="T30" s="69" t="s">
        <v>363</v>
      </c>
      <c r="U30" s="28"/>
      <c r="V30" s="28"/>
      <c r="W30" s="28"/>
      <c r="X30" s="28"/>
      <c r="Y30" s="28"/>
      <c r="Z30" s="28"/>
      <c r="AA30" s="28"/>
      <c r="AB30" s="28"/>
      <c r="AC30" s="28"/>
      <c r="AD30" s="28"/>
      <c r="AE30" s="28"/>
      <c r="AF30" s="28"/>
    </row>
    <row r="31" spans="1:32" s="17" customFormat="1" ht="125.25" customHeight="1">
      <c r="A31" s="75">
        <v>25</v>
      </c>
      <c r="B31" s="279"/>
      <c r="C31" s="275"/>
      <c r="D31" s="119" t="s">
        <v>139</v>
      </c>
      <c r="E31" s="126">
        <v>1</v>
      </c>
      <c r="F31" s="70">
        <f t="shared" si="0"/>
        <v>1</v>
      </c>
      <c r="G31" s="70">
        <f t="shared" si="1"/>
        <v>1</v>
      </c>
      <c r="H31" s="103">
        <v>1</v>
      </c>
      <c r="I31" s="134" t="s">
        <v>440</v>
      </c>
      <c r="J31" s="133">
        <v>1</v>
      </c>
      <c r="K31" s="70">
        <f t="shared" si="2"/>
        <v>1</v>
      </c>
      <c r="L31" s="70">
        <f t="shared" si="3"/>
        <v>1</v>
      </c>
      <c r="M31" s="103">
        <v>1</v>
      </c>
      <c r="N31" s="135" t="s">
        <v>166</v>
      </c>
      <c r="O31" s="131">
        <v>1</v>
      </c>
      <c r="P31" s="70">
        <f t="shared" si="4"/>
        <v>1</v>
      </c>
      <c r="Q31" s="70">
        <f t="shared" si="5"/>
        <v>1</v>
      </c>
      <c r="R31" s="103">
        <v>1</v>
      </c>
      <c r="S31" s="119" t="s">
        <v>364</v>
      </c>
      <c r="T31" s="69" t="s">
        <v>365</v>
      </c>
      <c r="U31" s="28"/>
      <c r="V31" s="28"/>
      <c r="W31" s="28"/>
      <c r="X31" s="28"/>
      <c r="Y31" s="28"/>
      <c r="Z31" s="28"/>
      <c r="AA31" s="28"/>
      <c r="AB31" s="28"/>
      <c r="AC31" s="28"/>
      <c r="AD31" s="28"/>
      <c r="AE31" s="28"/>
      <c r="AF31" s="28"/>
    </row>
    <row r="32" spans="1:32" s="17" customFormat="1" ht="130.5" customHeight="1">
      <c r="A32" s="75">
        <v>26</v>
      </c>
      <c r="B32" s="281"/>
      <c r="C32" s="275"/>
      <c r="D32" s="119" t="s">
        <v>139</v>
      </c>
      <c r="E32" s="126">
        <v>1</v>
      </c>
      <c r="F32" s="70">
        <f>IF(E32=G32,H32)</f>
        <v>1</v>
      </c>
      <c r="G32" s="70">
        <f>IF(E32="NA","NA",H32)</f>
        <v>1</v>
      </c>
      <c r="H32" s="103">
        <v>1</v>
      </c>
      <c r="I32" s="136" t="s">
        <v>441</v>
      </c>
      <c r="J32" s="133">
        <v>1</v>
      </c>
      <c r="K32" s="70">
        <f t="shared" si="2"/>
        <v>1</v>
      </c>
      <c r="L32" s="70">
        <f t="shared" si="3"/>
        <v>1</v>
      </c>
      <c r="M32" s="103">
        <v>1</v>
      </c>
      <c r="N32" s="135" t="s">
        <v>166</v>
      </c>
      <c r="O32" s="131">
        <v>1</v>
      </c>
      <c r="P32" s="70">
        <f t="shared" si="4"/>
        <v>1</v>
      </c>
      <c r="Q32" s="70">
        <f t="shared" si="5"/>
        <v>1</v>
      </c>
      <c r="R32" s="103">
        <v>1</v>
      </c>
      <c r="S32" s="119" t="s">
        <v>366</v>
      </c>
      <c r="T32" s="69" t="s">
        <v>367</v>
      </c>
      <c r="U32" s="28"/>
      <c r="V32" s="28"/>
      <c r="W32" s="28"/>
      <c r="X32" s="28"/>
      <c r="Y32" s="28"/>
      <c r="Z32" s="28"/>
      <c r="AA32" s="28"/>
      <c r="AB32" s="28"/>
      <c r="AC32" s="28"/>
      <c r="AD32" s="28"/>
      <c r="AE32" s="28"/>
      <c r="AF32" s="28"/>
    </row>
    <row r="33" spans="3:20" ht="14.25">
      <c r="C33" s="24"/>
      <c r="E33" s="174">
        <f>SUM(E10:E32)</f>
        <v>23</v>
      </c>
      <c r="F33" s="130">
        <f>SUM(F10:F32)</f>
        <v>23</v>
      </c>
      <c r="G33" s="130">
        <f>SUM(G10:G32)</f>
        <v>23</v>
      </c>
      <c r="H33" s="130">
        <f>SUM(H10:H32)</f>
        <v>23</v>
      </c>
      <c r="J33" s="174">
        <f>SUM(J10:J32)</f>
        <v>23</v>
      </c>
      <c r="K33" s="130">
        <f>SUM(K10:K32)</f>
        <v>23</v>
      </c>
      <c r="L33" s="130">
        <f>SUM(L10:L32)</f>
        <v>23</v>
      </c>
      <c r="M33" s="130">
        <f>SUM(M10:M32)</f>
        <v>23</v>
      </c>
      <c r="O33" s="174">
        <f>SUM(O10:O32)</f>
        <v>21</v>
      </c>
      <c r="P33" s="130">
        <f>SUM(P10:P32)</f>
        <v>23</v>
      </c>
      <c r="Q33" s="130">
        <f>SUM(Q10:Q32)</f>
        <v>21</v>
      </c>
      <c r="R33" s="130">
        <f>SUM(R10:R32)</f>
        <v>23</v>
      </c>
      <c r="T33" s="120"/>
    </row>
    <row r="34" spans="3:20" ht="14.25">
      <c r="C34" s="24"/>
      <c r="T34" s="120"/>
    </row>
    <row r="35" spans="2:20" ht="14.25">
      <c r="B35" s="174" t="s">
        <v>312</v>
      </c>
      <c r="C35" s="175">
        <f>RESULTADO!B24</f>
        <v>1</v>
      </c>
      <c r="T35" s="120"/>
    </row>
    <row r="36" ht="14.25">
      <c r="C36" s="24"/>
    </row>
    <row r="37" ht="14.25">
      <c r="C37" s="24"/>
    </row>
    <row r="38" ht="14.25">
      <c r="C38" s="24"/>
    </row>
    <row r="39" ht="14.25">
      <c r="C39" s="24"/>
    </row>
    <row r="40" ht="14.25">
      <c r="C40" s="24"/>
    </row>
    <row r="41" ht="14.25">
      <c r="C41" s="24"/>
    </row>
    <row r="42" ht="14.25">
      <c r="C42" s="24"/>
    </row>
    <row r="43" ht="14.25">
      <c r="C43" s="24"/>
    </row>
    <row r="44" ht="14.25">
      <c r="C44" s="24"/>
    </row>
    <row r="45" ht="14.25">
      <c r="C45" s="24"/>
    </row>
    <row r="46" ht="14.25">
      <c r="C46" s="24"/>
    </row>
    <row r="47" ht="14.25">
      <c r="C47" s="24"/>
    </row>
    <row r="48" ht="14.25">
      <c r="C48" s="24"/>
    </row>
    <row r="49" ht="14.25">
      <c r="C49" s="24"/>
    </row>
    <row r="50" ht="14.25">
      <c r="C50" s="24"/>
    </row>
    <row r="51" ht="14.25">
      <c r="C51" s="24"/>
    </row>
    <row r="52" ht="14.25">
      <c r="C52" s="24"/>
    </row>
    <row r="53" ht="14.25">
      <c r="C53" s="24"/>
    </row>
    <row r="54" ht="14.25">
      <c r="C54" s="24"/>
    </row>
    <row r="55" ht="14.25">
      <c r="C55" s="24"/>
    </row>
    <row r="56" ht="14.25">
      <c r="C56" s="24"/>
    </row>
    <row r="57" ht="14.25">
      <c r="C57" s="24"/>
    </row>
    <row r="58" ht="14.25">
      <c r="C58" s="24"/>
    </row>
    <row r="59" ht="14.25">
      <c r="C59" s="24"/>
    </row>
    <row r="60" ht="14.25">
      <c r="C60" s="24"/>
    </row>
    <row r="61" ht="14.25">
      <c r="C61" s="24"/>
    </row>
    <row r="62" ht="14.25">
      <c r="C62" s="24"/>
    </row>
    <row r="63" ht="14.25">
      <c r="C63" s="24"/>
    </row>
    <row r="64" ht="14.25">
      <c r="C64" s="24"/>
    </row>
    <row r="65" ht="14.25">
      <c r="C65" s="24"/>
    </row>
    <row r="66" ht="14.25">
      <c r="C66" s="24"/>
    </row>
    <row r="67" ht="14.25">
      <c r="C67" s="24"/>
    </row>
    <row r="68" ht="14.25">
      <c r="C68" s="24"/>
    </row>
    <row r="69" ht="14.25">
      <c r="C69" s="24"/>
    </row>
    <row r="70" ht="14.25">
      <c r="C70" s="24"/>
    </row>
    <row r="71" ht="14.25">
      <c r="C71" s="24"/>
    </row>
    <row r="72" ht="14.25">
      <c r="C72" s="24"/>
    </row>
    <row r="73" ht="14.25">
      <c r="C73" s="24"/>
    </row>
    <row r="74" ht="14.25">
      <c r="C74" s="24"/>
    </row>
    <row r="75" ht="14.25">
      <c r="C75" s="24"/>
    </row>
    <row r="76" ht="14.25">
      <c r="C76" s="24"/>
    </row>
    <row r="77" ht="14.25">
      <c r="C77" s="24"/>
    </row>
    <row r="78" ht="14.25">
      <c r="C78" s="24"/>
    </row>
    <row r="79" ht="14.25">
      <c r="C79" s="24"/>
    </row>
    <row r="80" ht="14.25">
      <c r="C80" s="24"/>
    </row>
    <row r="81" ht="14.25">
      <c r="C81" s="24"/>
    </row>
    <row r="82" ht="14.25">
      <c r="C82" s="24"/>
    </row>
    <row r="83" ht="14.25">
      <c r="C83" s="24"/>
    </row>
    <row r="84" ht="14.25">
      <c r="C84" s="24"/>
    </row>
    <row r="85" ht="14.25">
      <c r="C85" s="24"/>
    </row>
    <row r="86" ht="14.25">
      <c r="C86" s="24"/>
    </row>
    <row r="87" ht="14.25">
      <c r="C87" s="24"/>
    </row>
    <row r="88" ht="14.25">
      <c r="C88" s="24"/>
    </row>
    <row r="89" ht="14.25">
      <c r="C89" s="24"/>
    </row>
    <row r="90" ht="14.25">
      <c r="C90" s="24"/>
    </row>
    <row r="91" ht="14.25">
      <c r="C91" s="24"/>
    </row>
    <row r="92" ht="14.25">
      <c r="C92" s="24"/>
    </row>
    <row r="93" ht="14.25">
      <c r="C93" s="24"/>
    </row>
    <row r="94" ht="14.25">
      <c r="C94" s="24"/>
    </row>
    <row r="95" ht="14.25">
      <c r="C95" s="24"/>
    </row>
    <row r="96" ht="14.25">
      <c r="C96" s="24"/>
    </row>
    <row r="97" ht="14.25">
      <c r="C97" s="24"/>
    </row>
    <row r="98" ht="14.25">
      <c r="C98" s="24"/>
    </row>
    <row r="99" ht="14.25">
      <c r="C99" s="24"/>
    </row>
    <row r="100" ht="14.25">
      <c r="C100" s="24"/>
    </row>
    <row r="101" ht="14.25">
      <c r="C101" s="24"/>
    </row>
    <row r="102" ht="14.25">
      <c r="C102" s="24"/>
    </row>
    <row r="103" ht="14.25">
      <c r="C103" s="24"/>
    </row>
    <row r="104" ht="14.25">
      <c r="C104" s="24"/>
    </row>
    <row r="105" ht="14.25">
      <c r="C105" s="24"/>
    </row>
    <row r="106" ht="14.25">
      <c r="C106" s="24"/>
    </row>
    <row r="107" ht="14.25">
      <c r="C107" s="24"/>
    </row>
    <row r="108" ht="14.25">
      <c r="C108" s="24"/>
    </row>
    <row r="109" ht="14.25">
      <c r="C109" s="24"/>
    </row>
    <row r="110" ht="14.25">
      <c r="C110" s="24"/>
    </row>
    <row r="111" ht="14.25">
      <c r="C111" s="24"/>
    </row>
    <row r="112" ht="14.25">
      <c r="C112" s="24"/>
    </row>
    <row r="113" ht="14.25">
      <c r="C113" s="24"/>
    </row>
    <row r="114" ht="14.25">
      <c r="C114" s="24"/>
    </row>
    <row r="115" ht="14.25">
      <c r="C115" s="24"/>
    </row>
    <row r="116" ht="14.25">
      <c r="C116" s="24"/>
    </row>
    <row r="117" ht="14.25">
      <c r="C117" s="24"/>
    </row>
    <row r="118" ht="14.25">
      <c r="C118" s="24"/>
    </row>
    <row r="119" ht="14.25">
      <c r="C119" s="24"/>
    </row>
    <row r="120" ht="14.25">
      <c r="C120" s="24"/>
    </row>
    <row r="121" ht="14.25">
      <c r="C121" s="24"/>
    </row>
    <row r="122" ht="14.25">
      <c r="C122" s="24"/>
    </row>
    <row r="123" ht="14.25">
      <c r="C123" s="24"/>
    </row>
    <row r="124" ht="14.25">
      <c r="C124" s="24"/>
    </row>
    <row r="125" ht="14.25">
      <c r="C125" s="24"/>
    </row>
    <row r="126" ht="14.25">
      <c r="C126" s="24"/>
    </row>
    <row r="127" ht="14.25">
      <c r="C127" s="24"/>
    </row>
    <row r="128" ht="14.25">
      <c r="C128" s="24"/>
    </row>
    <row r="129" ht="14.25">
      <c r="C129" s="24"/>
    </row>
    <row r="130" ht="14.25">
      <c r="C130" s="24"/>
    </row>
    <row r="131" ht="14.25">
      <c r="C131" s="24"/>
    </row>
    <row r="132" ht="14.25">
      <c r="C132" s="24"/>
    </row>
    <row r="133" ht="14.25">
      <c r="C133" s="24"/>
    </row>
    <row r="134" ht="14.25">
      <c r="C134" s="24"/>
    </row>
    <row r="135" ht="14.25">
      <c r="C135" s="24"/>
    </row>
    <row r="136" ht="14.25">
      <c r="C136" s="24"/>
    </row>
    <row r="137" ht="14.25">
      <c r="C137" s="24"/>
    </row>
    <row r="138" ht="14.25">
      <c r="C138" s="24"/>
    </row>
    <row r="139" ht="14.25">
      <c r="C139" s="24"/>
    </row>
    <row r="140" ht="14.25">
      <c r="C140" s="24"/>
    </row>
    <row r="141" ht="14.25">
      <c r="C141" s="24"/>
    </row>
    <row r="142" ht="14.25">
      <c r="C142" s="24"/>
    </row>
    <row r="143" ht="14.25">
      <c r="C143" s="24"/>
    </row>
    <row r="144" ht="14.25">
      <c r="C144" s="24"/>
    </row>
    <row r="145" ht="14.25">
      <c r="C145" s="24"/>
    </row>
    <row r="146" ht="14.25">
      <c r="C146" s="24"/>
    </row>
    <row r="147" ht="14.25">
      <c r="C147" s="24"/>
    </row>
    <row r="148" ht="14.25">
      <c r="C148" s="24"/>
    </row>
    <row r="149" ht="14.25">
      <c r="C149" s="24"/>
    </row>
    <row r="150" ht="14.25">
      <c r="C150" s="24"/>
    </row>
    <row r="151" ht="14.25">
      <c r="C151" s="24"/>
    </row>
    <row r="152" ht="14.25">
      <c r="C152" s="24"/>
    </row>
    <row r="153" ht="14.25">
      <c r="C153" s="24"/>
    </row>
    <row r="154" ht="14.25">
      <c r="C154" s="24"/>
    </row>
    <row r="155" ht="14.25">
      <c r="C155" s="24"/>
    </row>
    <row r="156" ht="14.25">
      <c r="C156" s="24"/>
    </row>
    <row r="157" ht="14.25">
      <c r="C157" s="24"/>
    </row>
    <row r="158" ht="14.25">
      <c r="C158" s="24"/>
    </row>
    <row r="159" ht="14.25">
      <c r="C159" s="24"/>
    </row>
    <row r="160" ht="14.25">
      <c r="C160" s="24"/>
    </row>
    <row r="161" ht="14.25">
      <c r="C161" s="24"/>
    </row>
    <row r="162" ht="14.25">
      <c r="C162" s="24"/>
    </row>
    <row r="163" ht="14.25">
      <c r="C163" s="24"/>
    </row>
    <row r="164" ht="14.25">
      <c r="C164" s="24"/>
    </row>
    <row r="165" ht="14.25">
      <c r="C165" s="24"/>
    </row>
    <row r="166" ht="14.25">
      <c r="C166" s="24"/>
    </row>
    <row r="167" ht="14.25">
      <c r="C167" s="24"/>
    </row>
    <row r="168" ht="14.25">
      <c r="C168" s="24"/>
    </row>
    <row r="169" ht="14.25">
      <c r="C169" s="24"/>
    </row>
    <row r="170" ht="14.25">
      <c r="C170" s="24"/>
    </row>
    <row r="171" ht="14.25">
      <c r="C171" s="24"/>
    </row>
    <row r="172" ht="14.25">
      <c r="C172" s="24"/>
    </row>
    <row r="173" ht="14.25">
      <c r="C173" s="24"/>
    </row>
    <row r="174" ht="14.25">
      <c r="C174" s="24"/>
    </row>
    <row r="175" ht="14.25">
      <c r="C175" s="24"/>
    </row>
    <row r="176" ht="14.25">
      <c r="C176" s="24"/>
    </row>
    <row r="177" ht="14.25">
      <c r="C177" s="24"/>
    </row>
    <row r="178" ht="14.25">
      <c r="C178" s="24"/>
    </row>
    <row r="179" ht="14.25">
      <c r="C179" s="24"/>
    </row>
    <row r="180" ht="14.25">
      <c r="C180" s="24"/>
    </row>
    <row r="181" ht="14.25">
      <c r="C181" s="24"/>
    </row>
    <row r="182" ht="14.25">
      <c r="C182" s="24"/>
    </row>
    <row r="183" ht="14.25">
      <c r="C183" s="24"/>
    </row>
    <row r="184" ht="14.25">
      <c r="C184" s="24"/>
    </row>
    <row r="185" ht="14.25">
      <c r="C185" s="24"/>
    </row>
    <row r="186" ht="14.25">
      <c r="C186" s="24"/>
    </row>
    <row r="187" ht="14.25">
      <c r="C187" s="24"/>
    </row>
    <row r="188" ht="14.25">
      <c r="C188" s="24"/>
    </row>
    <row r="189" ht="14.25">
      <c r="C189" s="24"/>
    </row>
    <row r="190" ht="14.25">
      <c r="C190" s="24"/>
    </row>
    <row r="191" ht="14.25">
      <c r="C191" s="24"/>
    </row>
    <row r="192" ht="14.25">
      <c r="C192" s="24"/>
    </row>
    <row r="193" ht="14.25">
      <c r="C193" s="24"/>
    </row>
    <row r="194" ht="14.25">
      <c r="C194" s="24"/>
    </row>
    <row r="195" ht="14.25">
      <c r="C195" s="24"/>
    </row>
    <row r="196" ht="14.25">
      <c r="C196" s="24"/>
    </row>
    <row r="197" ht="14.25">
      <c r="C197" s="24"/>
    </row>
    <row r="198" ht="14.25">
      <c r="C198" s="24"/>
    </row>
    <row r="199" ht="14.25">
      <c r="C199" s="24"/>
    </row>
    <row r="200" ht="14.25">
      <c r="C200" s="24"/>
    </row>
    <row r="201" ht="14.25">
      <c r="C201" s="24"/>
    </row>
    <row r="202" ht="14.25">
      <c r="C202" s="24"/>
    </row>
    <row r="203" ht="14.25">
      <c r="C203" s="24"/>
    </row>
    <row r="204" ht="14.25">
      <c r="C204" s="24"/>
    </row>
    <row r="205" ht="14.25">
      <c r="C205" s="24"/>
    </row>
    <row r="206" ht="14.25">
      <c r="C206" s="24"/>
    </row>
    <row r="207" ht="14.25">
      <c r="C207" s="24"/>
    </row>
    <row r="208" ht="14.25">
      <c r="C208" s="24"/>
    </row>
    <row r="209" ht="14.25">
      <c r="C209" s="24"/>
    </row>
    <row r="210" ht="14.25">
      <c r="C210" s="24"/>
    </row>
    <row r="211" ht="14.25">
      <c r="C211" s="24"/>
    </row>
    <row r="212" ht="14.25">
      <c r="C212" s="24"/>
    </row>
    <row r="213" ht="14.25">
      <c r="C213" s="24"/>
    </row>
    <row r="214" ht="14.25">
      <c r="C214" s="24"/>
    </row>
    <row r="215" ht="14.25">
      <c r="C215" s="24"/>
    </row>
    <row r="216" ht="14.25">
      <c r="C216" s="24"/>
    </row>
    <row r="217" ht="14.25">
      <c r="C217" s="24"/>
    </row>
    <row r="218" ht="14.25">
      <c r="C218" s="24"/>
    </row>
    <row r="219" ht="14.25">
      <c r="C219" s="24"/>
    </row>
    <row r="220" ht="14.25">
      <c r="C220" s="24"/>
    </row>
    <row r="221" ht="14.25">
      <c r="C221" s="24"/>
    </row>
    <row r="222" ht="14.25">
      <c r="C222" s="24"/>
    </row>
    <row r="223" ht="14.25">
      <c r="C223" s="24"/>
    </row>
    <row r="224" ht="14.25">
      <c r="C224" s="24"/>
    </row>
    <row r="225" ht="14.25">
      <c r="C225" s="24"/>
    </row>
    <row r="226" ht="14.25">
      <c r="C226" s="24"/>
    </row>
    <row r="227" ht="14.25">
      <c r="C227" s="24"/>
    </row>
    <row r="228" ht="14.25">
      <c r="C228" s="24"/>
    </row>
    <row r="229" ht="14.25">
      <c r="C229" s="24"/>
    </row>
    <row r="230" ht="14.25">
      <c r="C230" s="24"/>
    </row>
    <row r="231" ht="14.25">
      <c r="C231" s="24"/>
    </row>
    <row r="232" ht="14.25">
      <c r="C232" s="24"/>
    </row>
    <row r="233" ht="14.25">
      <c r="C233" s="24"/>
    </row>
    <row r="234" ht="14.25">
      <c r="C234" s="24"/>
    </row>
    <row r="235" ht="14.25">
      <c r="C235" s="24"/>
    </row>
    <row r="236" ht="14.25">
      <c r="C236" s="24"/>
    </row>
    <row r="237" ht="14.25">
      <c r="C237" s="24"/>
    </row>
    <row r="238" ht="14.25">
      <c r="C238" s="24"/>
    </row>
    <row r="239" ht="14.25">
      <c r="C239" s="24"/>
    </row>
    <row r="240" ht="14.25">
      <c r="C240" s="24"/>
    </row>
    <row r="241" ht="14.25">
      <c r="C241" s="24"/>
    </row>
    <row r="242" ht="14.25">
      <c r="C242" s="24"/>
    </row>
    <row r="243" ht="14.25">
      <c r="C243" s="24"/>
    </row>
    <row r="244" ht="14.25">
      <c r="C244" s="24"/>
    </row>
    <row r="245" ht="14.25">
      <c r="C245" s="24"/>
    </row>
    <row r="246" ht="14.25">
      <c r="C246" s="24"/>
    </row>
    <row r="247" ht="14.25">
      <c r="C247" s="24"/>
    </row>
    <row r="248" ht="14.25">
      <c r="C248" s="24"/>
    </row>
    <row r="249" ht="14.25">
      <c r="C249" s="24"/>
    </row>
    <row r="250" ht="14.25">
      <c r="C250" s="24"/>
    </row>
    <row r="251" ht="14.25">
      <c r="C251" s="24"/>
    </row>
    <row r="252" ht="14.25">
      <c r="C252" s="24"/>
    </row>
    <row r="253" ht="14.25">
      <c r="C253" s="24"/>
    </row>
    <row r="254" ht="14.25">
      <c r="C254" s="24"/>
    </row>
    <row r="255" ht="14.25">
      <c r="C255" s="24"/>
    </row>
    <row r="256" ht="14.25">
      <c r="C256" s="24"/>
    </row>
    <row r="257" ht="14.25">
      <c r="C257" s="24"/>
    </row>
    <row r="258" ht="14.25">
      <c r="C258" s="24"/>
    </row>
    <row r="259" ht="14.25">
      <c r="C259" s="24"/>
    </row>
    <row r="260" ht="14.25">
      <c r="C260" s="24"/>
    </row>
    <row r="261" ht="14.25">
      <c r="C261" s="24"/>
    </row>
    <row r="262" ht="14.25">
      <c r="C262" s="24"/>
    </row>
    <row r="263" ht="14.25">
      <c r="C263" s="24"/>
    </row>
    <row r="264" ht="14.25">
      <c r="C264" s="24"/>
    </row>
    <row r="265" ht="14.25">
      <c r="C265" s="24"/>
    </row>
    <row r="266" ht="14.25">
      <c r="C266" s="24"/>
    </row>
    <row r="267" ht="14.25">
      <c r="C267" s="24"/>
    </row>
    <row r="268" ht="14.25">
      <c r="C268" s="24"/>
    </row>
    <row r="269" ht="14.25">
      <c r="C269" s="24"/>
    </row>
    <row r="270" ht="14.25">
      <c r="C270" s="24"/>
    </row>
    <row r="271" ht="14.25">
      <c r="C271" s="24"/>
    </row>
    <row r="272" ht="14.25">
      <c r="C272" s="24"/>
    </row>
    <row r="273" ht="14.25">
      <c r="C273" s="24"/>
    </row>
    <row r="274" ht="14.25">
      <c r="C274" s="24"/>
    </row>
    <row r="275" ht="14.25">
      <c r="C275" s="24"/>
    </row>
    <row r="276" ht="14.25">
      <c r="C276" s="24"/>
    </row>
    <row r="277" ht="14.25">
      <c r="C277" s="24"/>
    </row>
    <row r="278" ht="14.25">
      <c r="C278" s="24"/>
    </row>
    <row r="279" ht="14.25">
      <c r="C279" s="24"/>
    </row>
    <row r="280" ht="14.25">
      <c r="C280" s="24"/>
    </row>
    <row r="281" ht="14.25">
      <c r="C281" s="24"/>
    </row>
    <row r="282" ht="14.25">
      <c r="C282" s="24"/>
    </row>
    <row r="283" ht="14.25">
      <c r="C283" s="24"/>
    </row>
    <row r="284" ht="14.25">
      <c r="C284" s="24"/>
    </row>
    <row r="285" ht="14.25">
      <c r="C285" s="24"/>
    </row>
    <row r="286" ht="14.25">
      <c r="C286" s="24"/>
    </row>
    <row r="287" ht="14.25">
      <c r="C287" s="24"/>
    </row>
    <row r="288" ht="14.25">
      <c r="C288" s="24"/>
    </row>
    <row r="289" ht="14.25">
      <c r="C289" s="24"/>
    </row>
    <row r="290" ht="14.25">
      <c r="C290" s="24"/>
    </row>
    <row r="291" ht="14.25">
      <c r="C291" s="24"/>
    </row>
    <row r="292" ht="14.25">
      <c r="C292" s="24"/>
    </row>
    <row r="293" ht="14.25">
      <c r="C293" s="24"/>
    </row>
    <row r="294" ht="14.25">
      <c r="C294" s="24"/>
    </row>
    <row r="295" ht="14.25">
      <c r="C295" s="24"/>
    </row>
    <row r="296" ht="14.25">
      <c r="C296" s="24"/>
    </row>
    <row r="297" ht="14.25">
      <c r="C297" s="24"/>
    </row>
    <row r="298" ht="14.25">
      <c r="C298" s="24"/>
    </row>
    <row r="299" ht="14.25">
      <c r="C299" s="24"/>
    </row>
    <row r="300" ht="14.25">
      <c r="C300" s="24"/>
    </row>
    <row r="301" ht="14.25">
      <c r="C301" s="24"/>
    </row>
    <row r="302" ht="14.25">
      <c r="C302" s="24"/>
    </row>
    <row r="303" ht="14.25">
      <c r="C303" s="24"/>
    </row>
    <row r="304" ht="14.25">
      <c r="C304" s="24"/>
    </row>
    <row r="305" ht="14.25">
      <c r="C305" s="24"/>
    </row>
    <row r="306" ht="14.25">
      <c r="C306" s="24"/>
    </row>
    <row r="307" ht="14.25">
      <c r="C307" s="24"/>
    </row>
    <row r="308" ht="14.25">
      <c r="C308" s="24"/>
    </row>
    <row r="309" ht="14.25">
      <c r="C309" s="24"/>
    </row>
    <row r="310" ht="14.25">
      <c r="C310" s="24"/>
    </row>
    <row r="311" ht="14.25">
      <c r="C311" s="24"/>
    </row>
    <row r="312" ht="14.25">
      <c r="C312" s="24"/>
    </row>
    <row r="313" ht="14.25">
      <c r="C313" s="24"/>
    </row>
    <row r="314" ht="14.25">
      <c r="C314" s="24"/>
    </row>
    <row r="315" ht="14.25">
      <c r="C315" s="24"/>
    </row>
    <row r="316" ht="14.25">
      <c r="C316" s="24"/>
    </row>
    <row r="317" ht="14.25">
      <c r="C317" s="24"/>
    </row>
    <row r="318" ht="14.25">
      <c r="C318" s="24"/>
    </row>
    <row r="319" ht="14.25">
      <c r="C319" s="24"/>
    </row>
    <row r="320" ht="14.25">
      <c r="C320" s="24"/>
    </row>
    <row r="321" ht="14.25">
      <c r="C321" s="24"/>
    </row>
    <row r="322" ht="14.25">
      <c r="C322" s="24"/>
    </row>
    <row r="323" ht="14.25">
      <c r="C323" s="24"/>
    </row>
    <row r="324" ht="14.25">
      <c r="C324" s="24"/>
    </row>
    <row r="325" ht="14.25">
      <c r="C325" s="24"/>
    </row>
    <row r="326" ht="14.25">
      <c r="C326" s="24"/>
    </row>
    <row r="327" ht="14.25">
      <c r="C327" s="24"/>
    </row>
    <row r="328" ht="14.25">
      <c r="C328" s="24"/>
    </row>
    <row r="329" ht="14.25">
      <c r="C329" s="24"/>
    </row>
    <row r="330" ht="14.25">
      <c r="C330" s="24"/>
    </row>
    <row r="331" ht="14.25">
      <c r="C331" s="24"/>
    </row>
    <row r="332" ht="14.25">
      <c r="C332" s="24"/>
    </row>
    <row r="333" ht="14.25">
      <c r="C333" s="24"/>
    </row>
    <row r="334" ht="14.25">
      <c r="C334" s="24"/>
    </row>
    <row r="335" ht="14.25">
      <c r="C335" s="24"/>
    </row>
    <row r="336" ht="14.25">
      <c r="C336" s="24"/>
    </row>
    <row r="337" ht="14.25">
      <c r="C337" s="24"/>
    </row>
    <row r="338" ht="14.25">
      <c r="C338" s="24"/>
    </row>
    <row r="339" ht="14.25">
      <c r="C339" s="24"/>
    </row>
    <row r="340" ht="14.25">
      <c r="C340" s="24"/>
    </row>
    <row r="341" ht="14.25">
      <c r="C341" s="24"/>
    </row>
    <row r="342" ht="14.25">
      <c r="C342" s="24"/>
    </row>
    <row r="343" ht="14.25">
      <c r="C343" s="24"/>
    </row>
    <row r="344" ht="14.25">
      <c r="C344" s="24"/>
    </row>
    <row r="345" ht="14.25">
      <c r="C345" s="24"/>
    </row>
    <row r="346" ht="14.25">
      <c r="C346" s="24"/>
    </row>
    <row r="347" ht="14.25">
      <c r="C347" s="24"/>
    </row>
    <row r="348" ht="14.25">
      <c r="C348" s="24"/>
    </row>
    <row r="349" ht="14.25">
      <c r="C349" s="24"/>
    </row>
    <row r="350" ht="14.25">
      <c r="C350" s="24"/>
    </row>
    <row r="351" ht="14.25">
      <c r="C351" s="24"/>
    </row>
    <row r="352" ht="14.25">
      <c r="C352" s="24"/>
    </row>
    <row r="353" ht="14.25">
      <c r="C353" s="24"/>
    </row>
    <row r="354" ht="14.25">
      <c r="C354" s="24"/>
    </row>
    <row r="355" ht="14.25">
      <c r="C355" s="24"/>
    </row>
    <row r="356" ht="14.25">
      <c r="C356" s="24"/>
    </row>
    <row r="357" ht="14.25">
      <c r="C357" s="24"/>
    </row>
    <row r="358" ht="14.25">
      <c r="C358" s="24"/>
    </row>
    <row r="359" ht="14.25">
      <c r="C359" s="24"/>
    </row>
    <row r="360" ht="14.25">
      <c r="C360" s="24"/>
    </row>
    <row r="361" ht="14.25">
      <c r="C361" s="24"/>
    </row>
    <row r="362" ht="14.25">
      <c r="C362" s="24"/>
    </row>
    <row r="363" ht="14.25">
      <c r="C363" s="24"/>
    </row>
    <row r="364" ht="14.25">
      <c r="C364" s="24"/>
    </row>
    <row r="365" ht="14.25">
      <c r="C365" s="24"/>
    </row>
    <row r="366" ht="14.25">
      <c r="C366" s="24"/>
    </row>
    <row r="367" ht="14.25">
      <c r="C367" s="24"/>
    </row>
    <row r="368" ht="14.25">
      <c r="C368" s="24"/>
    </row>
    <row r="369" ht="14.25">
      <c r="C369" s="24"/>
    </row>
    <row r="370" ht="14.25">
      <c r="C370" s="24"/>
    </row>
    <row r="371" ht="14.25">
      <c r="C371" s="24"/>
    </row>
    <row r="372" ht="14.25">
      <c r="C372" s="24"/>
    </row>
    <row r="373" ht="14.25">
      <c r="C373" s="24"/>
    </row>
    <row r="374" ht="14.25">
      <c r="C374" s="24"/>
    </row>
    <row r="375" ht="14.25">
      <c r="C375" s="24"/>
    </row>
    <row r="376" ht="14.25">
      <c r="C376" s="24"/>
    </row>
    <row r="377" ht="14.25">
      <c r="C377" s="24"/>
    </row>
    <row r="378" ht="14.25">
      <c r="C378" s="24"/>
    </row>
    <row r="379" ht="14.25">
      <c r="C379" s="24"/>
    </row>
    <row r="380" ht="14.25">
      <c r="C380" s="24"/>
    </row>
    <row r="381" ht="14.25">
      <c r="C381" s="24"/>
    </row>
    <row r="382" ht="14.25">
      <c r="C382" s="24"/>
    </row>
    <row r="383" ht="14.25">
      <c r="C383" s="24"/>
    </row>
    <row r="384" ht="14.25">
      <c r="C384" s="24"/>
    </row>
    <row r="385" ht="14.25">
      <c r="C385" s="24"/>
    </row>
    <row r="386" ht="14.25">
      <c r="C386" s="24"/>
    </row>
    <row r="387" ht="14.25">
      <c r="C387" s="24"/>
    </row>
    <row r="388" ht="14.25">
      <c r="C388" s="24"/>
    </row>
    <row r="389" ht="14.25">
      <c r="C389" s="24"/>
    </row>
    <row r="390" ht="14.25">
      <c r="C390" s="24"/>
    </row>
    <row r="391" ht="14.25">
      <c r="C391" s="24"/>
    </row>
    <row r="392" ht="14.25">
      <c r="C392" s="24"/>
    </row>
    <row r="393" ht="14.25">
      <c r="C393" s="24"/>
    </row>
    <row r="394" ht="14.25">
      <c r="C394" s="24"/>
    </row>
    <row r="395" ht="14.25">
      <c r="C395" s="24"/>
    </row>
    <row r="396" ht="14.25">
      <c r="C396" s="24"/>
    </row>
    <row r="397" ht="14.25">
      <c r="C397" s="24"/>
    </row>
    <row r="398" ht="14.25">
      <c r="C398" s="24"/>
    </row>
    <row r="399" ht="14.25">
      <c r="C399" s="24"/>
    </row>
    <row r="400" ht="14.25">
      <c r="C400" s="24"/>
    </row>
    <row r="401" ht="14.25">
      <c r="C401" s="24"/>
    </row>
    <row r="402" ht="14.25">
      <c r="C402" s="24"/>
    </row>
    <row r="403" ht="14.25">
      <c r="C403" s="24"/>
    </row>
    <row r="404" ht="14.25">
      <c r="C404" s="24"/>
    </row>
    <row r="405" ht="14.25">
      <c r="C405" s="24"/>
    </row>
    <row r="406" ht="14.25">
      <c r="C406" s="24"/>
    </row>
    <row r="407" ht="14.25">
      <c r="C407" s="24"/>
    </row>
    <row r="408" ht="14.25">
      <c r="C408" s="24"/>
    </row>
    <row r="409" ht="14.25">
      <c r="C409" s="24"/>
    </row>
    <row r="410" ht="14.25">
      <c r="C410" s="24"/>
    </row>
    <row r="411" ht="14.25">
      <c r="C411" s="24"/>
    </row>
    <row r="412" ht="14.25">
      <c r="C412" s="24"/>
    </row>
    <row r="413" ht="14.25">
      <c r="C413" s="24"/>
    </row>
    <row r="414" ht="14.25">
      <c r="C414" s="24"/>
    </row>
    <row r="415" ht="14.25">
      <c r="C415" s="24"/>
    </row>
    <row r="416" ht="14.25">
      <c r="C416" s="24"/>
    </row>
    <row r="417" ht="14.25">
      <c r="C417" s="24"/>
    </row>
    <row r="418" ht="14.25">
      <c r="C418" s="24"/>
    </row>
    <row r="419" ht="14.25">
      <c r="C419" s="24"/>
    </row>
    <row r="420" ht="14.25">
      <c r="C420" s="24"/>
    </row>
    <row r="421" ht="14.25">
      <c r="C421" s="24"/>
    </row>
    <row r="422" ht="14.25">
      <c r="C422" s="24"/>
    </row>
    <row r="423" ht="14.25">
      <c r="C423" s="24"/>
    </row>
    <row r="424" ht="14.25">
      <c r="C424" s="24"/>
    </row>
    <row r="425" ht="14.25">
      <c r="C425" s="24"/>
    </row>
    <row r="426" ht="14.25">
      <c r="C426" s="24"/>
    </row>
    <row r="427" ht="14.25">
      <c r="C427" s="24"/>
    </row>
    <row r="428" ht="14.25">
      <c r="C428" s="24"/>
    </row>
    <row r="429" ht="14.25">
      <c r="C429" s="24"/>
    </row>
    <row r="430" ht="14.25">
      <c r="C430" s="24"/>
    </row>
    <row r="431" ht="14.25">
      <c r="C431" s="24"/>
    </row>
    <row r="432" ht="14.25">
      <c r="C432" s="24"/>
    </row>
    <row r="433" ht="14.25">
      <c r="C433" s="24"/>
    </row>
    <row r="434" ht="14.25">
      <c r="C434" s="24"/>
    </row>
    <row r="435" ht="14.25">
      <c r="C435" s="24"/>
    </row>
    <row r="436" ht="14.25">
      <c r="C436" s="24"/>
    </row>
    <row r="437" ht="14.25">
      <c r="C437" s="24"/>
    </row>
    <row r="438" ht="14.25">
      <c r="C438" s="24"/>
    </row>
    <row r="439" ht="14.25">
      <c r="C439" s="24"/>
    </row>
    <row r="440" ht="14.25">
      <c r="C440" s="24"/>
    </row>
    <row r="441" ht="14.25">
      <c r="C441" s="24"/>
    </row>
    <row r="442" ht="14.25">
      <c r="C442" s="24"/>
    </row>
    <row r="443" ht="14.25">
      <c r="C443" s="24"/>
    </row>
    <row r="444" ht="14.25">
      <c r="C444" s="24"/>
    </row>
    <row r="445" ht="14.25">
      <c r="C445" s="24"/>
    </row>
    <row r="446" ht="14.25">
      <c r="C446" s="24"/>
    </row>
    <row r="447" ht="14.25">
      <c r="C447" s="24"/>
    </row>
    <row r="448" ht="14.25">
      <c r="C448" s="24"/>
    </row>
    <row r="449" ht="14.25">
      <c r="C449" s="24"/>
    </row>
    <row r="450" ht="14.25">
      <c r="C450" s="24"/>
    </row>
    <row r="451" ht="14.25">
      <c r="C451" s="24"/>
    </row>
    <row r="452" ht="14.25">
      <c r="C452" s="24"/>
    </row>
    <row r="453" ht="14.25">
      <c r="C453" s="24"/>
    </row>
    <row r="454" ht="14.25">
      <c r="C454" s="24"/>
    </row>
    <row r="455" ht="14.25">
      <c r="C455" s="24"/>
    </row>
    <row r="456" ht="14.25">
      <c r="C456" s="24"/>
    </row>
    <row r="457" ht="14.25">
      <c r="C457" s="24"/>
    </row>
    <row r="458" ht="14.25">
      <c r="C458" s="24"/>
    </row>
    <row r="459" ht="14.25">
      <c r="C459" s="24"/>
    </row>
    <row r="460" ht="14.25">
      <c r="C460" s="24"/>
    </row>
    <row r="461" ht="14.25">
      <c r="C461" s="24"/>
    </row>
    <row r="462" ht="14.25">
      <c r="C462" s="24"/>
    </row>
    <row r="463" ht="14.25">
      <c r="C463" s="24"/>
    </row>
    <row r="464" ht="14.25">
      <c r="C464" s="24"/>
    </row>
    <row r="465" ht="14.25">
      <c r="C465" s="24"/>
    </row>
    <row r="466" ht="14.25">
      <c r="C466" s="24"/>
    </row>
    <row r="467" ht="14.25">
      <c r="C467" s="24"/>
    </row>
    <row r="468" ht="14.25">
      <c r="C468" s="24"/>
    </row>
    <row r="469" ht="14.25">
      <c r="C469" s="24"/>
    </row>
    <row r="470" ht="14.25">
      <c r="C470" s="24"/>
    </row>
    <row r="471" ht="14.25">
      <c r="C471" s="24"/>
    </row>
    <row r="472" ht="14.25">
      <c r="C472" s="24"/>
    </row>
    <row r="473" ht="14.25">
      <c r="C473" s="24"/>
    </row>
    <row r="474" ht="14.25">
      <c r="C474" s="24"/>
    </row>
    <row r="475" ht="14.25">
      <c r="C475" s="24"/>
    </row>
    <row r="476" ht="14.25">
      <c r="C476" s="24"/>
    </row>
    <row r="477" ht="14.25">
      <c r="C477" s="24"/>
    </row>
    <row r="478" ht="14.25">
      <c r="C478" s="24"/>
    </row>
    <row r="479" ht="14.25">
      <c r="C479" s="24"/>
    </row>
    <row r="480" ht="14.25">
      <c r="C480" s="24"/>
    </row>
    <row r="481" ht="14.25">
      <c r="C481" s="24"/>
    </row>
    <row r="482" ht="14.25">
      <c r="C482" s="24"/>
    </row>
    <row r="483" ht="14.25">
      <c r="C483" s="24"/>
    </row>
    <row r="484" ht="14.25">
      <c r="C484" s="24"/>
    </row>
    <row r="485" ht="14.25">
      <c r="C485" s="24"/>
    </row>
    <row r="486" ht="14.25">
      <c r="C486" s="24"/>
    </row>
    <row r="487" ht="14.25">
      <c r="C487" s="24"/>
    </row>
    <row r="488" ht="14.25">
      <c r="C488" s="24"/>
    </row>
    <row r="489" ht="14.25">
      <c r="C489" s="24"/>
    </row>
    <row r="490" ht="14.25">
      <c r="C490" s="24"/>
    </row>
    <row r="491" ht="14.25">
      <c r="C491" s="24"/>
    </row>
    <row r="492" ht="14.25">
      <c r="C492" s="24"/>
    </row>
    <row r="493" ht="14.25">
      <c r="C493" s="24"/>
    </row>
    <row r="494" ht="14.25">
      <c r="C494" s="24"/>
    </row>
    <row r="495" ht="14.25">
      <c r="C495" s="24"/>
    </row>
    <row r="496" ht="14.25">
      <c r="C496" s="24"/>
    </row>
    <row r="497" ht="14.25">
      <c r="C497" s="24"/>
    </row>
    <row r="498" ht="14.25">
      <c r="C498" s="24"/>
    </row>
    <row r="499" ht="14.25">
      <c r="C499" s="24"/>
    </row>
    <row r="500" ht="14.25">
      <c r="C500" s="24"/>
    </row>
    <row r="501" ht="14.25">
      <c r="C501" s="24"/>
    </row>
    <row r="502" ht="14.25">
      <c r="C502" s="24"/>
    </row>
    <row r="503" ht="14.25">
      <c r="C503" s="24"/>
    </row>
    <row r="504" ht="14.25">
      <c r="C504" s="24"/>
    </row>
    <row r="505" ht="14.25">
      <c r="C505" s="24"/>
    </row>
    <row r="506" ht="14.25">
      <c r="C506" s="24"/>
    </row>
    <row r="507" ht="14.25">
      <c r="C507" s="24"/>
    </row>
    <row r="508" ht="14.25">
      <c r="C508" s="24"/>
    </row>
    <row r="509" ht="14.25">
      <c r="C509" s="24"/>
    </row>
    <row r="510" ht="14.25">
      <c r="C510" s="24"/>
    </row>
    <row r="511" ht="14.25">
      <c r="C511" s="24"/>
    </row>
    <row r="512" ht="14.25">
      <c r="C512" s="24"/>
    </row>
    <row r="513" ht="14.25">
      <c r="C513" s="24"/>
    </row>
    <row r="514" ht="14.25">
      <c r="C514" s="24"/>
    </row>
    <row r="515" ht="14.25">
      <c r="C515" s="24"/>
    </row>
    <row r="516" ht="14.25">
      <c r="C516" s="24"/>
    </row>
    <row r="517" ht="14.25">
      <c r="C517" s="24"/>
    </row>
    <row r="518" ht="14.25">
      <c r="C518" s="24"/>
    </row>
    <row r="519" ht="14.25">
      <c r="C519" s="24"/>
    </row>
    <row r="520" ht="14.25">
      <c r="C520" s="24"/>
    </row>
    <row r="521" ht="14.25">
      <c r="C521" s="24"/>
    </row>
    <row r="522" ht="14.25">
      <c r="C522" s="24"/>
    </row>
    <row r="523" ht="14.25">
      <c r="C523" s="24"/>
    </row>
    <row r="524" ht="14.25">
      <c r="C524" s="24"/>
    </row>
    <row r="525" ht="14.25">
      <c r="C525" s="24"/>
    </row>
    <row r="526" ht="14.25">
      <c r="C526" s="24"/>
    </row>
    <row r="527" ht="14.25">
      <c r="C527" s="24"/>
    </row>
    <row r="528" ht="14.25">
      <c r="C528" s="24"/>
    </row>
    <row r="529" ht="14.25">
      <c r="C529" s="24"/>
    </row>
    <row r="530" ht="14.25">
      <c r="C530" s="24"/>
    </row>
    <row r="531" ht="14.25">
      <c r="C531" s="24"/>
    </row>
    <row r="532" ht="14.25">
      <c r="C532" s="24"/>
    </row>
    <row r="533" ht="14.25">
      <c r="C533" s="24"/>
    </row>
    <row r="534" ht="14.25">
      <c r="C534" s="24"/>
    </row>
    <row r="535" ht="14.25">
      <c r="C535" s="24"/>
    </row>
    <row r="536" ht="14.25">
      <c r="C536" s="24"/>
    </row>
    <row r="537" ht="14.25">
      <c r="C537" s="24"/>
    </row>
    <row r="538" ht="14.25">
      <c r="C538" s="24"/>
    </row>
    <row r="539" ht="14.25">
      <c r="C539" s="24"/>
    </row>
    <row r="540" ht="14.25">
      <c r="C540" s="24"/>
    </row>
    <row r="541" ht="14.25">
      <c r="C541" s="24"/>
    </row>
    <row r="542" ht="14.25">
      <c r="C542" s="24"/>
    </row>
    <row r="543" ht="14.25">
      <c r="C543" s="24"/>
    </row>
    <row r="544" ht="14.25">
      <c r="C544" s="24"/>
    </row>
    <row r="545" ht="14.25">
      <c r="C545" s="24"/>
    </row>
    <row r="546" ht="14.25">
      <c r="C546" s="24"/>
    </row>
    <row r="547" ht="14.25">
      <c r="C547" s="24"/>
    </row>
    <row r="548" ht="14.25">
      <c r="C548" s="24"/>
    </row>
    <row r="549" ht="14.25">
      <c r="C549" s="24"/>
    </row>
    <row r="550" ht="14.25">
      <c r="C550" s="24"/>
    </row>
    <row r="551" ht="14.25">
      <c r="C551" s="24"/>
    </row>
    <row r="552" ht="14.25">
      <c r="C552" s="24"/>
    </row>
    <row r="553" ht="14.25">
      <c r="C553" s="24"/>
    </row>
    <row r="554" ht="14.25">
      <c r="C554" s="24"/>
    </row>
    <row r="555" ht="14.25">
      <c r="C555" s="24"/>
    </row>
    <row r="556" ht="14.25">
      <c r="C556" s="24"/>
    </row>
    <row r="557" ht="14.25">
      <c r="C557" s="24"/>
    </row>
    <row r="558" ht="14.25">
      <c r="C558" s="24"/>
    </row>
    <row r="559" ht="14.25">
      <c r="C559" s="24"/>
    </row>
    <row r="560" ht="14.25">
      <c r="C560" s="24"/>
    </row>
    <row r="561" ht="14.25">
      <c r="C561" s="24"/>
    </row>
    <row r="562" ht="14.25">
      <c r="C562" s="24"/>
    </row>
    <row r="563" ht="14.25">
      <c r="C563" s="24"/>
    </row>
    <row r="564" ht="14.25">
      <c r="C564" s="24"/>
    </row>
    <row r="565" ht="14.25">
      <c r="C565" s="24"/>
    </row>
    <row r="566" ht="14.25">
      <c r="C566" s="24"/>
    </row>
    <row r="567" ht="14.25">
      <c r="C567" s="24"/>
    </row>
    <row r="568" ht="14.25">
      <c r="C568" s="24"/>
    </row>
    <row r="569" ht="14.25">
      <c r="C569" s="24"/>
    </row>
    <row r="570" ht="14.25">
      <c r="C570" s="24"/>
    </row>
    <row r="571" ht="14.25">
      <c r="C571" s="24"/>
    </row>
    <row r="572" ht="14.25">
      <c r="C572" s="24"/>
    </row>
    <row r="573" ht="14.25">
      <c r="C573" s="24"/>
    </row>
    <row r="574" ht="14.25">
      <c r="C574" s="24"/>
    </row>
    <row r="575" ht="14.25">
      <c r="C575" s="24"/>
    </row>
    <row r="576" ht="14.25">
      <c r="C576" s="24"/>
    </row>
    <row r="577" ht="14.25">
      <c r="C577" s="24"/>
    </row>
    <row r="578" ht="14.25">
      <c r="C578" s="24"/>
    </row>
    <row r="579" ht="14.25">
      <c r="C579" s="24"/>
    </row>
    <row r="580" ht="14.25">
      <c r="C580" s="24"/>
    </row>
    <row r="581" ht="14.25">
      <c r="C581" s="24"/>
    </row>
    <row r="582" ht="14.25">
      <c r="C582" s="24"/>
    </row>
    <row r="583" ht="14.25">
      <c r="C583" s="24"/>
    </row>
    <row r="584" ht="14.25">
      <c r="C584" s="24"/>
    </row>
    <row r="585" ht="14.25">
      <c r="C585" s="24"/>
    </row>
    <row r="586" ht="14.25">
      <c r="C586" s="24"/>
    </row>
    <row r="587" ht="14.25">
      <c r="C587" s="24"/>
    </row>
    <row r="588" ht="14.25">
      <c r="C588" s="24"/>
    </row>
    <row r="589" ht="14.25">
      <c r="C589" s="24"/>
    </row>
    <row r="590" ht="14.25">
      <c r="C590" s="24"/>
    </row>
    <row r="591" ht="14.25">
      <c r="C591" s="24"/>
    </row>
    <row r="592" ht="14.25">
      <c r="C592" s="24"/>
    </row>
    <row r="593" ht="14.25">
      <c r="C593" s="24"/>
    </row>
    <row r="594" ht="14.25">
      <c r="C594" s="24"/>
    </row>
    <row r="595" ht="14.25">
      <c r="C595" s="24"/>
    </row>
    <row r="596" ht="14.25">
      <c r="C596" s="24"/>
    </row>
    <row r="597" ht="14.25">
      <c r="C597" s="24"/>
    </row>
    <row r="598" ht="14.25">
      <c r="C598" s="24"/>
    </row>
  </sheetData>
  <sheetProtection/>
  <mergeCells count="29">
    <mergeCell ref="M7:M9"/>
    <mergeCell ref="C26:C32"/>
    <mergeCell ref="C10:C14"/>
    <mergeCell ref="B10:B14"/>
    <mergeCell ref="B15:B19"/>
    <mergeCell ref="C15:C19"/>
    <mergeCell ref="C20:C21"/>
    <mergeCell ref="B26:B30"/>
    <mergeCell ref="B31:B32"/>
    <mergeCell ref="S7:T9"/>
    <mergeCell ref="B7:B9"/>
    <mergeCell ref="C7:C9"/>
    <mergeCell ref="P7:P9"/>
    <mergeCell ref="Q7:Q9"/>
    <mergeCell ref="R7:R9"/>
    <mergeCell ref="O7:O9"/>
    <mergeCell ref="E7:E9"/>
    <mergeCell ref="K7:K9"/>
    <mergeCell ref="L7:L9"/>
    <mergeCell ref="A1:T1"/>
    <mergeCell ref="A2:T3"/>
    <mergeCell ref="A4:T4"/>
    <mergeCell ref="A5:T5"/>
    <mergeCell ref="J7:J9"/>
    <mergeCell ref="F7:F9"/>
    <mergeCell ref="G7:G9"/>
    <mergeCell ref="H7:H9"/>
    <mergeCell ref="A7:A9"/>
    <mergeCell ref="A6:T6"/>
  </mergeCells>
  <printOptions/>
  <pageMargins left="0.7086614173228347" right="0.7086614173228347" top="0.7480314960629921" bottom="0.7480314960629921" header="0.31496062992125984" footer="0.31496062992125984"/>
  <pageSetup fitToHeight="0" fitToWidth="1" horizontalDpi="600" verticalDpi="600" orientation="landscape" scale="38"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800000"/>
    <pageSetUpPr fitToPage="1"/>
  </sheetPr>
  <dimension ref="A1:V51"/>
  <sheetViews>
    <sheetView view="pageBreakPreview" zoomScale="80" zoomScaleNormal="90" zoomScaleSheetLayoutView="80" zoomScalePageLayoutView="0" workbookViewId="0" topLeftCell="A11">
      <selection activeCell="E14" sqref="E14"/>
    </sheetView>
  </sheetViews>
  <sheetFormatPr defaultColWidth="10.7109375" defaultRowHeight="12.75"/>
  <cols>
    <col min="1" max="1" width="7.8515625" style="12" customWidth="1"/>
    <col min="2" max="2" width="27.7109375" style="19" customWidth="1"/>
    <col min="3" max="3" width="16.140625" style="12" customWidth="1"/>
    <col min="4" max="4" width="24.28125" style="11" customWidth="1"/>
    <col min="5" max="5" width="24.57421875" style="21" customWidth="1"/>
    <col min="6" max="6" width="49.28125" style="12" customWidth="1"/>
    <col min="7" max="7" width="10.140625" style="11" customWidth="1"/>
    <col min="8" max="10" width="10.140625" style="12" hidden="1" customWidth="1"/>
    <col min="11" max="11" width="63.28125" style="20" customWidth="1"/>
    <col min="12" max="12" width="9.28125" style="11" customWidth="1"/>
    <col min="13" max="15" width="9.28125" style="12" hidden="1" customWidth="1"/>
    <col min="16" max="16" width="33.00390625" style="20" customWidth="1"/>
    <col min="17" max="17" width="10.00390625" style="11" customWidth="1"/>
    <col min="18" max="20" width="10.00390625" style="12" hidden="1" customWidth="1"/>
    <col min="21" max="21" width="31.00390625" style="12" customWidth="1"/>
    <col min="22" max="22" width="34.28125" style="12" customWidth="1"/>
    <col min="23" max="16384" width="10.7109375" style="12" customWidth="1"/>
  </cols>
  <sheetData>
    <row r="1" spans="1:22" s="3" customFormat="1" ht="15.75">
      <c r="A1" s="242" t="s">
        <v>4</v>
      </c>
      <c r="B1" s="243"/>
      <c r="C1" s="243"/>
      <c r="D1" s="243"/>
      <c r="E1" s="243"/>
      <c r="F1" s="243"/>
      <c r="G1" s="243"/>
      <c r="H1" s="243"/>
      <c r="I1" s="243"/>
      <c r="J1" s="243"/>
      <c r="K1" s="243"/>
      <c r="L1" s="243"/>
      <c r="M1" s="243"/>
      <c r="N1" s="243"/>
      <c r="O1" s="243"/>
      <c r="P1" s="243"/>
      <c r="Q1" s="243"/>
      <c r="R1" s="243"/>
      <c r="S1" s="243"/>
      <c r="T1" s="243"/>
      <c r="U1" s="243"/>
      <c r="V1" s="244"/>
    </row>
    <row r="2" spans="1:22" s="3" customFormat="1" ht="15.75" customHeight="1">
      <c r="A2" s="245" t="s">
        <v>5</v>
      </c>
      <c r="B2" s="246"/>
      <c r="C2" s="246"/>
      <c r="D2" s="246"/>
      <c r="E2" s="246"/>
      <c r="F2" s="246"/>
      <c r="G2" s="246"/>
      <c r="H2" s="246"/>
      <c r="I2" s="246"/>
      <c r="J2" s="246"/>
      <c r="K2" s="246"/>
      <c r="L2" s="246"/>
      <c r="M2" s="246"/>
      <c r="N2" s="246"/>
      <c r="O2" s="246"/>
      <c r="P2" s="246"/>
      <c r="Q2" s="246"/>
      <c r="R2" s="246"/>
      <c r="S2" s="246"/>
      <c r="T2" s="246"/>
      <c r="U2" s="246"/>
      <c r="V2" s="247"/>
    </row>
    <row r="3" spans="1:22" s="3" customFormat="1" ht="14.25" customHeight="1">
      <c r="A3" s="245"/>
      <c r="B3" s="246"/>
      <c r="C3" s="246"/>
      <c r="D3" s="246"/>
      <c r="E3" s="246"/>
      <c r="F3" s="246"/>
      <c r="G3" s="246"/>
      <c r="H3" s="246"/>
      <c r="I3" s="246"/>
      <c r="J3" s="246"/>
      <c r="K3" s="246"/>
      <c r="L3" s="246"/>
      <c r="M3" s="246"/>
      <c r="N3" s="246"/>
      <c r="O3" s="246"/>
      <c r="P3" s="246"/>
      <c r="Q3" s="246"/>
      <c r="R3" s="246"/>
      <c r="S3" s="246"/>
      <c r="T3" s="246"/>
      <c r="U3" s="246"/>
      <c r="V3" s="247"/>
    </row>
    <row r="4" spans="1:22" s="3" customFormat="1" ht="24.75" customHeight="1">
      <c r="A4" s="245" t="s">
        <v>40</v>
      </c>
      <c r="B4" s="246"/>
      <c r="C4" s="246"/>
      <c r="D4" s="246"/>
      <c r="E4" s="246"/>
      <c r="F4" s="246"/>
      <c r="G4" s="246"/>
      <c r="H4" s="246"/>
      <c r="I4" s="246"/>
      <c r="J4" s="246"/>
      <c r="K4" s="246"/>
      <c r="L4" s="246"/>
      <c r="M4" s="246"/>
      <c r="N4" s="246"/>
      <c r="O4" s="246"/>
      <c r="P4" s="246"/>
      <c r="Q4" s="246"/>
      <c r="R4" s="246"/>
      <c r="S4" s="246"/>
      <c r="T4" s="246"/>
      <c r="U4" s="246"/>
      <c r="V4" s="247"/>
    </row>
    <row r="5" spans="1:22" s="3" customFormat="1" ht="32.25" customHeight="1">
      <c r="A5" s="282" t="s">
        <v>388</v>
      </c>
      <c r="B5" s="283"/>
      <c r="C5" s="283"/>
      <c r="D5" s="283"/>
      <c r="E5" s="283"/>
      <c r="F5" s="283"/>
      <c r="G5" s="283"/>
      <c r="H5" s="283"/>
      <c r="I5" s="283"/>
      <c r="J5" s="283"/>
      <c r="K5" s="283"/>
      <c r="L5" s="283"/>
      <c r="M5" s="283"/>
      <c r="N5" s="283"/>
      <c r="O5" s="283"/>
      <c r="P5" s="283"/>
      <c r="Q5" s="283"/>
      <c r="R5" s="283"/>
      <c r="S5" s="283"/>
      <c r="T5" s="283"/>
      <c r="U5" s="283"/>
      <c r="V5" s="162">
        <v>2017</v>
      </c>
    </row>
    <row r="6" spans="1:22" s="3" customFormat="1" ht="21" customHeight="1">
      <c r="A6" s="251" t="s">
        <v>63</v>
      </c>
      <c r="B6" s="252"/>
      <c r="C6" s="252"/>
      <c r="D6" s="252"/>
      <c r="E6" s="252"/>
      <c r="F6" s="252"/>
      <c r="G6" s="252"/>
      <c r="H6" s="252"/>
      <c r="I6" s="252"/>
      <c r="J6" s="252"/>
      <c r="K6" s="252"/>
      <c r="L6" s="252"/>
      <c r="M6" s="252"/>
      <c r="N6" s="252"/>
      <c r="O6" s="252"/>
      <c r="P6" s="252"/>
      <c r="Q6" s="252"/>
      <c r="R6" s="252"/>
      <c r="S6" s="252"/>
      <c r="T6" s="252"/>
      <c r="U6" s="252"/>
      <c r="V6" s="252"/>
    </row>
    <row r="7" spans="1:22" ht="25.5" customHeight="1">
      <c r="A7" s="299" t="s">
        <v>0</v>
      </c>
      <c r="B7" s="296"/>
      <c r="C7" s="289" t="s">
        <v>7</v>
      </c>
      <c r="D7" s="290" t="s">
        <v>8</v>
      </c>
      <c r="E7" s="291"/>
      <c r="F7" s="292"/>
      <c r="G7" s="304" t="s">
        <v>41</v>
      </c>
      <c r="H7" s="284" t="s">
        <v>44</v>
      </c>
      <c r="I7" s="284" t="s">
        <v>45</v>
      </c>
      <c r="J7" s="284" t="s">
        <v>46</v>
      </c>
      <c r="K7" s="127" t="s">
        <v>43</v>
      </c>
      <c r="L7" s="295" t="s">
        <v>41</v>
      </c>
      <c r="M7" s="284" t="s">
        <v>44</v>
      </c>
      <c r="N7" s="284" t="s">
        <v>45</v>
      </c>
      <c r="O7" s="284" t="s">
        <v>46</v>
      </c>
      <c r="P7" s="81" t="s">
        <v>42</v>
      </c>
      <c r="Q7" s="298" t="s">
        <v>41</v>
      </c>
      <c r="R7" s="284" t="s">
        <v>44</v>
      </c>
      <c r="S7" s="284" t="s">
        <v>45</v>
      </c>
      <c r="T7" s="293" t="s">
        <v>46</v>
      </c>
      <c r="U7" s="250" t="s">
        <v>386</v>
      </c>
      <c r="V7" s="250"/>
    </row>
    <row r="8" spans="1:22" s="11" customFormat="1" ht="15" customHeight="1">
      <c r="A8" s="299"/>
      <c r="B8" s="296"/>
      <c r="C8" s="289"/>
      <c r="D8" s="286" t="s">
        <v>1</v>
      </c>
      <c r="E8" s="287"/>
      <c r="F8" s="288"/>
      <c r="G8" s="305"/>
      <c r="H8" s="284"/>
      <c r="I8" s="284"/>
      <c r="J8" s="284"/>
      <c r="K8" s="80" t="s">
        <v>1</v>
      </c>
      <c r="L8" s="296"/>
      <c r="M8" s="284"/>
      <c r="N8" s="284"/>
      <c r="O8" s="284"/>
      <c r="P8" s="90" t="s">
        <v>2</v>
      </c>
      <c r="Q8" s="299"/>
      <c r="R8" s="284"/>
      <c r="S8" s="284"/>
      <c r="T8" s="293"/>
      <c r="U8" s="250"/>
      <c r="V8" s="250"/>
    </row>
    <row r="9" spans="1:22" s="11" customFormat="1" ht="25.5" customHeight="1">
      <c r="A9" s="300"/>
      <c r="B9" s="297"/>
      <c r="C9" s="289"/>
      <c r="D9" s="286" t="s">
        <v>30</v>
      </c>
      <c r="E9" s="287"/>
      <c r="F9" s="288"/>
      <c r="G9" s="306"/>
      <c r="H9" s="285"/>
      <c r="I9" s="285"/>
      <c r="J9" s="285"/>
      <c r="K9" s="92" t="s">
        <v>30</v>
      </c>
      <c r="L9" s="297"/>
      <c r="M9" s="285"/>
      <c r="N9" s="285"/>
      <c r="O9" s="285"/>
      <c r="P9" s="91" t="s">
        <v>31</v>
      </c>
      <c r="Q9" s="300"/>
      <c r="R9" s="285"/>
      <c r="S9" s="285"/>
      <c r="T9" s="294"/>
      <c r="U9" s="250"/>
      <c r="V9" s="250"/>
    </row>
    <row r="10" spans="1:22" s="18" customFormat="1" ht="49.5" customHeight="1">
      <c r="A10" s="76">
        <v>1</v>
      </c>
      <c r="B10" s="69" t="s">
        <v>99</v>
      </c>
      <c r="C10" s="69" t="s">
        <v>100</v>
      </c>
      <c r="D10" s="69" t="s">
        <v>101</v>
      </c>
      <c r="E10" s="69"/>
      <c r="F10" s="69"/>
      <c r="G10" s="126">
        <v>1</v>
      </c>
      <c r="H10" s="69">
        <f>IF(G10=I10,J10)</f>
        <v>1</v>
      </c>
      <c r="I10" s="69">
        <f>IF(G10="NA","NA",J10)</f>
        <v>1</v>
      </c>
      <c r="J10" s="69">
        <v>1</v>
      </c>
      <c r="K10" s="69" t="s">
        <v>102</v>
      </c>
      <c r="L10" s="126">
        <v>1</v>
      </c>
      <c r="M10" s="69">
        <f>IF(L10=N10,O10)</f>
        <v>1</v>
      </c>
      <c r="N10" s="69">
        <f>IF(L10="NA","NA",O10)</f>
        <v>1</v>
      </c>
      <c r="O10" s="69">
        <v>1</v>
      </c>
      <c r="P10" s="69" t="s">
        <v>103</v>
      </c>
      <c r="Q10" s="126">
        <v>1</v>
      </c>
      <c r="R10" s="69">
        <f>IF(Q10=S10,T10)</f>
        <v>1</v>
      </c>
      <c r="S10" s="69">
        <f>IF(Q10="NA","NA",T10)</f>
        <v>1</v>
      </c>
      <c r="T10" s="69">
        <v>1</v>
      </c>
      <c r="U10" s="69" t="s">
        <v>349</v>
      </c>
      <c r="V10" s="69" t="s">
        <v>350</v>
      </c>
    </row>
    <row r="11" spans="1:22" s="11" customFormat="1" ht="132.75" customHeight="1">
      <c r="A11" s="74">
        <v>2</v>
      </c>
      <c r="B11" s="69" t="s">
        <v>104</v>
      </c>
      <c r="C11" s="69" t="s">
        <v>105</v>
      </c>
      <c r="D11" s="69" t="s">
        <v>106</v>
      </c>
      <c r="E11" s="69"/>
      <c r="F11" s="69"/>
      <c r="G11" s="126">
        <v>1</v>
      </c>
      <c r="H11" s="69">
        <f>IF(G11=I11,J11)</f>
        <v>1</v>
      </c>
      <c r="I11" s="69">
        <f>IF(G11="NA","NA",J11)</f>
        <v>1</v>
      </c>
      <c r="J11" s="69">
        <v>1</v>
      </c>
      <c r="K11" s="69" t="s">
        <v>107</v>
      </c>
      <c r="L11" s="126">
        <v>1</v>
      </c>
      <c r="M11" s="69">
        <f>IF(L11=N11,O11)</f>
        <v>1</v>
      </c>
      <c r="N11" s="69">
        <f>IF(L11="NA","NA",O11)</f>
        <v>1</v>
      </c>
      <c r="O11" s="69">
        <v>1</v>
      </c>
      <c r="P11" s="69" t="s">
        <v>103</v>
      </c>
      <c r="Q11" s="126">
        <v>1</v>
      </c>
      <c r="R11" s="69">
        <f>IF(Q11=S11,T11)</f>
        <v>1</v>
      </c>
      <c r="S11" s="69">
        <f>IF(Q11="NA","NA",T11)</f>
        <v>1</v>
      </c>
      <c r="T11" s="69">
        <v>1</v>
      </c>
      <c r="U11" s="69" t="s">
        <v>351</v>
      </c>
      <c r="V11" s="69" t="s">
        <v>352</v>
      </c>
    </row>
    <row r="12" spans="1:22" s="11" customFormat="1" ht="85.5" customHeight="1">
      <c r="A12" s="76">
        <v>3</v>
      </c>
      <c r="B12" s="301" t="s">
        <v>158</v>
      </c>
      <c r="C12" s="301" t="s">
        <v>121</v>
      </c>
      <c r="D12" s="69" t="s">
        <v>183</v>
      </c>
      <c r="E12" s="69" t="s">
        <v>268</v>
      </c>
      <c r="F12" s="69" t="s">
        <v>77</v>
      </c>
      <c r="G12" s="126">
        <v>1</v>
      </c>
      <c r="H12" s="69">
        <f aca="true" t="shared" si="0" ref="H12:H35">IF(G12=I12,J12)</f>
        <v>1</v>
      </c>
      <c r="I12" s="69">
        <f aca="true" t="shared" si="1" ref="I12:I35">IF(G12="NA","NA",J12)</f>
        <v>1</v>
      </c>
      <c r="J12" s="69">
        <v>1</v>
      </c>
      <c r="K12" s="69" t="s">
        <v>108</v>
      </c>
      <c r="L12" s="126">
        <v>1</v>
      </c>
      <c r="M12" s="69">
        <f aca="true" t="shared" si="2" ref="M12:M35">IF(L12=N12,O12)</f>
        <v>1</v>
      </c>
      <c r="N12" s="69">
        <f aca="true" t="shared" si="3" ref="N12:N35">IF(L12="NA","NA",O12)</f>
        <v>1</v>
      </c>
      <c r="O12" s="69">
        <v>1</v>
      </c>
      <c r="P12" s="69" t="s">
        <v>109</v>
      </c>
      <c r="Q12" s="126">
        <v>1</v>
      </c>
      <c r="R12" s="69">
        <f aca="true" t="shared" si="4" ref="R12:R34">IF(Q12=S12,T12)</f>
        <v>1</v>
      </c>
      <c r="S12" s="69">
        <f aca="true" t="shared" si="5" ref="S12:S34">IF(Q12="NA","NA",T12)</f>
        <v>1</v>
      </c>
      <c r="T12" s="69">
        <v>1</v>
      </c>
      <c r="U12" s="69" t="s">
        <v>353</v>
      </c>
      <c r="V12" s="69" t="s">
        <v>354</v>
      </c>
    </row>
    <row r="13" spans="1:22" s="11" customFormat="1" ht="85.5" customHeight="1">
      <c r="A13" s="74">
        <v>4</v>
      </c>
      <c r="B13" s="302"/>
      <c r="C13" s="302"/>
      <c r="D13" s="69" t="s">
        <v>184</v>
      </c>
      <c r="E13" s="69" t="s">
        <v>269</v>
      </c>
      <c r="F13" s="69" t="s">
        <v>78</v>
      </c>
      <c r="G13" s="126">
        <v>1</v>
      </c>
      <c r="H13" s="69">
        <f t="shared" si="0"/>
        <v>1</v>
      </c>
      <c r="I13" s="69">
        <f t="shared" si="1"/>
        <v>1</v>
      </c>
      <c r="J13" s="69">
        <v>1</v>
      </c>
      <c r="K13" s="69" t="s">
        <v>108</v>
      </c>
      <c r="L13" s="126">
        <v>1</v>
      </c>
      <c r="M13" s="69">
        <f t="shared" si="2"/>
        <v>1</v>
      </c>
      <c r="N13" s="69">
        <f t="shared" si="3"/>
        <v>1</v>
      </c>
      <c r="O13" s="69">
        <v>1</v>
      </c>
      <c r="P13" s="69" t="s">
        <v>109</v>
      </c>
      <c r="Q13" s="126">
        <v>1</v>
      </c>
      <c r="R13" s="69">
        <f t="shared" si="4"/>
        <v>1</v>
      </c>
      <c r="S13" s="69">
        <f t="shared" si="5"/>
        <v>1</v>
      </c>
      <c r="T13" s="69">
        <v>1</v>
      </c>
      <c r="U13" s="69" t="s">
        <v>353</v>
      </c>
      <c r="V13" s="69" t="s">
        <v>354</v>
      </c>
    </row>
    <row r="14" spans="1:22" s="11" customFormat="1" ht="74.25" customHeight="1">
      <c r="A14" s="76">
        <v>5</v>
      </c>
      <c r="B14" s="302"/>
      <c r="C14" s="302"/>
      <c r="D14" s="69" t="s">
        <v>185</v>
      </c>
      <c r="E14" s="69" t="s">
        <v>270</v>
      </c>
      <c r="F14" s="69" t="s">
        <v>79</v>
      </c>
      <c r="G14" s="126">
        <v>1</v>
      </c>
      <c r="H14" s="69">
        <f t="shared" si="0"/>
        <v>1</v>
      </c>
      <c r="I14" s="69">
        <f t="shared" si="1"/>
        <v>1</v>
      </c>
      <c r="J14" s="69">
        <v>1</v>
      </c>
      <c r="K14" s="69" t="s">
        <v>108</v>
      </c>
      <c r="L14" s="126">
        <v>1</v>
      </c>
      <c r="M14" s="69">
        <f t="shared" si="2"/>
        <v>1</v>
      </c>
      <c r="N14" s="69">
        <f t="shared" si="3"/>
        <v>1</v>
      </c>
      <c r="O14" s="69">
        <v>1</v>
      </c>
      <c r="P14" s="69" t="s">
        <v>109</v>
      </c>
      <c r="Q14" s="126">
        <v>1</v>
      </c>
      <c r="R14" s="69">
        <f t="shared" si="4"/>
        <v>1</v>
      </c>
      <c r="S14" s="69">
        <f t="shared" si="5"/>
        <v>1</v>
      </c>
      <c r="T14" s="69">
        <v>1</v>
      </c>
      <c r="U14" s="69" t="s">
        <v>353</v>
      </c>
      <c r="V14" s="69" t="s">
        <v>354</v>
      </c>
    </row>
    <row r="15" spans="1:22" s="11" customFormat="1" ht="78" customHeight="1">
      <c r="A15" s="74">
        <v>6</v>
      </c>
      <c r="B15" s="302"/>
      <c r="C15" s="302"/>
      <c r="D15" s="69" t="s">
        <v>186</v>
      </c>
      <c r="E15" s="69" t="s">
        <v>271</v>
      </c>
      <c r="F15" s="69" t="s">
        <v>76</v>
      </c>
      <c r="G15" s="126">
        <v>1</v>
      </c>
      <c r="H15" s="69">
        <f t="shared" si="0"/>
        <v>1</v>
      </c>
      <c r="I15" s="69">
        <f t="shared" si="1"/>
        <v>1</v>
      </c>
      <c r="J15" s="69">
        <v>1</v>
      </c>
      <c r="K15" s="69" t="s">
        <v>108</v>
      </c>
      <c r="L15" s="126">
        <v>1</v>
      </c>
      <c r="M15" s="69">
        <f t="shared" si="2"/>
        <v>1</v>
      </c>
      <c r="N15" s="69">
        <f t="shared" si="3"/>
        <v>1</v>
      </c>
      <c r="O15" s="69">
        <v>1</v>
      </c>
      <c r="P15" s="69" t="s">
        <v>109</v>
      </c>
      <c r="Q15" s="126">
        <v>1</v>
      </c>
      <c r="R15" s="69">
        <f t="shared" si="4"/>
        <v>1</v>
      </c>
      <c r="S15" s="69">
        <f t="shared" si="5"/>
        <v>1</v>
      </c>
      <c r="T15" s="69">
        <v>1</v>
      </c>
      <c r="U15" s="69" t="s">
        <v>353</v>
      </c>
      <c r="V15" s="69" t="s">
        <v>354</v>
      </c>
    </row>
    <row r="16" spans="1:22" s="11" customFormat="1" ht="75.75" customHeight="1">
      <c r="A16" s="76">
        <v>7</v>
      </c>
      <c r="B16" s="302"/>
      <c r="C16" s="302"/>
      <c r="D16" s="69" t="s">
        <v>187</v>
      </c>
      <c r="E16" s="69" t="s">
        <v>272</v>
      </c>
      <c r="F16" s="69" t="s">
        <v>82</v>
      </c>
      <c r="G16" s="126">
        <v>1</v>
      </c>
      <c r="H16" s="69">
        <f t="shared" si="0"/>
        <v>1</v>
      </c>
      <c r="I16" s="69">
        <f t="shared" si="1"/>
        <v>1</v>
      </c>
      <c r="J16" s="69">
        <v>1</v>
      </c>
      <c r="K16" s="69" t="s">
        <v>108</v>
      </c>
      <c r="L16" s="126">
        <v>1</v>
      </c>
      <c r="M16" s="69">
        <f t="shared" si="2"/>
        <v>1</v>
      </c>
      <c r="N16" s="69">
        <f t="shared" si="3"/>
        <v>1</v>
      </c>
      <c r="O16" s="69">
        <v>1</v>
      </c>
      <c r="P16" s="69" t="s">
        <v>109</v>
      </c>
      <c r="Q16" s="126">
        <v>1</v>
      </c>
      <c r="R16" s="69">
        <f t="shared" si="4"/>
        <v>1</v>
      </c>
      <c r="S16" s="69">
        <f t="shared" si="5"/>
        <v>1</v>
      </c>
      <c r="T16" s="69">
        <v>1</v>
      </c>
      <c r="U16" s="69" t="s">
        <v>353</v>
      </c>
      <c r="V16" s="69" t="s">
        <v>354</v>
      </c>
    </row>
    <row r="17" spans="1:22" s="11" customFormat="1" ht="72.75" customHeight="1">
      <c r="A17" s="74">
        <v>8</v>
      </c>
      <c r="B17" s="302"/>
      <c r="C17" s="302"/>
      <c r="D17" s="69" t="s">
        <v>188</v>
      </c>
      <c r="E17" s="69" t="s">
        <v>202</v>
      </c>
      <c r="F17" s="69" t="s">
        <v>251</v>
      </c>
      <c r="G17" s="126">
        <v>1</v>
      </c>
      <c r="H17" s="69">
        <f t="shared" si="0"/>
        <v>1</v>
      </c>
      <c r="I17" s="69">
        <f t="shared" si="1"/>
        <v>1</v>
      </c>
      <c r="J17" s="69">
        <v>1</v>
      </c>
      <c r="K17" s="69" t="s">
        <v>108</v>
      </c>
      <c r="L17" s="126">
        <v>1</v>
      </c>
      <c r="M17" s="69">
        <f t="shared" si="2"/>
        <v>1</v>
      </c>
      <c r="N17" s="69">
        <f t="shared" si="3"/>
        <v>1</v>
      </c>
      <c r="O17" s="69">
        <v>1</v>
      </c>
      <c r="P17" s="69" t="s">
        <v>109</v>
      </c>
      <c r="Q17" s="126">
        <v>1</v>
      </c>
      <c r="R17" s="69">
        <f t="shared" si="4"/>
        <v>1</v>
      </c>
      <c r="S17" s="69">
        <f t="shared" si="5"/>
        <v>1</v>
      </c>
      <c r="T17" s="69">
        <v>1</v>
      </c>
      <c r="U17" s="69" t="s">
        <v>353</v>
      </c>
      <c r="V17" s="69" t="s">
        <v>354</v>
      </c>
    </row>
    <row r="18" spans="1:22" s="11" customFormat="1" ht="78" customHeight="1">
      <c r="A18" s="76">
        <v>9</v>
      </c>
      <c r="B18" s="302"/>
      <c r="C18" s="302"/>
      <c r="D18" s="69" t="s">
        <v>189</v>
      </c>
      <c r="E18" s="69" t="s">
        <v>273</v>
      </c>
      <c r="F18" s="69" t="s">
        <v>80</v>
      </c>
      <c r="G18" s="126">
        <v>1</v>
      </c>
      <c r="H18" s="69">
        <f t="shared" si="0"/>
        <v>1</v>
      </c>
      <c r="I18" s="69">
        <f t="shared" si="1"/>
        <v>1</v>
      </c>
      <c r="J18" s="69">
        <v>1</v>
      </c>
      <c r="K18" s="69" t="s">
        <v>108</v>
      </c>
      <c r="L18" s="126">
        <v>1</v>
      </c>
      <c r="M18" s="69">
        <f t="shared" si="2"/>
        <v>1</v>
      </c>
      <c r="N18" s="69">
        <f t="shared" si="3"/>
        <v>1</v>
      </c>
      <c r="O18" s="69">
        <v>1</v>
      </c>
      <c r="P18" s="69" t="s">
        <v>109</v>
      </c>
      <c r="Q18" s="126">
        <v>1</v>
      </c>
      <c r="R18" s="69">
        <f t="shared" si="4"/>
        <v>1</v>
      </c>
      <c r="S18" s="69">
        <f t="shared" si="5"/>
        <v>1</v>
      </c>
      <c r="T18" s="69">
        <v>1</v>
      </c>
      <c r="U18" s="69" t="s">
        <v>353</v>
      </c>
      <c r="V18" s="69" t="s">
        <v>354</v>
      </c>
    </row>
    <row r="19" spans="1:22" s="11" customFormat="1" ht="83.25" customHeight="1">
      <c r="A19" s="74">
        <v>10</v>
      </c>
      <c r="B19" s="302"/>
      <c r="C19" s="302"/>
      <c r="D19" s="69" t="s">
        <v>190</v>
      </c>
      <c r="E19" s="69" t="s">
        <v>274</v>
      </c>
      <c r="F19" s="69" t="s">
        <v>81</v>
      </c>
      <c r="G19" s="126">
        <v>1</v>
      </c>
      <c r="H19" s="69">
        <f t="shared" si="0"/>
        <v>1</v>
      </c>
      <c r="I19" s="69">
        <f t="shared" si="1"/>
        <v>1</v>
      </c>
      <c r="J19" s="69">
        <v>1</v>
      </c>
      <c r="K19" s="69" t="s">
        <v>108</v>
      </c>
      <c r="L19" s="126">
        <v>1</v>
      </c>
      <c r="M19" s="69">
        <f t="shared" si="2"/>
        <v>1</v>
      </c>
      <c r="N19" s="69">
        <f t="shared" si="3"/>
        <v>1</v>
      </c>
      <c r="O19" s="69">
        <v>1</v>
      </c>
      <c r="P19" s="69" t="s">
        <v>109</v>
      </c>
      <c r="Q19" s="126">
        <v>1</v>
      </c>
      <c r="R19" s="69">
        <f t="shared" si="4"/>
        <v>1</v>
      </c>
      <c r="S19" s="69">
        <f t="shared" si="5"/>
        <v>1</v>
      </c>
      <c r="T19" s="69">
        <v>1</v>
      </c>
      <c r="U19" s="69" t="s">
        <v>353</v>
      </c>
      <c r="V19" s="69" t="s">
        <v>354</v>
      </c>
    </row>
    <row r="20" spans="1:22" s="11" customFormat="1" ht="75" customHeight="1">
      <c r="A20" s="76">
        <v>11</v>
      </c>
      <c r="B20" s="302"/>
      <c r="C20" s="302"/>
      <c r="D20" s="69" t="s">
        <v>191</v>
      </c>
      <c r="E20" s="69" t="s">
        <v>169</v>
      </c>
      <c r="F20" s="69" t="s">
        <v>192</v>
      </c>
      <c r="G20" s="126">
        <v>1</v>
      </c>
      <c r="H20" s="69">
        <f t="shared" si="0"/>
        <v>1</v>
      </c>
      <c r="I20" s="69">
        <f t="shared" si="1"/>
        <v>1</v>
      </c>
      <c r="J20" s="69">
        <v>1</v>
      </c>
      <c r="K20" s="69" t="s">
        <v>108</v>
      </c>
      <c r="L20" s="126">
        <v>1</v>
      </c>
      <c r="M20" s="69">
        <f t="shared" si="2"/>
        <v>1</v>
      </c>
      <c r="N20" s="69">
        <f t="shared" si="3"/>
        <v>1</v>
      </c>
      <c r="O20" s="69">
        <v>1</v>
      </c>
      <c r="P20" s="69" t="s">
        <v>109</v>
      </c>
      <c r="Q20" s="126">
        <v>1</v>
      </c>
      <c r="R20" s="69">
        <f t="shared" si="4"/>
        <v>1</v>
      </c>
      <c r="S20" s="69">
        <f t="shared" si="5"/>
        <v>1</v>
      </c>
      <c r="T20" s="69">
        <v>1</v>
      </c>
      <c r="U20" s="69" t="s">
        <v>353</v>
      </c>
      <c r="V20" s="69" t="s">
        <v>354</v>
      </c>
    </row>
    <row r="21" spans="1:22" s="11" customFormat="1" ht="74.25" customHeight="1">
      <c r="A21" s="74">
        <v>12</v>
      </c>
      <c r="B21" s="302"/>
      <c r="C21" s="302"/>
      <c r="D21" s="69" t="s">
        <v>193</v>
      </c>
      <c r="E21" s="69" t="s">
        <v>275</v>
      </c>
      <c r="F21" s="69" t="s">
        <v>83</v>
      </c>
      <c r="G21" s="126">
        <v>1</v>
      </c>
      <c r="H21" s="69">
        <f t="shared" si="0"/>
        <v>1</v>
      </c>
      <c r="I21" s="69">
        <f t="shared" si="1"/>
        <v>1</v>
      </c>
      <c r="J21" s="69">
        <v>1</v>
      </c>
      <c r="K21" s="69" t="s">
        <v>108</v>
      </c>
      <c r="L21" s="126">
        <v>1</v>
      </c>
      <c r="M21" s="69">
        <f t="shared" si="2"/>
        <v>1</v>
      </c>
      <c r="N21" s="69">
        <f t="shared" si="3"/>
        <v>1</v>
      </c>
      <c r="O21" s="69">
        <v>1</v>
      </c>
      <c r="P21" s="69" t="s">
        <v>109</v>
      </c>
      <c r="Q21" s="126">
        <v>1</v>
      </c>
      <c r="R21" s="69">
        <f t="shared" si="4"/>
        <v>1</v>
      </c>
      <c r="S21" s="69">
        <f t="shared" si="5"/>
        <v>1</v>
      </c>
      <c r="T21" s="69">
        <v>1</v>
      </c>
      <c r="U21" s="69" t="s">
        <v>353</v>
      </c>
      <c r="V21" s="69" t="s">
        <v>354</v>
      </c>
    </row>
    <row r="22" spans="1:22" s="11" customFormat="1" ht="77.25" customHeight="1">
      <c r="A22" s="76">
        <v>13</v>
      </c>
      <c r="B22" s="302"/>
      <c r="C22" s="302"/>
      <c r="D22" s="69" t="s">
        <v>194</v>
      </c>
      <c r="E22" s="69" t="s">
        <v>276</v>
      </c>
      <c r="F22" s="69" t="s">
        <v>195</v>
      </c>
      <c r="G22" s="126">
        <v>1</v>
      </c>
      <c r="H22" s="69">
        <f t="shared" si="0"/>
        <v>1</v>
      </c>
      <c r="I22" s="69">
        <f t="shared" si="1"/>
        <v>1</v>
      </c>
      <c r="J22" s="69">
        <v>1</v>
      </c>
      <c r="K22" s="69" t="s">
        <v>108</v>
      </c>
      <c r="L22" s="126">
        <v>1</v>
      </c>
      <c r="M22" s="69">
        <f t="shared" si="2"/>
        <v>1</v>
      </c>
      <c r="N22" s="69">
        <f t="shared" si="3"/>
        <v>1</v>
      </c>
      <c r="O22" s="69">
        <v>1</v>
      </c>
      <c r="P22" s="69" t="s">
        <v>109</v>
      </c>
      <c r="Q22" s="126">
        <v>1</v>
      </c>
      <c r="R22" s="69">
        <f t="shared" si="4"/>
        <v>1</v>
      </c>
      <c r="S22" s="69">
        <f t="shared" si="5"/>
        <v>1</v>
      </c>
      <c r="T22" s="69">
        <v>1</v>
      </c>
      <c r="U22" s="69" t="s">
        <v>353</v>
      </c>
      <c r="V22" s="69" t="s">
        <v>354</v>
      </c>
    </row>
    <row r="23" spans="1:22" s="11" customFormat="1" ht="72" customHeight="1">
      <c r="A23" s="74">
        <v>14</v>
      </c>
      <c r="B23" s="302"/>
      <c r="C23" s="302"/>
      <c r="D23" s="69" t="s">
        <v>196</v>
      </c>
      <c r="E23" s="69" t="s">
        <v>197</v>
      </c>
      <c r="F23" s="69" t="s">
        <v>82</v>
      </c>
      <c r="G23" s="126">
        <v>1</v>
      </c>
      <c r="H23" s="69">
        <f t="shared" si="0"/>
        <v>1</v>
      </c>
      <c r="I23" s="69">
        <f t="shared" si="1"/>
        <v>1</v>
      </c>
      <c r="J23" s="69">
        <v>1</v>
      </c>
      <c r="K23" s="69" t="s">
        <v>108</v>
      </c>
      <c r="L23" s="126">
        <v>1</v>
      </c>
      <c r="M23" s="69">
        <f t="shared" si="2"/>
        <v>1</v>
      </c>
      <c r="N23" s="69">
        <f t="shared" si="3"/>
        <v>1</v>
      </c>
      <c r="O23" s="69">
        <v>1</v>
      </c>
      <c r="P23" s="69" t="s">
        <v>109</v>
      </c>
      <c r="Q23" s="126">
        <v>1</v>
      </c>
      <c r="R23" s="69">
        <f t="shared" si="4"/>
        <v>1</v>
      </c>
      <c r="S23" s="69">
        <f t="shared" si="5"/>
        <v>1</v>
      </c>
      <c r="T23" s="69">
        <v>1</v>
      </c>
      <c r="U23" s="69" t="s">
        <v>353</v>
      </c>
      <c r="V23" s="69" t="s">
        <v>354</v>
      </c>
    </row>
    <row r="24" spans="1:22" ht="81" customHeight="1">
      <c r="A24" s="76">
        <v>15</v>
      </c>
      <c r="B24" s="303"/>
      <c r="C24" s="303"/>
      <c r="D24" s="69" t="s">
        <v>252</v>
      </c>
      <c r="E24" s="69" t="s">
        <v>277</v>
      </c>
      <c r="F24" s="69" t="s">
        <v>442</v>
      </c>
      <c r="G24" s="126">
        <v>1</v>
      </c>
      <c r="H24" s="69">
        <f t="shared" si="0"/>
        <v>1</v>
      </c>
      <c r="I24" s="69">
        <f t="shared" si="1"/>
        <v>1</v>
      </c>
      <c r="J24" s="69">
        <v>1</v>
      </c>
      <c r="K24" s="69" t="s">
        <v>108</v>
      </c>
      <c r="L24" s="126">
        <v>1</v>
      </c>
      <c r="M24" s="69">
        <f t="shared" si="2"/>
        <v>1</v>
      </c>
      <c r="N24" s="69">
        <f t="shared" si="3"/>
        <v>1</v>
      </c>
      <c r="O24" s="69">
        <v>1</v>
      </c>
      <c r="P24" s="69" t="s">
        <v>109</v>
      </c>
      <c r="Q24" s="126">
        <v>1</v>
      </c>
      <c r="R24" s="69">
        <f t="shared" si="4"/>
        <v>1</v>
      </c>
      <c r="S24" s="69">
        <f t="shared" si="5"/>
        <v>1</v>
      </c>
      <c r="T24" s="69">
        <v>1</v>
      </c>
      <c r="U24" s="69" t="s">
        <v>353</v>
      </c>
      <c r="V24" s="69" t="s">
        <v>354</v>
      </c>
    </row>
    <row r="25" spans="1:22" ht="120" customHeight="1">
      <c r="A25" s="74">
        <v>16</v>
      </c>
      <c r="B25" s="301"/>
      <c r="C25" s="301"/>
      <c r="D25" s="69" t="s">
        <v>278</v>
      </c>
      <c r="E25" s="69"/>
      <c r="F25" s="69" t="s">
        <v>308</v>
      </c>
      <c r="G25" s="126">
        <v>1</v>
      </c>
      <c r="H25" s="69">
        <f t="shared" si="0"/>
        <v>1</v>
      </c>
      <c r="I25" s="69">
        <f t="shared" si="1"/>
        <v>1</v>
      </c>
      <c r="J25" s="69">
        <v>1</v>
      </c>
      <c r="K25" s="69" t="s">
        <v>108</v>
      </c>
      <c r="L25" s="126">
        <v>1</v>
      </c>
      <c r="M25" s="69">
        <f t="shared" si="2"/>
        <v>1</v>
      </c>
      <c r="N25" s="69">
        <f t="shared" si="3"/>
        <v>1</v>
      </c>
      <c r="O25" s="69">
        <v>1</v>
      </c>
      <c r="P25" s="69" t="s">
        <v>109</v>
      </c>
      <c r="Q25" s="126">
        <v>1</v>
      </c>
      <c r="R25" s="69">
        <f t="shared" si="4"/>
        <v>1</v>
      </c>
      <c r="S25" s="69">
        <f t="shared" si="5"/>
        <v>1</v>
      </c>
      <c r="T25" s="69">
        <v>1</v>
      </c>
      <c r="U25" s="69" t="s">
        <v>353</v>
      </c>
      <c r="V25" s="69" t="s">
        <v>354</v>
      </c>
    </row>
    <row r="26" spans="1:22" ht="102.75" customHeight="1">
      <c r="A26" s="76">
        <v>17</v>
      </c>
      <c r="B26" s="302"/>
      <c r="C26" s="302"/>
      <c r="D26" s="69" t="s">
        <v>279</v>
      </c>
      <c r="E26" s="69"/>
      <c r="F26" s="69" t="s">
        <v>280</v>
      </c>
      <c r="G26" s="126">
        <v>1</v>
      </c>
      <c r="H26" s="69">
        <f t="shared" si="0"/>
        <v>1</v>
      </c>
      <c r="I26" s="69">
        <f t="shared" si="1"/>
        <v>1</v>
      </c>
      <c r="J26" s="69">
        <v>1</v>
      </c>
      <c r="K26" s="69" t="s">
        <v>108</v>
      </c>
      <c r="L26" s="126">
        <v>1</v>
      </c>
      <c r="M26" s="69">
        <f t="shared" si="2"/>
        <v>1</v>
      </c>
      <c r="N26" s="69">
        <f t="shared" si="3"/>
        <v>1</v>
      </c>
      <c r="O26" s="69">
        <v>1</v>
      </c>
      <c r="P26" s="69" t="s">
        <v>109</v>
      </c>
      <c r="Q26" s="126">
        <v>1</v>
      </c>
      <c r="R26" s="69">
        <f t="shared" si="4"/>
        <v>1</v>
      </c>
      <c r="S26" s="69">
        <f t="shared" si="5"/>
        <v>1</v>
      </c>
      <c r="T26" s="69">
        <v>1</v>
      </c>
      <c r="U26" s="69" t="s">
        <v>353</v>
      </c>
      <c r="V26" s="69" t="s">
        <v>354</v>
      </c>
    </row>
    <row r="27" spans="1:22" ht="87" customHeight="1">
      <c r="A27" s="74">
        <v>18</v>
      </c>
      <c r="B27" s="302"/>
      <c r="C27" s="302"/>
      <c r="D27" s="69" t="s">
        <v>281</v>
      </c>
      <c r="E27" s="69"/>
      <c r="F27" s="69" t="s">
        <v>309</v>
      </c>
      <c r="G27" s="126">
        <v>1</v>
      </c>
      <c r="H27" s="69">
        <f t="shared" si="0"/>
        <v>1</v>
      </c>
      <c r="I27" s="69">
        <f t="shared" si="1"/>
        <v>1</v>
      </c>
      <c r="J27" s="69">
        <v>1</v>
      </c>
      <c r="K27" s="69" t="s">
        <v>108</v>
      </c>
      <c r="L27" s="126">
        <v>1</v>
      </c>
      <c r="M27" s="69">
        <f t="shared" si="2"/>
        <v>1</v>
      </c>
      <c r="N27" s="69">
        <f t="shared" si="3"/>
        <v>1</v>
      </c>
      <c r="O27" s="69">
        <v>1</v>
      </c>
      <c r="P27" s="69" t="s">
        <v>109</v>
      </c>
      <c r="Q27" s="126">
        <v>1</v>
      </c>
      <c r="R27" s="69">
        <f t="shared" si="4"/>
        <v>1</v>
      </c>
      <c r="S27" s="69">
        <f t="shared" si="5"/>
        <v>1</v>
      </c>
      <c r="T27" s="69">
        <v>1</v>
      </c>
      <c r="U27" s="69" t="s">
        <v>353</v>
      </c>
      <c r="V27" s="69" t="s">
        <v>354</v>
      </c>
    </row>
    <row r="28" spans="1:22" ht="80.25" customHeight="1">
      <c r="A28" s="76">
        <v>19</v>
      </c>
      <c r="B28" s="302"/>
      <c r="C28" s="302"/>
      <c r="D28" s="69" t="s">
        <v>282</v>
      </c>
      <c r="E28" s="69"/>
      <c r="F28" s="69" t="s">
        <v>310</v>
      </c>
      <c r="G28" s="126">
        <v>1</v>
      </c>
      <c r="H28" s="69">
        <f t="shared" si="0"/>
        <v>1</v>
      </c>
      <c r="I28" s="69">
        <f t="shared" si="1"/>
        <v>1</v>
      </c>
      <c r="J28" s="69">
        <v>1</v>
      </c>
      <c r="K28" s="69" t="s">
        <v>108</v>
      </c>
      <c r="L28" s="126">
        <v>1</v>
      </c>
      <c r="M28" s="69">
        <f t="shared" si="2"/>
        <v>1</v>
      </c>
      <c r="N28" s="69">
        <f t="shared" si="3"/>
        <v>1</v>
      </c>
      <c r="O28" s="69">
        <v>1</v>
      </c>
      <c r="P28" s="69" t="s">
        <v>109</v>
      </c>
      <c r="Q28" s="126">
        <v>1</v>
      </c>
      <c r="R28" s="69">
        <f t="shared" si="4"/>
        <v>1</v>
      </c>
      <c r="S28" s="69">
        <f t="shared" si="5"/>
        <v>1</v>
      </c>
      <c r="T28" s="69">
        <v>1</v>
      </c>
      <c r="U28" s="69" t="s">
        <v>353</v>
      </c>
      <c r="V28" s="69" t="s">
        <v>354</v>
      </c>
    </row>
    <row r="29" spans="1:22" ht="87" customHeight="1">
      <c r="A29" s="74">
        <v>20</v>
      </c>
      <c r="B29" s="302"/>
      <c r="C29" s="302"/>
      <c r="D29" s="69" t="s">
        <v>283</v>
      </c>
      <c r="E29" s="69"/>
      <c r="F29" s="69" t="s">
        <v>284</v>
      </c>
      <c r="G29" s="126">
        <v>1</v>
      </c>
      <c r="H29" s="69">
        <f t="shared" si="0"/>
        <v>1</v>
      </c>
      <c r="I29" s="69">
        <f t="shared" si="1"/>
        <v>1</v>
      </c>
      <c r="J29" s="69">
        <v>1</v>
      </c>
      <c r="K29" s="69" t="s">
        <v>108</v>
      </c>
      <c r="L29" s="126">
        <v>1</v>
      </c>
      <c r="M29" s="69">
        <f t="shared" si="2"/>
        <v>1</v>
      </c>
      <c r="N29" s="69">
        <f t="shared" si="3"/>
        <v>1</v>
      </c>
      <c r="O29" s="69">
        <v>1</v>
      </c>
      <c r="P29" s="69" t="s">
        <v>109</v>
      </c>
      <c r="Q29" s="126">
        <v>1</v>
      </c>
      <c r="R29" s="69">
        <f t="shared" si="4"/>
        <v>1</v>
      </c>
      <c r="S29" s="69">
        <f t="shared" si="5"/>
        <v>1</v>
      </c>
      <c r="T29" s="69">
        <v>1</v>
      </c>
      <c r="U29" s="69" t="s">
        <v>353</v>
      </c>
      <c r="V29" s="69" t="s">
        <v>354</v>
      </c>
    </row>
    <row r="30" spans="1:22" ht="72" customHeight="1">
      <c r="A30" s="76">
        <v>21</v>
      </c>
      <c r="B30" s="302"/>
      <c r="C30" s="302"/>
      <c r="D30" s="69" t="s">
        <v>313</v>
      </c>
      <c r="E30" s="69"/>
      <c r="F30" s="69" t="s">
        <v>285</v>
      </c>
      <c r="G30" s="126">
        <v>1</v>
      </c>
      <c r="H30" s="69">
        <f t="shared" si="0"/>
        <v>1</v>
      </c>
      <c r="I30" s="69">
        <f t="shared" si="1"/>
        <v>1</v>
      </c>
      <c r="J30" s="69">
        <v>1</v>
      </c>
      <c r="K30" s="69" t="s">
        <v>108</v>
      </c>
      <c r="L30" s="126">
        <v>1</v>
      </c>
      <c r="M30" s="69">
        <f t="shared" si="2"/>
        <v>1</v>
      </c>
      <c r="N30" s="69">
        <f t="shared" si="3"/>
        <v>1</v>
      </c>
      <c r="O30" s="69">
        <v>1</v>
      </c>
      <c r="P30" s="69" t="s">
        <v>109</v>
      </c>
      <c r="Q30" s="126">
        <v>1</v>
      </c>
      <c r="R30" s="69">
        <f t="shared" si="4"/>
        <v>1</v>
      </c>
      <c r="S30" s="69">
        <f t="shared" si="5"/>
        <v>1</v>
      </c>
      <c r="T30" s="69">
        <v>1</v>
      </c>
      <c r="U30" s="69" t="s">
        <v>353</v>
      </c>
      <c r="V30" s="69" t="s">
        <v>354</v>
      </c>
    </row>
    <row r="31" spans="1:22" ht="72.75" customHeight="1">
      <c r="A31" s="74">
        <v>22</v>
      </c>
      <c r="B31" s="302"/>
      <c r="C31" s="302"/>
      <c r="D31" s="69" t="s">
        <v>286</v>
      </c>
      <c r="E31" s="69"/>
      <c r="F31" s="69" t="s">
        <v>287</v>
      </c>
      <c r="G31" s="126">
        <v>1</v>
      </c>
      <c r="H31" s="69">
        <f t="shared" si="0"/>
        <v>1</v>
      </c>
      <c r="I31" s="69">
        <f t="shared" si="1"/>
        <v>1</v>
      </c>
      <c r="J31" s="69">
        <v>1</v>
      </c>
      <c r="K31" s="69" t="s">
        <v>108</v>
      </c>
      <c r="L31" s="126">
        <v>1</v>
      </c>
      <c r="M31" s="69">
        <f t="shared" si="2"/>
        <v>1</v>
      </c>
      <c r="N31" s="69">
        <f t="shared" si="3"/>
        <v>1</v>
      </c>
      <c r="O31" s="69">
        <v>1</v>
      </c>
      <c r="P31" s="69" t="s">
        <v>109</v>
      </c>
      <c r="Q31" s="126">
        <v>1</v>
      </c>
      <c r="R31" s="69">
        <f t="shared" si="4"/>
        <v>1</v>
      </c>
      <c r="S31" s="69">
        <f t="shared" si="5"/>
        <v>1</v>
      </c>
      <c r="T31" s="69">
        <v>1</v>
      </c>
      <c r="U31" s="69" t="s">
        <v>353</v>
      </c>
      <c r="V31" s="69" t="s">
        <v>354</v>
      </c>
    </row>
    <row r="32" spans="1:22" ht="73.5" customHeight="1">
      <c r="A32" s="76">
        <v>23</v>
      </c>
      <c r="B32" s="302"/>
      <c r="C32" s="302"/>
      <c r="D32" s="69" t="s">
        <v>288</v>
      </c>
      <c r="E32" s="69"/>
      <c r="F32" s="69" t="s">
        <v>289</v>
      </c>
      <c r="G32" s="126">
        <v>1</v>
      </c>
      <c r="H32" s="69">
        <f t="shared" si="0"/>
        <v>1</v>
      </c>
      <c r="I32" s="69">
        <f t="shared" si="1"/>
        <v>1</v>
      </c>
      <c r="J32" s="69">
        <v>1</v>
      </c>
      <c r="K32" s="69" t="s">
        <v>108</v>
      </c>
      <c r="L32" s="126">
        <v>1</v>
      </c>
      <c r="M32" s="69">
        <f t="shared" si="2"/>
        <v>1</v>
      </c>
      <c r="N32" s="69">
        <f t="shared" si="3"/>
        <v>1</v>
      </c>
      <c r="O32" s="69">
        <v>1</v>
      </c>
      <c r="P32" s="69" t="s">
        <v>109</v>
      </c>
      <c r="Q32" s="126">
        <v>1</v>
      </c>
      <c r="R32" s="69">
        <f t="shared" si="4"/>
        <v>1</v>
      </c>
      <c r="S32" s="69">
        <f t="shared" si="5"/>
        <v>1</v>
      </c>
      <c r="T32" s="69">
        <v>1</v>
      </c>
      <c r="U32" s="69" t="s">
        <v>353</v>
      </c>
      <c r="V32" s="69" t="s">
        <v>354</v>
      </c>
    </row>
    <row r="33" spans="1:22" ht="71.25" customHeight="1">
      <c r="A33" s="74">
        <v>24</v>
      </c>
      <c r="B33" s="302"/>
      <c r="C33" s="302"/>
      <c r="D33" s="69" t="s">
        <v>290</v>
      </c>
      <c r="E33" s="69"/>
      <c r="F33" s="69" t="s">
        <v>291</v>
      </c>
      <c r="G33" s="126">
        <v>1</v>
      </c>
      <c r="H33" s="69">
        <f t="shared" si="0"/>
        <v>1</v>
      </c>
      <c r="I33" s="69">
        <f t="shared" si="1"/>
        <v>1</v>
      </c>
      <c r="J33" s="69">
        <v>1</v>
      </c>
      <c r="K33" s="69" t="s">
        <v>108</v>
      </c>
      <c r="L33" s="126">
        <v>1</v>
      </c>
      <c r="M33" s="69">
        <f t="shared" si="2"/>
        <v>1</v>
      </c>
      <c r="N33" s="69">
        <f t="shared" si="3"/>
        <v>1</v>
      </c>
      <c r="O33" s="69">
        <v>1</v>
      </c>
      <c r="P33" s="69" t="s">
        <v>109</v>
      </c>
      <c r="Q33" s="126">
        <v>1</v>
      </c>
      <c r="R33" s="69">
        <f t="shared" si="4"/>
        <v>1</v>
      </c>
      <c r="S33" s="69">
        <f t="shared" si="5"/>
        <v>1</v>
      </c>
      <c r="T33" s="69">
        <v>1</v>
      </c>
      <c r="U33" s="69" t="s">
        <v>353</v>
      </c>
      <c r="V33" s="69" t="s">
        <v>354</v>
      </c>
    </row>
    <row r="34" spans="1:22" ht="79.5" customHeight="1">
      <c r="A34" s="76">
        <v>25</v>
      </c>
      <c r="B34" s="302"/>
      <c r="C34" s="302"/>
      <c r="D34" s="69" t="s">
        <v>292</v>
      </c>
      <c r="E34" s="69"/>
      <c r="F34" s="69" t="s">
        <v>293</v>
      </c>
      <c r="G34" s="126">
        <v>1</v>
      </c>
      <c r="H34" s="69">
        <f t="shared" si="0"/>
        <v>1</v>
      </c>
      <c r="I34" s="69">
        <f t="shared" si="1"/>
        <v>1</v>
      </c>
      <c r="J34" s="69">
        <v>1</v>
      </c>
      <c r="K34" s="69" t="s">
        <v>108</v>
      </c>
      <c r="L34" s="126">
        <v>1</v>
      </c>
      <c r="M34" s="69">
        <f t="shared" si="2"/>
        <v>1</v>
      </c>
      <c r="N34" s="69">
        <f t="shared" si="3"/>
        <v>1</v>
      </c>
      <c r="O34" s="69">
        <v>1</v>
      </c>
      <c r="P34" s="69" t="s">
        <v>109</v>
      </c>
      <c r="Q34" s="126">
        <v>1</v>
      </c>
      <c r="R34" s="69">
        <f t="shared" si="4"/>
        <v>1</v>
      </c>
      <c r="S34" s="69">
        <f t="shared" si="5"/>
        <v>1</v>
      </c>
      <c r="T34" s="69">
        <v>1</v>
      </c>
      <c r="U34" s="69" t="s">
        <v>353</v>
      </c>
      <c r="V34" s="69" t="s">
        <v>354</v>
      </c>
    </row>
    <row r="35" spans="1:22" ht="72.75" customHeight="1">
      <c r="A35" s="74">
        <v>26</v>
      </c>
      <c r="B35" s="303"/>
      <c r="C35" s="303"/>
      <c r="D35" s="69" t="s">
        <v>294</v>
      </c>
      <c r="E35" s="69"/>
      <c r="F35" s="69" t="s">
        <v>295</v>
      </c>
      <c r="G35" s="126">
        <v>1</v>
      </c>
      <c r="H35" s="69">
        <f t="shared" si="0"/>
        <v>1</v>
      </c>
      <c r="I35" s="69">
        <f t="shared" si="1"/>
        <v>1</v>
      </c>
      <c r="J35" s="69">
        <v>1</v>
      </c>
      <c r="K35" s="69" t="s">
        <v>108</v>
      </c>
      <c r="L35" s="126">
        <v>1</v>
      </c>
      <c r="M35" s="69">
        <f t="shared" si="2"/>
        <v>1</v>
      </c>
      <c r="N35" s="69">
        <f t="shared" si="3"/>
        <v>1</v>
      </c>
      <c r="O35" s="69">
        <v>1</v>
      </c>
      <c r="P35" s="69" t="s">
        <v>109</v>
      </c>
      <c r="Q35" s="126">
        <v>1</v>
      </c>
      <c r="R35" s="69">
        <f>IF(Q35=S35,T35)</f>
        <v>1</v>
      </c>
      <c r="S35" s="69">
        <f>IF(Q35="NA","NA",T35)</f>
        <v>1</v>
      </c>
      <c r="T35" s="69">
        <v>1</v>
      </c>
      <c r="U35" s="69" t="s">
        <v>353</v>
      </c>
      <c r="V35" s="69" t="s">
        <v>354</v>
      </c>
    </row>
    <row r="36" spans="1:20" ht="14.25">
      <c r="A36" s="29"/>
      <c r="B36" s="88"/>
      <c r="C36" s="29"/>
      <c r="D36" s="18"/>
      <c r="E36" s="30"/>
      <c r="F36" s="29"/>
      <c r="G36" s="174">
        <f>SUM(G10:G35)</f>
        <v>26</v>
      </c>
      <c r="H36" s="128">
        <f aca="true" t="shared" si="6" ref="H36:T36">SUM(H10:H35)</f>
        <v>26</v>
      </c>
      <c r="I36" s="128">
        <f t="shared" si="6"/>
        <v>26</v>
      </c>
      <c r="J36" s="128">
        <f t="shared" si="6"/>
        <v>26</v>
      </c>
      <c r="K36" s="31"/>
      <c r="L36" s="174">
        <f t="shared" si="6"/>
        <v>26</v>
      </c>
      <c r="M36" s="128">
        <f t="shared" si="6"/>
        <v>26</v>
      </c>
      <c r="N36" s="128">
        <f t="shared" si="6"/>
        <v>26</v>
      </c>
      <c r="O36" s="128">
        <f t="shared" si="6"/>
        <v>26</v>
      </c>
      <c r="P36" s="31"/>
      <c r="Q36" s="174">
        <f>SUM(Q10:Q35)</f>
        <v>26</v>
      </c>
      <c r="R36" s="122">
        <f>SUM(R10:R35)</f>
        <v>26</v>
      </c>
      <c r="S36" s="122">
        <f t="shared" si="6"/>
        <v>26</v>
      </c>
      <c r="T36" s="122">
        <f t="shared" si="6"/>
        <v>26</v>
      </c>
    </row>
    <row r="37" spans="4:20" ht="14.25">
      <c r="D37" s="18"/>
      <c r="E37" s="30"/>
      <c r="F37" s="29"/>
      <c r="G37" s="18"/>
      <c r="H37" s="29"/>
      <c r="I37" s="29"/>
      <c r="J37" s="29"/>
      <c r="K37" s="31"/>
      <c r="L37" s="18"/>
      <c r="M37" s="29"/>
      <c r="N37" s="29"/>
      <c r="O37" s="29"/>
      <c r="P37" s="31"/>
      <c r="Q37" s="18"/>
      <c r="R37" s="29"/>
      <c r="S37" s="29"/>
      <c r="T37" s="29"/>
    </row>
    <row r="38" spans="4:20" ht="14.25">
      <c r="D38" s="18"/>
      <c r="E38" s="30"/>
      <c r="F38" s="29"/>
      <c r="G38" s="18"/>
      <c r="H38" s="29"/>
      <c r="I38" s="29"/>
      <c r="J38" s="29"/>
      <c r="K38" s="31"/>
      <c r="L38" s="18"/>
      <c r="M38" s="29"/>
      <c r="N38" s="29"/>
      <c r="O38" s="29"/>
      <c r="P38" s="31"/>
      <c r="Q38" s="18"/>
      <c r="R38" s="29"/>
      <c r="S38" s="29"/>
      <c r="T38" s="29"/>
    </row>
    <row r="39" spans="2:20" ht="14.25">
      <c r="B39" s="174" t="s">
        <v>312</v>
      </c>
      <c r="C39" s="175">
        <f>RESULTADO!B32</f>
        <v>1</v>
      </c>
      <c r="D39" s="18"/>
      <c r="E39" s="30"/>
      <c r="F39" s="29"/>
      <c r="G39" s="18"/>
      <c r="H39" s="29"/>
      <c r="I39" s="29"/>
      <c r="J39" s="29"/>
      <c r="K39" s="31"/>
      <c r="L39" s="18"/>
      <c r="M39" s="29"/>
      <c r="N39" s="29"/>
      <c r="O39" s="29"/>
      <c r="P39" s="31"/>
      <c r="Q39" s="18"/>
      <c r="R39" s="29"/>
      <c r="S39" s="29"/>
      <c r="T39" s="29"/>
    </row>
    <row r="40" spans="4:20" ht="14.25">
      <c r="D40" s="18"/>
      <c r="E40" s="30"/>
      <c r="F40" s="29"/>
      <c r="G40" s="18"/>
      <c r="H40" s="29"/>
      <c r="I40" s="29"/>
      <c r="J40" s="29"/>
      <c r="K40" s="31"/>
      <c r="L40" s="18"/>
      <c r="M40" s="29"/>
      <c r="N40" s="29"/>
      <c r="O40" s="29"/>
      <c r="P40" s="31"/>
      <c r="Q40" s="18"/>
      <c r="R40" s="29"/>
      <c r="S40" s="29"/>
      <c r="T40" s="29"/>
    </row>
    <row r="41" spans="4:20" ht="14.25">
      <c r="D41" s="18"/>
      <c r="E41" s="30"/>
      <c r="F41" s="29"/>
      <c r="G41" s="18"/>
      <c r="H41" s="29"/>
      <c r="I41" s="29"/>
      <c r="J41" s="29"/>
      <c r="K41" s="31"/>
      <c r="L41" s="18"/>
      <c r="M41" s="29"/>
      <c r="N41" s="29"/>
      <c r="O41" s="29"/>
      <c r="P41" s="31"/>
      <c r="Q41" s="18"/>
      <c r="R41" s="29"/>
      <c r="S41" s="29"/>
      <c r="T41" s="29"/>
    </row>
    <row r="42" spans="4:20" ht="14.25">
      <c r="D42" s="18"/>
      <c r="E42" s="30"/>
      <c r="F42" s="29"/>
      <c r="G42" s="18"/>
      <c r="H42" s="29"/>
      <c r="I42" s="29"/>
      <c r="J42" s="29"/>
      <c r="K42" s="31"/>
      <c r="L42" s="18"/>
      <c r="M42" s="29"/>
      <c r="N42" s="29"/>
      <c r="O42" s="29"/>
      <c r="P42" s="31"/>
      <c r="Q42" s="18"/>
      <c r="R42" s="29"/>
      <c r="S42" s="29"/>
      <c r="T42" s="29"/>
    </row>
    <row r="43" spans="4:20" ht="14.25">
      <c r="D43" s="18"/>
      <c r="E43" s="30"/>
      <c r="F43" s="29"/>
      <c r="G43" s="18"/>
      <c r="H43" s="29"/>
      <c r="I43" s="29"/>
      <c r="J43" s="29"/>
      <c r="K43" s="31"/>
      <c r="L43" s="18"/>
      <c r="M43" s="29"/>
      <c r="N43" s="29"/>
      <c r="O43" s="29"/>
      <c r="P43" s="31"/>
      <c r="Q43" s="18"/>
      <c r="R43" s="29"/>
      <c r="S43" s="29"/>
      <c r="T43" s="29"/>
    </row>
    <row r="44" spans="4:20" ht="14.25">
      <c r="D44" s="18"/>
      <c r="E44" s="30"/>
      <c r="F44" s="29"/>
      <c r="G44" s="18"/>
      <c r="H44" s="29"/>
      <c r="I44" s="29"/>
      <c r="J44" s="29"/>
      <c r="K44" s="31"/>
      <c r="L44" s="18"/>
      <c r="M44" s="29"/>
      <c r="N44" s="29"/>
      <c r="O44" s="29"/>
      <c r="P44" s="31"/>
      <c r="Q44" s="18"/>
      <c r="R44" s="29"/>
      <c r="S44" s="29"/>
      <c r="T44" s="29"/>
    </row>
    <row r="45" spans="4:20" ht="14.25">
      <c r="D45" s="18"/>
      <c r="E45" s="30"/>
      <c r="F45" s="29"/>
      <c r="G45" s="18"/>
      <c r="H45" s="29"/>
      <c r="I45" s="29"/>
      <c r="J45" s="29"/>
      <c r="K45" s="31"/>
      <c r="L45" s="18"/>
      <c r="M45" s="29"/>
      <c r="N45" s="29"/>
      <c r="O45" s="29"/>
      <c r="P45" s="31"/>
      <c r="Q45" s="18"/>
      <c r="R45" s="29"/>
      <c r="S45" s="29"/>
      <c r="T45" s="29"/>
    </row>
    <row r="46" spans="4:20" ht="14.25">
      <c r="D46" s="18"/>
      <c r="E46" s="30"/>
      <c r="F46" s="29"/>
      <c r="G46" s="18"/>
      <c r="H46" s="29"/>
      <c r="I46" s="29"/>
      <c r="J46" s="29"/>
      <c r="K46" s="31"/>
      <c r="L46" s="18"/>
      <c r="M46" s="29"/>
      <c r="N46" s="29"/>
      <c r="O46" s="29"/>
      <c r="P46" s="31"/>
      <c r="Q46" s="18"/>
      <c r="R46" s="29"/>
      <c r="S46" s="29"/>
      <c r="T46" s="29"/>
    </row>
    <row r="47" spans="4:20" ht="14.25">
      <c r="D47" s="18"/>
      <c r="E47" s="30"/>
      <c r="F47" s="29"/>
      <c r="G47" s="18"/>
      <c r="H47" s="29"/>
      <c r="I47" s="29"/>
      <c r="J47" s="29"/>
      <c r="K47" s="31"/>
      <c r="L47" s="18"/>
      <c r="M47" s="29"/>
      <c r="N47" s="29"/>
      <c r="O47" s="29"/>
      <c r="P47" s="31"/>
      <c r="Q47" s="18"/>
      <c r="R47" s="29"/>
      <c r="S47" s="29"/>
      <c r="T47" s="29"/>
    </row>
    <row r="48" spans="4:20" ht="14.25">
      <c r="D48" s="18"/>
      <c r="E48" s="30"/>
      <c r="F48" s="29"/>
      <c r="G48" s="18"/>
      <c r="H48" s="29"/>
      <c r="I48" s="29"/>
      <c r="J48" s="29"/>
      <c r="K48" s="31"/>
      <c r="L48" s="18"/>
      <c r="M48" s="29"/>
      <c r="N48" s="29"/>
      <c r="O48" s="29"/>
      <c r="P48" s="31"/>
      <c r="Q48" s="18"/>
      <c r="R48" s="29"/>
      <c r="S48" s="29"/>
      <c r="T48" s="29"/>
    </row>
    <row r="49" spans="4:20" ht="14.25">
      <c r="D49" s="18"/>
      <c r="E49" s="30"/>
      <c r="F49" s="29"/>
      <c r="G49" s="18"/>
      <c r="H49" s="29"/>
      <c r="I49" s="29"/>
      <c r="J49" s="29"/>
      <c r="K49" s="31"/>
      <c r="L49" s="18"/>
      <c r="M49" s="29"/>
      <c r="N49" s="29"/>
      <c r="O49" s="29"/>
      <c r="P49" s="31"/>
      <c r="Q49" s="18"/>
      <c r="R49" s="29"/>
      <c r="S49" s="29"/>
      <c r="T49" s="29"/>
    </row>
    <row r="50" spans="4:20" ht="14.25">
      <c r="D50" s="18"/>
      <c r="E50" s="30"/>
      <c r="F50" s="29"/>
      <c r="G50" s="18"/>
      <c r="H50" s="29"/>
      <c r="I50" s="29"/>
      <c r="J50" s="29"/>
      <c r="K50" s="31"/>
      <c r="L50" s="18"/>
      <c r="M50" s="29"/>
      <c r="N50" s="29"/>
      <c r="O50" s="29"/>
      <c r="P50" s="31"/>
      <c r="Q50" s="18"/>
      <c r="R50" s="29"/>
      <c r="S50" s="29"/>
      <c r="T50" s="29"/>
    </row>
    <row r="51" spans="4:20" ht="14.25">
      <c r="D51" s="18"/>
      <c r="E51" s="30"/>
      <c r="F51" s="29"/>
      <c r="G51" s="18"/>
      <c r="H51" s="29"/>
      <c r="I51" s="29"/>
      <c r="J51" s="29"/>
      <c r="K51" s="31"/>
      <c r="L51" s="18"/>
      <c r="M51" s="29"/>
      <c r="N51" s="29"/>
      <c r="O51" s="29"/>
      <c r="P51" s="31"/>
      <c r="Q51" s="18"/>
      <c r="R51" s="29"/>
      <c r="S51" s="29"/>
      <c r="T51" s="29"/>
    </row>
  </sheetData>
  <sheetProtection/>
  <mergeCells count="27">
    <mergeCell ref="A6:V6"/>
    <mergeCell ref="Q7:Q9"/>
    <mergeCell ref="A7:B9"/>
    <mergeCell ref="B12:B24"/>
    <mergeCell ref="C12:C24"/>
    <mergeCell ref="B25:B35"/>
    <mergeCell ref="C25:C35"/>
    <mergeCell ref="G7:G9"/>
    <mergeCell ref="H7:H9"/>
    <mergeCell ref="I7:I9"/>
    <mergeCell ref="J7:J9"/>
    <mergeCell ref="U7:V9"/>
    <mergeCell ref="T7:T9"/>
    <mergeCell ref="L7:L9"/>
    <mergeCell ref="M7:M9"/>
    <mergeCell ref="N7:N9"/>
    <mergeCell ref="O7:O9"/>
    <mergeCell ref="A5:U5"/>
    <mergeCell ref="A1:V1"/>
    <mergeCell ref="A2:V3"/>
    <mergeCell ref="A4:V4"/>
    <mergeCell ref="R7:R9"/>
    <mergeCell ref="S7:S9"/>
    <mergeCell ref="D8:F8"/>
    <mergeCell ref="D9:F9"/>
    <mergeCell ref="C7:C9"/>
    <mergeCell ref="D7:F7"/>
  </mergeCells>
  <printOptions/>
  <pageMargins left="0.7086614173228347" right="0.17" top="0.35" bottom="0.7480314960629921" header="0.31496062992125984" footer="0.31496062992125984"/>
  <pageSetup fitToHeight="0" fitToWidth="1" horizontalDpi="600" verticalDpi="600" orientation="landscape" scale="38"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800000"/>
    <pageSetUpPr fitToPage="1"/>
  </sheetPr>
  <dimension ref="A1:BI309"/>
  <sheetViews>
    <sheetView view="pageBreakPreview" zoomScale="80" zoomScaleNormal="60" zoomScaleSheetLayoutView="80" zoomScalePageLayoutView="80" workbookViewId="0" topLeftCell="A1">
      <selection activeCell="D14" sqref="D14"/>
    </sheetView>
  </sheetViews>
  <sheetFormatPr defaultColWidth="10.7109375" defaultRowHeight="12.75"/>
  <cols>
    <col min="1" max="1" width="8.00390625" style="3" customWidth="1"/>
    <col min="2" max="2" width="48.8515625" style="10" customWidth="1"/>
    <col min="3" max="3" width="22.7109375" style="16" bestFit="1" customWidth="1"/>
    <col min="4" max="4" width="59.421875" style="3" customWidth="1"/>
    <col min="5" max="5" width="11.421875" style="3" customWidth="1"/>
    <col min="6" max="8" width="11.421875" style="3" hidden="1" customWidth="1"/>
    <col min="9" max="9" width="59.421875" style="10" customWidth="1"/>
    <col min="10" max="10" width="10.28125" style="3" customWidth="1"/>
    <col min="11" max="13" width="10.28125" style="3" hidden="1" customWidth="1"/>
    <col min="14" max="14" width="60.28125" style="3" customWidth="1"/>
    <col min="15" max="15" width="13.00390625" style="3" customWidth="1"/>
    <col min="16" max="18" width="0" style="5" hidden="1" customWidth="1"/>
    <col min="19" max="19" width="16.57421875" style="5" customWidth="1"/>
    <col min="20" max="20" width="42.00390625" style="5" customWidth="1"/>
    <col min="21" max="61" width="10.7109375" style="5" customWidth="1"/>
    <col min="62" max="16384" width="10.7109375" style="3" customWidth="1"/>
  </cols>
  <sheetData>
    <row r="1" spans="1:61" ht="15.75">
      <c r="A1" s="242" t="s">
        <v>4</v>
      </c>
      <c r="B1" s="243"/>
      <c r="C1" s="243"/>
      <c r="D1" s="243"/>
      <c r="E1" s="243"/>
      <c r="F1" s="243"/>
      <c r="G1" s="243"/>
      <c r="H1" s="243"/>
      <c r="I1" s="243"/>
      <c r="J1" s="243"/>
      <c r="K1" s="243"/>
      <c r="L1" s="243"/>
      <c r="M1" s="243"/>
      <c r="N1" s="243"/>
      <c r="O1" s="243"/>
      <c r="P1" s="243"/>
      <c r="Q1" s="243"/>
      <c r="R1" s="243"/>
      <c r="S1" s="243"/>
      <c r="T1" s="244"/>
      <c r="U1" s="146"/>
      <c r="V1" s="147"/>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61" ht="15.75" customHeight="1">
      <c r="A2" s="245" t="s">
        <v>5</v>
      </c>
      <c r="B2" s="246"/>
      <c r="C2" s="246"/>
      <c r="D2" s="246"/>
      <c r="E2" s="246"/>
      <c r="F2" s="246"/>
      <c r="G2" s="246"/>
      <c r="H2" s="246"/>
      <c r="I2" s="246"/>
      <c r="J2" s="246"/>
      <c r="K2" s="246"/>
      <c r="L2" s="246"/>
      <c r="M2" s="246"/>
      <c r="N2" s="246"/>
      <c r="O2" s="246"/>
      <c r="P2" s="246"/>
      <c r="Q2" s="246"/>
      <c r="R2" s="246"/>
      <c r="S2" s="246"/>
      <c r="T2" s="247"/>
      <c r="U2" s="116"/>
      <c r="V2" s="148"/>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ht="14.25" customHeight="1">
      <c r="A3" s="245"/>
      <c r="B3" s="246"/>
      <c r="C3" s="246"/>
      <c r="D3" s="246"/>
      <c r="E3" s="246"/>
      <c r="F3" s="246"/>
      <c r="G3" s="246"/>
      <c r="H3" s="246"/>
      <c r="I3" s="246"/>
      <c r="J3" s="246"/>
      <c r="K3" s="246"/>
      <c r="L3" s="246"/>
      <c r="M3" s="246"/>
      <c r="N3" s="246"/>
      <c r="O3" s="246"/>
      <c r="P3" s="246"/>
      <c r="Q3" s="246"/>
      <c r="R3" s="246"/>
      <c r="S3" s="246"/>
      <c r="T3" s="247"/>
      <c r="U3" s="116"/>
      <c r="V3" s="148"/>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row>
    <row r="4" spans="1:61" ht="24.75" customHeight="1">
      <c r="A4" s="245" t="s">
        <v>40</v>
      </c>
      <c r="B4" s="246"/>
      <c r="C4" s="246"/>
      <c r="D4" s="246"/>
      <c r="E4" s="246"/>
      <c r="F4" s="246"/>
      <c r="G4" s="246"/>
      <c r="H4" s="246"/>
      <c r="I4" s="246"/>
      <c r="J4" s="246"/>
      <c r="K4" s="246"/>
      <c r="L4" s="246"/>
      <c r="M4" s="246"/>
      <c r="N4" s="246"/>
      <c r="O4" s="246"/>
      <c r="P4" s="246"/>
      <c r="Q4" s="246"/>
      <c r="R4" s="246"/>
      <c r="S4" s="246"/>
      <c r="T4" s="247"/>
      <c r="U4" s="116"/>
      <c r="V4" s="148"/>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32.25" customHeight="1">
      <c r="A5" s="239" t="s">
        <v>389</v>
      </c>
      <c r="B5" s="240"/>
      <c r="C5" s="240"/>
      <c r="D5" s="240"/>
      <c r="E5" s="240"/>
      <c r="F5" s="240"/>
      <c r="G5" s="240"/>
      <c r="H5" s="240"/>
      <c r="I5" s="240"/>
      <c r="J5" s="240"/>
      <c r="K5" s="240"/>
      <c r="L5" s="240"/>
      <c r="M5" s="240"/>
      <c r="N5" s="240"/>
      <c r="O5" s="240"/>
      <c r="P5" s="240"/>
      <c r="Q5" s="240"/>
      <c r="R5" s="240"/>
      <c r="S5" s="240"/>
      <c r="T5" s="162">
        <v>2017</v>
      </c>
      <c r="U5" s="161"/>
      <c r="V5" s="162"/>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22" ht="23.25" customHeight="1">
      <c r="A6" s="307" t="s">
        <v>415</v>
      </c>
      <c r="B6" s="308"/>
      <c r="C6" s="308"/>
      <c r="D6" s="308"/>
      <c r="E6" s="308"/>
      <c r="F6" s="308"/>
      <c r="G6" s="308"/>
      <c r="H6" s="308"/>
      <c r="I6" s="308"/>
      <c r="J6" s="308"/>
      <c r="K6" s="308"/>
      <c r="L6" s="308"/>
      <c r="M6" s="308"/>
      <c r="N6" s="308"/>
      <c r="O6" s="308"/>
      <c r="P6" s="308"/>
      <c r="Q6" s="308"/>
      <c r="R6" s="308"/>
      <c r="S6" s="308"/>
      <c r="T6" s="308"/>
      <c r="U6" s="145"/>
      <c r="V6" s="149"/>
    </row>
    <row r="7" spans="1:20" ht="14.25" customHeight="1">
      <c r="A7" s="309" t="s">
        <v>296</v>
      </c>
      <c r="B7" s="314" t="s">
        <v>0</v>
      </c>
      <c r="C7" s="289" t="s">
        <v>3</v>
      </c>
      <c r="D7" s="82" t="s">
        <v>8</v>
      </c>
      <c r="E7" s="304" t="s">
        <v>41</v>
      </c>
      <c r="F7" s="284" t="s">
        <v>44</v>
      </c>
      <c r="G7" s="284" t="s">
        <v>45</v>
      </c>
      <c r="H7" s="284" t="s">
        <v>46</v>
      </c>
      <c r="I7" s="82" t="s">
        <v>43</v>
      </c>
      <c r="J7" s="295" t="s">
        <v>41</v>
      </c>
      <c r="K7" s="284" t="s">
        <v>44</v>
      </c>
      <c r="L7" s="284" t="s">
        <v>45</v>
      </c>
      <c r="M7" s="284" t="s">
        <v>46</v>
      </c>
      <c r="N7" s="82" t="s">
        <v>42</v>
      </c>
      <c r="O7" s="311" t="s">
        <v>41</v>
      </c>
      <c r="S7" s="250" t="s">
        <v>386</v>
      </c>
      <c r="T7" s="250"/>
    </row>
    <row r="8" spans="1:20" ht="15" customHeight="1">
      <c r="A8" s="309"/>
      <c r="B8" s="314"/>
      <c r="C8" s="289"/>
      <c r="D8" s="83" t="s">
        <v>1</v>
      </c>
      <c r="E8" s="305"/>
      <c r="F8" s="284"/>
      <c r="G8" s="284"/>
      <c r="H8" s="284"/>
      <c r="I8" s="83" t="s">
        <v>1</v>
      </c>
      <c r="J8" s="296"/>
      <c r="K8" s="284"/>
      <c r="L8" s="284"/>
      <c r="M8" s="284"/>
      <c r="N8" s="83" t="s">
        <v>2</v>
      </c>
      <c r="O8" s="312"/>
      <c r="S8" s="250"/>
      <c r="T8" s="250"/>
    </row>
    <row r="9" spans="1:20" ht="31.5" customHeight="1">
      <c r="A9" s="310"/>
      <c r="B9" s="314"/>
      <c r="C9" s="289"/>
      <c r="D9" s="84" t="s">
        <v>30</v>
      </c>
      <c r="E9" s="306"/>
      <c r="F9" s="285"/>
      <c r="G9" s="285"/>
      <c r="H9" s="285"/>
      <c r="I9" s="84" t="s">
        <v>30</v>
      </c>
      <c r="J9" s="297"/>
      <c r="K9" s="285"/>
      <c r="L9" s="285"/>
      <c r="M9" s="285"/>
      <c r="N9" s="83" t="s">
        <v>31</v>
      </c>
      <c r="O9" s="313"/>
      <c r="S9" s="250"/>
      <c r="T9" s="250"/>
    </row>
    <row r="10" spans="1:61" s="11" customFormat="1" ht="69" customHeight="1">
      <c r="A10" s="153">
        <v>1</v>
      </c>
      <c r="B10" s="69" t="s">
        <v>112</v>
      </c>
      <c r="C10" s="124" t="s">
        <v>144</v>
      </c>
      <c r="D10" s="69" t="s">
        <v>110</v>
      </c>
      <c r="E10" s="126">
        <v>1</v>
      </c>
      <c r="F10" s="144">
        <f>IF(E10=G10,H10)</f>
        <v>1</v>
      </c>
      <c r="G10" s="144">
        <f>IF(E10="NA","NA",H10)</f>
        <v>1</v>
      </c>
      <c r="H10" s="103">
        <v>1</v>
      </c>
      <c r="I10" s="71" t="s">
        <v>145</v>
      </c>
      <c r="J10" s="126">
        <v>1</v>
      </c>
      <c r="K10" s="144">
        <f>IF(J10=L10,M10)</f>
        <v>1</v>
      </c>
      <c r="L10" s="144">
        <f>IF(J10="NA","NA",M10)</f>
        <v>1</v>
      </c>
      <c r="M10" s="103">
        <v>1</v>
      </c>
      <c r="N10" s="71" t="s">
        <v>111</v>
      </c>
      <c r="O10" s="73">
        <v>1</v>
      </c>
      <c r="P10" s="144">
        <f>IF(O10=Q10,R10)</f>
        <v>1</v>
      </c>
      <c r="Q10" s="144">
        <f>IF(O10="NA","NA",R10)</f>
        <v>1</v>
      </c>
      <c r="R10" s="103">
        <v>1</v>
      </c>
      <c r="S10" s="71" t="s">
        <v>342</v>
      </c>
      <c r="T10" s="71" t="s">
        <v>343</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row>
    <row r="11" spans="1:61" s="11" customFormat="1" ht="115.5" customHeight="1">
      <c r="A11" s="153">
        <v>2</v>
      </c>
      <c r="B11" s="69" t="s">
        <v>156</v>
      </c>
      <c r="C11" s="124" t="s">
        <v>153</v>
      </c>
      <c r="D11" s="69" t="s">
        <v>155</v>
      </c>
      <c r="E11" s="126">
        <v>1</v>
      </c>
      <c r="F11" s="144">
        <f>IF(E11=G11,H11)</f>
        <v>1</v>
      </c>
      <c r="G11" s="144">
        <f>IF(E11="NA","NA",H11)</f>
        <v>1</v>
      </c>
      <c r="H11" s="103">
        <v>1</v>
      </c>
      <c r="I11" s="72" t="s">
        <v>348</v>
      </c>
      <c r="J11" s="126">
        <v>1</v>
      </c>
      <c r="K11" s="144">
        <f>IF(J11=L11,M11)</f>
        <v>1</v>
      </c>
      <c r="L11" s="144">
        <f>IF(J11="NA","NA",M11)</f>
        <v>1</v>
      </c>
      <c r="M11" s="103">
        <v>1</v>
      </c>
      <c r="N11" s="72" t="s">
        <v>154</v>
      </c>
      <c r="O11" s="73">
        <v>1</v>
      </c>
      <c r="P11" s="144">
        <f>IF(O11=Q11,R11)</f>
        <v>1</v>
      </c>
      <c r="Q11" s="144">
        <f>IF(O11="NA","NA",R11)</f>
        <v>1</v>
      </c>
      <c r="R11" s="103">
        <v>1</v>
      </c>
      <c r="S11" s="71" t="s">
        <v>344</v>
      </c>
      <c r="T11" s="71" t="s">
        <v>345</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row>
    <row r="12" spans="1:20" ht="96.75" customHeight="1">
      <c r="A12" s="153">
        <v>3</v>
      </c>
      <c r="B12" s="69" t="s">
        <v>113</v>
      </c>
      <c r="C12" s="124" t="s">
        <v>146</v>
      </c>
      <c r="D12" s="69" t="s">
        <v>72</v>
      </c>
      <c r="E12" s="126">
        <v>1</v>
      </c>
      <c r="F12" s="144">
        <f aca="true" t="shared" si="0" ref="F12:F18">IF(E12=G12,H12)</f>
        <v>1</v>
      </c>
      <c r="G12" s="144">
        <f aca="true" t="shared" si="1" ref="G12:G18">IF(E12="NA","NA",H12)</f>
        <v>1</v>
      </c>
      <c r="H12" s="103">
        <v>1</v>
      </c>
      <c r="I12" s="72" t="s">
        <v>170</v>
      </c>
      <c r="J12" s="126">
        <v>1</v>
      </c>
      <c r="K12" s="144">
        <f aca="true" t="shared" si="2" ref="K12:K18">IF(J12=L12,M12)</f>
        <v>1</v>
      </c>
      <c r="L12" s="144">
        <f aca="true" t="shared" si="3" ref="L12:L18">IF(J12="NA","NA",M12)</f>
        <v>1</v>
      </c>
      <c r="M12" s="103">
        <v>1</v>
      </c>
      <c r="N12" s="72" t="s">
        <v>263</v>
      </c>
      <c r="O12" s="73">
        <v>1</v>
      </c>
      <c r="P12" s="144">
        <f aca="true" t="shared" si="4" ref="P12:P18">IF(O12=Q12,R12)</f>
        <v>1</v>
      </c>
      <c r="Q12" s="144">
        <f aca="true" t="shared" si="5" ref="Q12:Q18">IF(O12="NA","NA",R12)</f>
        <v>1</v>
      </c>
      <c r="R12" s="103">
        <v>1</v>
      </c>
      <c r="S12" s="152" t="s">
        <v>346</v>
      </c>
      <c r="T12" s="71" t="s">
        <v>347</v>
      </c>
    </row>
    <row r="13" spans="1:61" s="11" customFormat="1" ht="99" customHeight="1">
      <c r="A13" s="153">
        <v>4</v>
      </c>
      <c r="B13" s="69" t="s">
        <v>115</v>
      </c>
      <c r="C13" s="124" t="s">
        <v>147</v>
      </c>
      <c r="D13" s="69" t="s">
        <v>73</v>
      </c>
      <c r="E13" s="126">
        <v>1</v>
      </c>
      <c r="F13" s="144">
        <f t="shared" si="0"/>
        <v>1</v>
      </c>
      <c r="G13" s="144">
        <f t="shared" si="1"/>
        <v>1</v>
      </c>
      <c r="H13" s="103">
        <v>1</v>
      </c>
      <c r="I13" s="72" t="s">
        <v>170</v>
      </c>
      <c r="J13" s="126">
        <v>1</v>
      </c>
      <c r="K13" s="144">
        <f t="shared" si="2"/>
        <v>1</v>
      </c>
      <c r="L13" s="144">
        <f t="shared" si="3"/>
        <v>1</v>
      </c>
      <c r="M13" s="103">
        <v>1</v>
      </c>
      <c r="N13" s="72" t="s">
        <v>264</v>
      </c>
      <c r="O13" s="73">
        <v>1</v>
      </c>
      <c r="P13" s="144">
        <f t="shared" si="4"/>
        <v>1</v>
      </c>
      <c r="Q13" s="144">
        <f t="shared" si="5"/>
        <v>1</v>
      </c>
      <c r="R13" s="103">
        <v>1</v>
      </c>
      <c r="S13" s="152" t="s">
        <v>346</v>
      </c>
      <c r="T13" s="71" t="s">
        <v>347</v>
      </c>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row>
    <row r="14" spans="1:61" s="11" customFormat="1" ht="104.25" customHeight="1">
      <c r="A14" s="153">
        <v>5</v>
      </c>
      <c r="B14" s="69" t="s">
        <v>115</v>
      </c>
      <c r="C14" s="124" t="s">
        <v>148</v>
      </c>
      <c r="D14" s="69" t="s">
        <v>311</v>
      </c>
      <c r="E14" s="126">
        <v>1</v>
      </c>
      <c r="F14" s="144">
        <f t="shared" si="0"/>
        <v>1</v>
      </c>
      <c r="G14" s="144">
        <f t="shared" si="1"/>
        <v>1</v>
      </c>
      <c r="H14" s="103">
        <v>1</v>
      </c>
      <c r="I14" s="72" t="s">
        <v>170</v>
      </c>
      <c r="J14" s="126">
        <v>1</v>
      </c>
      <c r="K14" s="144">
        <f t="shared" si="2"/>
        <v>1</v>
      </c>
      <c r="L14" s="144">
        <f t="shared" si="3"/>
        <v>1</v>
      </c>
      <c r="M14" s="103">
        <v>1</v>
      </c>
      <c r="N14" s="72" t="s">
        <v>264</v>
      </c>
      <c r="O14" s="73">
        <v>1</v>
      </c>
      <c r="P14" s="144">
        <f t="shared" si="4"/>
        <v>1</v>
      </c>
      <c r="Q14" s="144">
        <f t="shared" si="5"/>
        <v>1</v>
      </c>
      <c r="R14" s="103">
        <v>1</v>
      </c>
      <c r="S14" s="152" t="s">
        <v>346</v>
      </c>
      <c r="T14" s="71" t="s">
        <v>347</v>
      </c>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row>
    <row r="15" spans="1:61" s="11" customFormat="1" ht="91.5" customHeight="1">
      <c r="A15" s="153">
        <v>6</v>
      </c>
      <c r="B15" s="69" t="s">
        <v>114</v>
      </c>
      <c r="C15" s="124" t="s">
        <v>149</v>
      </c>
      <c r="D15" s="69" t="s">
        <v>74</v>
      </c>
      <c r="E15" s="126">
        <v>1</v>
      </c>
      <c r="F15" s="144">
        <f t="shared" si="0"/>
        <v>1</v>
      </c>
      <c r="G15" s="144">
        <f t="shared" si="1"/>
        <v>1</v>
      </c>
      <c r="H15" s="103">
        <v>1</v>
      </c>
      <c r="I15" s="72" t="s">
        <v>170</v>
      </c>
      <c r="J15" s="126">
        <v>1</v>
      </c>
      <c r="K15" s="144">
        <f t="shared" si="2"/>
        <v>1</v>
      </c>
      <c r="L15" s="144">
        <f t="shared" si="3"/>
        <v>1</v>
      </c>
      <c r="M15" s="103">
        <v>1</v>
      </c>
      <c r="N15" s="72" t="s">
        <v>264</v>
      </c>
      <c r="O15" s="73">
        <v>1</v>
      </c>
      <c r="P15" s="144">
        <f t="shared" si="4"/>
        <v>1</v>
      </c>
      <c r="Q15" s="144">
        <f t="shared" si="5"/>
        <v>1</v>
      </c>
      <c r="R15" s="103">
        <v>1</v>
      </c>
      <c r="S15" s="152" t="s">
        <v>346</v>
      </c>
      <c r="T15" s="71" t="s">
        <v>347</v>
      </c>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row>
    <row r="16" spans="1:61" s="11" customFormat="1" ht="111" customHeight="1">
      <c r="A16" s="153">
        <v>7</v>
      </c>
      <c r="B16" s="69" t="s">
        <v>115</v>
      </c>
      <c r="C16" s="124" t="s">
        <v>150</v>
      </c>
      <c r="D16" s="69" t="s">
        <v>75</v>
      </c>
      <c r="E16" s="126">
        <v>1</v>
      </c>
      <c r="F16" s="144">
        <f t="shared" si="0"/>
        <v>1</v>
      </c>
      <c r="G16" s="144">
        <f t="shared" si="1"/>
        <v>1</v>
      </c>
      <c r="H16" s="103">
        <v>1</v>
      </c>
      <c r="I16" s="72" t="s">
        <v>170</v>
      </c>
      <c r="J16" s="126">
        <v>1</v>
      </c>
      <c r="K16" s="144">
        <f t="shared" si="2"/>
        <v>1</v>
      </c>
      <c r="L16" s="144">
        <f t="shared" si="3"/>
        <v>1</v>
      </c>
      <c r="M16" s="103">
        <v>1</v>
      </c>
      <c r="N16" s="72" t="s">
        <v>265</v>
      </c>
      <c r="O16" s="73">
        <v>1</v>
      </c>
      <c r="P16" s="144">
        <f t="shared" si="4"/>
        <v>1</v>
      </c>
      <c r="Q16" s="144">
        <f t="shared" si="5"/>
        <v>1</v>
      </c>
      <c r="R16" s="103">
        <v>1</v>
      </c>
      <c r="S16" s="152" t="s">
        <v>346</v>
      </c>
      <c r="T16" s="71" t="s">
        <v>347</v>
      </c>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row>
    <row r="17" spans="1:61" s="11" customFormat="1" ht="91.5" customHeight="1">
      <c r="A17" s="153">
        <v>8</v>
      </c>
      <c r="B17" s="69" t="s">
        <v>115</v>
      </c>
      <c r="C17" s="124" t="s">
        <v>151</v>
      </c>
      <c r="D17" s="69" t="s">
        <v>172</v>
      </c>
      <c r="E17" s="126">
        <v>1</v>
      </c>
      <c r="F17" s="144">
        <f t="shared" si="0"/>
        <v>1</v>
      </c>
      <c r="G17" s="144">
        <f t="shared" si="1"/>
        <v>1</v>
      </c>
      <c r="H17" s="103">
        <v>1</v>
      </c>
      <c r="I17" s="72" t="s">
        <v>170</v>
      </c>
      <c r="J17" s="126">
        <v>1</v>
      </c>
      <c r="K17" s="144">
        <f t="shared" si="2"/>
        <v>1</v>
      </c>
      <c r="L17" s="144">
        <f t="shared" si="3"/>
        <v>1</v>
      </c>
      <c r="M17" s="103">
        <v>1</v>
      </c>
      <c r="N17" s="72" t="s">
        <v>171</v>
      </c>
      <c r="O17" s="73">
        <v>1</v>
      </c>
      <c r="P17" s="144">
        <f t="shared" si="4"/>
        <v>1</v>
      </c>
      <c r="Q17" s="144">
        <f t="shared" si="5"/>
        <v>1</v>
      </c>
      <c r="R17" s="103">
        <v>1</v>
      </c>
      <c r="S17" s="152" t="s">
        <v>346</v>
      </c>
      <c r="T17" s="71" t="s">
        <v>347</v>
      </c>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row>
    <row r="18" spans="1:61" s="11" customFormat="1" ht="99" customHeight="1">
      <c r="A18" s="153">
        <v>9</v>
      </c>
      <c r="B18" s="69" t="s">
        <v>115</v>
      </c>
      <c r="C18" s="124" t="s">
        <v>152</v>
      </c>
      <c r="D18" s="69" t="s">
        <v>260</v>
      </c>
      <c r="E18" s="126">
        <v>1</v>
      </c>
      <c r="F18" s="144">
        <f t="shared" si="0"/>
        <v>1</v>
      </c>
      <c r="G18" s="144">
        <f t="shared" si="1"/>
        <v>1</v>
      </c>
      <c r="H18" s="103">
        <v>1</v>
      </c>
      <c r="I18" s="72" t="s">
        <v>170</v>
      </c>
      <c r="J18" s="126">
        <v>1</v>
      </c>
      <c r="K18" s="144">
        <f t="shared" si="2"/>
        <v>1</v>
      </c>
      <c r="L18" s="144">
        <f t="shared" si="3"/>
        <v>1</v>
      </c>
      <c r="M18" s="103">
        <v>1</v>
      </c>
      <c r="N18" s="72" t="s">
        <v>264</v>
      </c>
      <c r="O18" s="73">
        <v>1</v>
      </c>
      <c r="P18" s="144">
        <f t="shared" si="4"/>
        <v>1</v>
      </c>
      <c r="Q18" s="144">
        <f t="shared" si="5"/>
        <v>1</v>
      </c>
      <c r="R18" s="103">
        <v>1</v>
      </c>
      <c r="S18" s="152" t="s">
        <v>346</v>
      </c>
      <c r="T18" s="71" t="s">
        <v>347</v>
      </c>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row>
    <row r="19" spans="2:18" s="5" customFormat="1" ht="14.25">
      <c r="B19" s="13"/>
      <c r="C19" s="15"/>
      <c r="E19" s="174">
        <f>SUM(E10:E18)</f>
        <v>9</v>
      </c>
      <c r="F19" s="150">
        <f>SUM(F10:F18)</f>
        <v>9</v>
      </c>
      <c r="G19" s="150">
        <f>SUM(G10:G18)</f>
        <v>9</v>
      </c>
      <c r="H19" s="150">
        <f>SUM(H10:H18)</f>
        <v>9</v>
      </c>
      <c r="J19" s="174">
        <f>SUM(J10:J18)</f>
        <v>9</v>
      </c>
      <c r="K19" s="150">
        <f>SUM(K10:K18)</f>
        <v>9</v>
      </c>
      <c r="L19" s="150">
        <f>SUM(L10:L18)</f>
        <v>9</v>
      </c>
      <c r="M19" s="150">
        <f>SUM(M10:M18)</f>
        <v>9</v>
      </c>
      <c r="O19" s="174">
        <f>SUM(O10:O18)</f>
        <v>9</v>
      </c>
      <c r="P19" s="150">
        <f>SUM(P10:P18)</f>
        <v>9</v>
      </c>
      <c r="Q19" s="150">
        <f>SUM(Q10:Q18)</f>
        <v>9</v>
      </c>
      <c r="R19" s="150">
        <f>SUM(R10:R18)</f>
        <v>9</v>
      </c>
    </row>
    <row r="20" spans="2:3" s="5" customFormat="1" ht="12.75">
      <c r="B20" s="13"/>
      <c r="C20" s="15"/>
    </row>
    <row r="21" spans="2:9" s="5" customFormat="1" ht="14.25">
      <c r="B21" s="174" t="s">
        <v>312</v>
      </c>
      <c r="C21" s="175">
        <f>RESULTADO!B40</f>
        <v>1</v>
      </c>
      <c r="I21" s="13"/>
    </row>
    <row r="22" spans="2:9" s="5" customFormat="1" ht="12.75">
      <c r="B22" s="13"/>
      <c r="C22" s="15"/>
      <c r="I22" s="13"/>
    </row>
    <row r="23" spans="2:9" s="5" customFormat="1" ht="12.75">
      <c r="B23" s="13"/>
      <c r="C23" s="15"/>
      <c r="I23" s="13"/>
    </row>
    <row r="24" spans="2:9" s="5" customFormat="1" ht="12.75">
      <c r="B24" s="13"/>
      <c r="C24" s="15"/>
      <c r="I24" s="13"/>
    </row>
    <row r="25" spans="2:9" s="5" customFormat="1" ht="12.75">
      <c r="B25" s="13"/>
      <c r="C25" s="15"/>
      <c r="I25" s="13"/>
    </row>
    <row r="26" spans="2:9" s="5" customFormat="1" ht="12.75">
      <c r="B26" s="13"/>
      <c r="C26" s="15"/>
      <c r="I26" s="13"/>
    </row>
    <row r="27" spans="2:9" s="5" customFormat="1" ht="12.75">
      <c r="B27" s="13"/>
      <c r="C27" s="15"/>
      <c r="I27" s="13"/>
    </row>
    <row r="28" spans="2:9" s="5" customFormat="1" ht="12.75">
      <c r="B28" s="13"/>
      <c r="C28" s="15"/>
      <c r="I28" s="13"/>
    </row>
    <row r="29" spans="2:9" s="5" customFormat="1" ht="12.75">
      <c r="B29" s="13"/>
      <c r="C29" s="15"/>
      <c r="I29" s="13"/>
    </row>
    <row r="30" spans="2:9" s="5" customFormat="1" ht="12.75">
      <c r="B30" s="13"/>
      <c r="C30" s="15"/>
      <c r="I30" s="13"/>
    </row>
    <row r="31" spans="2:9" s="5" customFormat="1" ht="12.75">
      <c r="B31" s="13"/>
      <c r="C31" s="15"/>
      <c r="I31" s="13"/>
    </row>
    <row r="32" spans="2:9" s="5" customFormat="1" ht="12.75">
      <c r="B32" s="13"/>
      <c r="C32" s="15"/>
      <c r="I32" s="13"/>
    </row>
    <row r="33" spans="2:9" s="5" customFormat="1" ht="12.75">
      <c r="B33" s="13"/>
      <c r="C33" s="15"/>
      <c r="I33" s="13"/>
    </row>
    <row r="34" spans="2:9" s="5" customFormat="1" ht="12.75">
      <c r="B34" s="13"/>
      <c r="C34" s="15"/>
      <c r="I34" s="13"/>
    </row>
    <row r="35" spans="2:9" s="5" customFormat="1" ht="12.75">
      <c r="B35" s="13"/>
      <c r="C35" s="15"/>
      <c r="I35" s="13"/>
    </row>
    <row r="36" spans="2:9" s="5" customFormat="1" ht="12.75">
      <c r="B36" s="13"/>
      <c r="C36" s="15"/>
      <c r="I36" s="13"/>
    </row>
    <row r="37" spans="2:9" s="5" customFormat="1" ht="12.75">
      <c r="B37" s="13"/>
      <c r="C37" s="15"/>
      <c r="I37" s="13"/>
    </row>
    <row r="38" spans="2:9" s="5" customFormat="1" ht="12.75">
      <c r="B38" s="13"/>
      <c r="C38" s="15"/>
      <c r="I38" s="13"/>
    </row>
    <row r="39" spans="2:9" s="5" customFormat="1" ht="12.75">
      <c r="B39" s="13"/>
      <c r="C39" s="15"/>
      <c r="I39" s="13"/>
    </row>
    <row r="40" spans="2:9" s="5" customFormat="1" ht="12.75">
      <c r="B40" s="13"/>
      <c r="C40" s="15"/>
      <c r="I40" s="13"/>
    </row>
    <row r="41" spans="2:9" s="5" customFormat="1" ht="12.75">
      <c r="B41" s="13"/>
      <c r="C41" s="15"/>
      <c r="I41" s="13"/>
    </row>
    <row r="42" spans="2:9" s="5" customFormat="1" ht="12.75">
      <c r="B42" s="13"/>
      <c r="C42" s="15"/>
      <c r="I42" s="13"/>
    </row>
    <row r="43" spans="2:9" s="5" customFormat="1" ht="12.75">
      <c r="B43" s="13"/>
      <c r="C43" s="15"/>
      <c r="I43" s="13"/>
    </row>
    <row r="44" spans="2:9" s="5" customFormat="1" ht="12.75">
      <c r="B44" s="13"/>
      <c r="C44" s="15"/>
      <c r="I44" s="13"/>
    </row>
    <row r="45" spans="2:9" s="5" customFormat="1" ht="12.75">
      <c r="B45" s="13"/>
      <c r="C45" s="15"/>
      <c r="I45" s="13"/>
    </row>
    <row r="46" spans="2:9" s="5" customFormat="1" ht="12.75">
      <c r="B46" s="13"/>
      <c r="C46" s="15"/>
      <c r="I46" s="13"/>
    </row>
    <row r="47" spans="2:9" s="5" customFormat="1" ht="12.75">
      <c r="B47" s="13"/>
      <c r="C47" s="15"/>
      <c r="I47" s="13"/>
    </row>
    <row r="48" spans="2:9" s="5" customFormat="1" ht="12.75">
      <c r="B48" s="13"/>
      <c r="C48" s="15"/>
      <c r="I48" s="13"/>
    </row>
    <row r="49" spans="2:9" s="5" customFormat="1" ht="12.75">
      <c r="B49" s="13"/>
      <c r="C49" s="15"/>
      <c r="I49" s="13"/>
    </row>
    <row r="50" spans="2:9" s="5" customFormat="1" ht="12.75">
      <c r="B50" s="13"/>
      <c r="C50" s="15"/>
      <c r="I50" s="13"/>
    </row>
    <row r="51" spans="2:9" s="5" customFormat="1" ht="12.75">
      <c r="B51" s="13"/>
      <c r="C51" s="15"/>
      <c r="I51" s="13"/>
    </row>
    <row r="52" spans="2:9" s="5" customFormat="1" ht="12.75">
      <c r="B52" s="13"/>
      <c r="C52" s="15"/>
      <c r="I52" s="13"/>
    </row>
    <row r="53" spans="2:9" s="5" customFormat="1" ht="12.75">
      <c r="B53" s="13"/>
      <c r="C53" s="15"/>
      <c r="I53" s="13"/>
    </row>
    <row r="54" spans="2:9" s="5" customFormat="1" ht="12.75">
      <c r="B54" s="13"/>
      <c r="C54" s="15"/>
      <c r="I54" s="13"/>
    </row>
    <row r="55" spans="2:9" s="5" customFormat="1" ht="12.75">
      <c r="B55" s="13"/>
      <c r="C55" s="15"/>
      <c r="I55" s="13"/>
    </row>
    <row r="56" spans="2:9" s="5" customFormat="1" ht="12.75">
      <c r="B56" s="13"/>
      <c r="C56" s="15"/>
      <c r="I56" s="13"/>
    </row>
    <row r="57" spans="2:9" s="5" customFormat="1" ht="12.75">
      <c r="B57" s="13"/>
      <c r="C57" s="15"/>
      <c r="I57" s="13"/>
    </row>
    <row r="58" spans="2:9" s="5" customFormat="1" ht="12.75">
      <c r="B58" s="13"/>
      <c r="C58" s="15"/>
      <c r="I58" s="13"/>
    </row>
    <row r="59" spans="2:9" s="5" customFormat="1" ht="12.75">
      <c r="B59" s="13"/>
      <c r="C59" s="15"/>
      <c r="I59" s="13"/>
    </row>
    <row r="60" spans="2:9" s="5" customFormat="1" ht="12.75">
      <c r="B60" s="13"/>
      <c r="C60" s="15"/>
      <c r="I60" s="13"/>
    </row>
    <row r="61" spans="2:9" s="5" customFormat="1" ht="12.75">
      <c r="B61" s="13"/>
      <c r="C61" s="15"/>
      <c r="I61" s="13"/>
    </row>
    <row r="62" spans="2:9" s="5" customFormat="1" ht="12.75">
      <c r="B62" s="13"/>
      <c r="C62" s="15"/>
      <c r="I62" s="13"/>
    </row>
    <row r="63" spans="2:9" s="5" customFormat="1" ht="12.75">
      <c r="B63" s="13"/>
      <c r="C63" s="15"/>
      <c r="I63" s="13"/>
    </row>
    <row r="64" spans="2:9" s="5" customFormat="1" ht="12.75">
      <c r="B64" s="13"/>
      <c r="C64" s="15"/>
      <c r="I64" s="13"/>
    </row>
    <row r="65" spans="2:9" s="5" customFormat="1" ht="12.75">
      <c r="B65" s="13"/>
      <c r="C65" s="15"/>
      <c r="I65" s="13"/>
    </row>
    <row r="66" spans="2:9" s="5" customFormat="1" ht="12.75">
      <c r="B66" s="13"/>
      <c r="C66" s="15"/>
      <c r="I66" s="13"/>
    </row>
    <row r="67" spans="2:9" s="5" customFormat="1" ht="12.75">
      <c r="B67" s="13"/>
      <c r="C67" s="15"/>
      <c r="I67" s="13"/>
    </row>
    <row r="68" spans="2:9" s="5" customFormat="1" ht="12.75">
      <c r="B68" s="13"/>
      <c r="C68" s="15"/>
      <c r="I68" s="13"/>
    </row>
    <row r="69" spans="2:9" s="5" customFormat="1" ht="12.75">
      <c r="B69" s="13"/>
      <c r="C69" s="15"/>
      <c r="I69" s="13"/>
    </row>
    <row r="70" spans="2:9" s="5" customFormat="1" ht="12.75">
      <c r="B70" s="13"/>
      <c r="C70" s="15"/>
      <c r="I70" s="13"/>
    </row>
    <row r="71" spans="2:9" s="5" customFormat="1" ht="12.75">
      <c r="B71" s="13"/>
      <c r="C71" s="15"/>
      <c r="I71" s="13"/>
    </row>
    <row r="72" spans="2:9" s="5" customFormat="1" ht="12.75">
      <c r="B72" s="13"/>
      <c r="C72" s="15"/>
      <c r="I72" s="13"/>
    </row>
    <row r="73" spans="2:9" s="5" customFormat="1" ht="12.75">
      <c r="B73" s="13"/>
      <c r="C73" s="15"/>
      <c r="I73" s="13"/>
    </row>
    <row r="74" spans="2:9" s="5" customFormat="1" ht="12.75">
      <c r="B74" s="13"/>
      <c r="C74" s="15"/>
      <c r="I74" s="13"/>
    </row>
    <row r="75" spans="2:9" s="5" customFormat="1" ht="12.75">
      <c r="B75" s="13"/>
      <c r="C75" s="15"/>
      <c r="I75" s="13"/>
    </row>
    <row r="76" spans="2:9" s="5" customFormat="1" ht="12.75">
      <c r="B76" s="13"/>
      <c r="C76" s="15"/>
      <c r="I76" s="13"/>
    </row>
    <row r="77" spans="2:9" s="5" customFormat="1" ht="12.75">
      <c r="B77" s="13"/>
      <c r="C77" s="15"/>
      <c r="I77" s="13"/>
    </row>
    <row r="78" spans="2:9" s="5" customFormat="1" ht="12.75">
      <c r="B78" s="13"/>
      <c r="C78" s="15"/>
      <c r="I78" s="13"/>
    </row>
    <row r="79" spans="2:9" s="5" customFormat="1" ht="12.75">
      <c r="B79" s="13"/>
      <c r="C79" s="15"/>
      <c r="I79" s="13"/>
    </row>
    <row r="80" spans="2:9" s="5" customFormat="1" ht="12.75">
      <c r="B80" s="13"/>
      <c r="C80" s="15"/>
      <c r="I80" s="13"/>
    </row>
    <row r="81" spans="2:9" s="5" customFormat="1" ht="12.75">
      <c r="B81" s="13"/>
      <c r="C81" s="15"/>
      <c r="I81" s="13"/>
    </row>
    <row r="82" spans="2:9" s="5" customFormat="1" ht="12.75">
      <c r="B82" s="13"/>
      <c r="C82" s="15"/>
      <c r="I82" s="13"/>
    </row>
    <row r="83" spans="2:9" s="5" customFormat="1" ht="12.75">
      <c r="B83" s="13"/>
      <c r="C83" s="15"/>
      <c r="I83" s="13"/>
    </row>
    <row r="84" spans="2:9" s="5" customFormat="1" ht="12.75">
      <c r="B84" s="13"/>
      <c r="C84" s="15"/>
      <c r="I84" s="13"/>
    </row>
    <row r="85" spans="2:9" s="5" customFormat="1" ht="12.75">
      <c r="B85" s="13"/>
      <c r="C85" s="15"/>
      <c r="I85" s="13"/>
    </row>
    <row r="86" spans="2:9" s="5" customFormat="1" ht="12.75">
      <c r="B86" s="13"/>
      <c r="C86" s="15"/>
      <c r="I86" s="13"/>
    </row>
    <row r="87" spans="2:9" s="5" customFormat="1" ht="12.75">
      <c r="B87" s="13"/>
      <c r="C87" s="15"/>
      <c r="I87" s="13"/>
    </row>
    <row r="88" spans="2:9" s="5" customFormat="1" ht="12.75">
      <c r="B88" s="13"/>
      <c r="C88" s="15"/>
      <c r="I88" s="13"/>
    </row>
    <row r="89" spans="2:9" s="5" customFormat="1" ht="12.75">
      <c r="B89" s="13"/>
      <c r="C89" s="15"/>
      <c r="I89" s="13"/>
    </row>
    <row r="90" spans="2:9" s="5" customFormat="1" ht="12.75">
      <c r="B90" s="13"/>
      <c r="C90" s="15"/>
      <c r="I90" s="13"/>
    </row>
    <row r="91" spans="2:9" s="5" customFormat="1" ht="12.75">
      <c r="B91" s="13"/>
      <c r="C91" s="15"/>
      <c r="I91" s="13"/>
    </row>
    <row r="92" spans="2:9" s="5" customFormat="1" ht="12.75">
      <c r="B92" s="13"/>
      <c r="C92" s="15"/>
      <c r="I92" s="13"/>
    </row>
    <row r="93" spans="2:9" s="5" customFormat="1" ht="12.75">
      <c r="B93" s="13"/>
      <c r="C93" s="15"/>
      <c r="I93" s="13"/>
    </row>
    <row r="94" spans="2:9" s="5" customFormat="1" ht="12.75">
      <c r="B94" s="13"/>
      <c r="C94" s="15"/>
      <c r="I94" s="13"/>
    </row>
    <row r="95" spans="2:9" s="5" customFormat="1" ht="12.75">
      <c r="B95" s="13"/>
      <c r="C95" s="15"/>
      <c r="I95" s="13"/>
    </row>
    <row r="96" spans="2:9" s="5" customFormat="1" ht="12.75">
      <c r="B96" s="13"/>
      <c r="C96" s="15"/>
      <c r="I96" s="13"/>
    </row>
    <row r="97" spans="2:9" s="5" customFormat="1" ht="12.75">
      <c r="B97" s="13"/>
      <c r="C97" s="15"/>
      <c r="I97" s="13"/>
    </row>
    <row r="98" spans="2:9" s="5" customFormat="1" ht="12.75">
      <c r="B98" s="13"/>
      <c r="C98" s="15"/>
      <c r="I98" s="13"/>
    </row>
    <row r="99" spans="2:9" s="5" customFormat="1" ht="12.75">
      <c r="B99" s="13"/>
      <c r="C99" s="15"/>
      <c r="I99" s="13"/>
    </row>
    <row r="100" spans="2:9" s="5" customFormat="1" ht="12.75">
      <c r="B100" s="13"/>
      <c r="C100" s="15"/>
      <c r="I100" s="13"/>
    </row>
    <row r="101" spans="2:9" s="5" customFormat="1" ht="12.75">
      <c r="B101" s="13"/>
      <c r="C101" s="15"/>
      <c r="I101" s="13"/>
    </row>
    <row r="102" spans="2:9" s="5" customFormat="1" ht="12.75">
      <c r="B102" s="13"/>
      <c r="C102" s="15"/>
      <c r="I102" s="13"/>
    </row>
    <row r="103" spans="2:9" s="5" customFormat="1" ht="12.75">
      <c r="B103" s="13"/>
      <c r="C103" s="15"/>
      <c r="I103" s="13"/>
    </row>
    <row r="104" spans="2:9" s="5" customFormat="1" ht="12.75">
      <c r="B104" s="13"/>
      <c r="C104" s="15"/>
      <c r="I104" s="13"/>
    </row>
    <row r="105" spans="2:9" s="5" customFormat="1" ht="12.75">
      <c r="B105" s="13"/>
      <c r="C105" s="15"/>
      <c r="I105" s="13"/>
    </row>
    <row r="106" spans="2:9" s="5" customFormat="1" ht="12.75">
      <c r="B106" s="13"/>
      <c r="C106" s="15"/>
      <c r="I106" s="13"/>
    </row>
    <row r="107" spans="2:9" s="5" customFormat="1" ht="12.75">
      <c r="B107" s="13"/>
      <c r="C107" s="15"/>
      <c r="I107" s="13"/>
    </row>
    <row r="108" spans="2:9" s="5" customFormat="1" ht="12.75">
      <c r="B108" s="13"/>
      <c r="C108" s="15"/>
      <c r="I108" s="13"/>
    </row>
    <row r="109" spans="2:9" s="5" customFormat="1" ht="12.75">
      <c r="B109" s="13"/>
      <c r="C109" s="15"/>
      <c r="I109" s="13"/>
    </row>
    <row r="110" spans="2:9" s="5" customFormat="1" ht="12.75">
      <c r="B110" s="13"/>
      <c r="C110" s="15"/>
      <c r="I110" s="13"/>
    </row>
    <row r="111" spans="2:9" s="5" customFormat="1" ht="12.75">
      <c r="B111" s="13"/>
      <c r="C111" s="15"/>
      <c r="I111" s="13"/>
    </row>
    <row r="112" spans="2:9" s="5" customFormat="1" ht="12.75">
      <c r="B112" s="13"/>
      <c r="C112" s="15"/>
      <c r="I112" s="13"/>
    </row>
    <row r="113" spans="2:9" s="5" customFormat="1" ht="12.75">
      <c r="B113" s="13"/>
      <c r="C113" s="15"/>
      <c r="I113" s="13"/>
    </row>
    <row r="114" spans="2:9" s="5" customFormat="1" ht="12.75">
      <c r="B114" s="13"/>
      <c r="C114" s="15"/>
      <c r="I114" s="13"/>
    </row>
    <row r="115" spans="2:9" s="5" customFormat="1" ht="12.75">
      <c r="B115" s="13"/>
      <c r="C115" s="15"/>
      <c r="I115" s="13"/>
    </row>
    <row r="116" spans="2:9" s="5" customFormat="1" ht="12.75">
      <c r="B116" s="13"/>
      <c r="C116" s="15"/>
      <c r="I116" s="13"/>
    </row>
    <row r="117" spans="2:9" s="5" customFormat="1" ht="12.75">
      <c r="B117" s="13"/>
      <c r="C117" s="15"/>
      <c r="I117" s="13"/>
    </row>
    <row r="118" spans="2:9" s="5" customFormat="1" ht="12.75">
      <c r="B118" s="13"/>
      <c r="C118" s="15"/>
      <c r="I118" s="13"/>
    </row>
    <row r="119" spans="2:9" s="5" customFormat="1" ht="12.75">
      <c r="B119" s="13"/>
      <c r="C119" s="15"/>
      <c r="I119" s="13"/>
    </row>
    <row r="120" spans="2:9" s="5" customFormat="1" ht="12.75">
      <c r="B120" s="13"/>
      <c r="C120" s="15"/>
      <c r="I120" s="13"/>
    </row>
    <row r="121" spans="2:9" s="5" customFormat="1" ht="12.75">
      <c r="B121" s="13"/>
      <c r="C121" s="15"/>
      <c r="I121" s="13"/>
    </row>
    <row r="122" spans="2:9" s="5" customFormat="1" ht="12.75">
      <c r="B122" s="13"/>
      <c r="C122" s="15"/>
      <c r="I122" s="13"/>
    </row>
    <row r="123" spans="2:9" s="5" customFormat="1" ht="12.75">
      <c r="B123" s="13"/>
      <c r="C123" s="15"/>
      <c r="I123" s="13"/>
    </row>
    <row r="124" spans="2:9" s="5" customFormat="1" ht="12.75">
      <c r="B124" s="13"/>
      <c r="C124" s="15"/>
      <c r="I124" s="13"/>
    </row>
    <row r="125" spans="2:9" s="5" customFormat="1" ht="12.75">
      <c r="B125" s="13"/>
      <c r="C125" s="15"/>
      <c r="I125" s="13"/>
    </row>
    <row r="126" spans="2:9" s="5" customFormat="1" ht="12.75">
      <c r="B126" s="13"/>
      <c r="C126" s="15"/>
      <c r="I126" s="13"/>
    </row>
    <row r="127" spans="2:9" s="5" customFormat="1" ht="12.75">
      <c r="B127" s="13"/>
      <c r="C127" s="15"/>
      <c r="I127" s="13"/>
    </row>
    <row r="128" spans="2:9" s="5" customFormat="1" ht="12.75">
      <c r="B128" s="13"/>
      <c r="C128" s="15"/>
      <c r="I128" s="13"/>
    </row>
    <row r="129" spans="2:9" s="5" customFormat="1" ht="12.75">
      <c r="B129" s="13"/>
      <c r="C129" s="15"/>
      <c r="I129" s="13"/>
    </row>
    <row r="130" spans="2:9" s="5" customFormat="1" ht="12.75">
      <c r="B130" s="13"/>
      <c r="C130" s="15"/>
      <c r="I130" s="13"/>
    </row>
    <row r="131" spans="2:9" s="5" customFormat="1" ht="12.75">
      <c r="B131" s="13"/>
      <c r="C131" s="15"/>
      <c r="I131" s="13"/>
    </row>
    <row r="132" spans="2:9" s="5" customFormat="1" ht="12.75">
      <c r="B132" s="13"/>
      <c r="C132" s="15"/>
      <c r="I132" s="13"/>
    </row>
    <row r="133" spans="2:9" s="5" customFormat="1" ht="12.75">
      <c r="B133" s="13"/>
      <c r="C133" s="15"/>
      <c r="I133" s="13"/>
    </row>
    <row r="134" spans="2:9" s="5" customFormat="1" ht="12.75">
      <c r="B134" s="13"/>
      <c r="C134" s="15"/>
      <c r="I134" s="13"/>
    </row>
    <row r="135" spans="2:9" s="5" customFormat="1" ht="12.75">
      <c r="B135" s="13"/>
      <c r="C135" s="15"/>
      <c r="I135" s="13"/>
    </row>
    <row r="136" spans="2:9" s="5" customFormat="1" ht="12.75">
      <c r="B136" s="13"/>
      <c r="C136" s="15"/>
      <c r="I136" s="13"/>
    </row>
    <row r="137" spans="2:9" s="5" customFormat="1" ht="12.75">
      <c r="B137" s="13"/>
      <c r="C137" s="15"/>
      <c r="I137" s="13"/>
    </row>
    <row r="138" spans="2:9" s="5" customFormat="1" ht="12.75">
      <c r="B138" s="13"/>
      <c r="C138" s="15"/>
      <c r="I138" s="13"/>
    </row>
    <row r="139" spans="2:9" s="5" customFormat="1" ht="12.75">
      <c r="B139" s="13"/>
      <c r="C139" s="15"/>
      <c r="I139" s="13"/>
    </row>
    <row r="140" spans="2:9" s="5" customFormat="1" ht="12.75">
      <c r="B140" s="13"/>
      <c r="C140" s="15"/>
      <c r="I140" s="13"/>
    </row>
    <row r="141" spans="2:9" s="5" customFormat="1" ht="12.75">
      <c r="B141" s="13"/>
      <c r="C141" s="15"/>
      <c r="I141" s="13"/>
    </row>
    <row r="142" spans="2:9" s="5" customFormat="1" ht="12.75">
      <c r="B142" s="13"/>
      <c r="C142" s="15"/>
      <c r="I142" s="13"/>
    </row>
    <row r="143" spans="2:9" s="5" customFormat="1" ht="12.75">
      <c r="B143" s="13"/>
      <c r="C143" s="15"/>
      <c r="I143" s="13"/>
    </row>
    <row r="144" spans="2:9" s="5" customFormat="1" ht="12.75">
      <c r="B144" s="13"/>
      <c r="C144" s="15"/>
      <c r="I144" s="13"/>
    </row>
    <row r="145" spans="2:9" s="5" customFormat="1" ht="12.75">
      <c r="B145" s="13"/>
      <c r="C145" s="15"/>
      <c r="I145" s="13"/>
    </row>
    <row r="146" spans="2:9" s="5" customFormat="1" ht="12.75">
      <c r="B146" s="13"/>
      <c r="C146" s="15"/>
      <c r="I146" s="13"/>
    </row>
    <row r="147" spans="2:9" s="5" customFormat="1" ht="12.75">
      <c r="B147" s="13"/>
      <c r="C147" s="15"/>
      <c r="I147" s="13"/>
    </row>
    <row r="148" spans="2:9" s="5" customFormat="1" ht="12.75">
      <c r="B148" s="13"/>
      <c r="C148" s="15"/>
      <c r="I148" s="13"/>
    </row>
    <row r="149" spans="2:9" s="5" customFormat="1" ht="12.75">
      <c r="B149" s="13"/>
      <c r="C149" s="15"/>
      <c r="I149" s="13"/>
    </row>
    <row r="150" spans="2:9" s="5" customFormat="1" ht="12.75">
      <c r="B150" s="13"/>
      <c r="C150" s="15"/>
      <c r="I150" s="13"/>
    </row>
    <row r="151" spans="2:9" s="5" customFormat="1" ht="12.75">
      <c r="B151" s="13"/>
      <c r="C151" s="15"/>
      <c r="I151" s="13"/>
    </row>
    <row r="152" spans="2:9" s="5" customFormat="1" ht="12.75">
      <c r="B152" s="13"/>
      <c r="C152" s="15"/>
      <c r="I152" s="13"/>
    </row>
    <row r="153" spans="2:9" s="5" customFormat="1" ht="12.75">
      <c r="B153" s="13"/>
      <c r="C153" s="15"/>
      <c r="I153" s="13"/>
    </row>
    <row r="154" spans="2:9" s="5" customFormat="1" ht="12.75">
      <c r="B154" s="13"/>
      <c r="C154" s="15"/>
      <c r="I154" s="13"/>
    </row>
    <row r="155" spans="2:9" s="5" customFormat="1" ht="12.75">
      <c r="B155" s="13"/>
      <c r="C155" s="15"/>
      <c r="I155" s="13"/>
    </row>
    <row r="156" spans="2:9" s="5" customFormat="1" ht="12.75">
      <c r="B156" s="13"/>
      <c r="C156" s="15"/>
      <c r="I156" s="13"/>
    </row>
    <row r="157" spans="2:9" s="5" customFormat="1" ht="12.75">
      <c r="B157" s="13"/>
      <c r="C157" s="15"/>
      <c r="I157" s="13"/>
    </row>
    <row r="158" spans="2:9" s="5" customFormat="1" ht="12.75">
      <c r="B158" s="13"/>
      <c r="C158" s="15"/>
      <c r="I158" s="13"/>
    </row>
    <row r="159" spans="2:9" s="5" customFormat="1" ht="12.75">
      <c r="B159" s="13"/>
      <c r="C159" s="15"/>
      <c r="I159" s="13"/>
    </row>
    <row r="160" spans="2:9" s="5" customFormat="1" ht="12.75">
      <c r="B160" s="13"/>
      <c r="C160" s="15"/>
      <c r="I160" s="13"/>
    </row>
    <row r="161" spans="2:9" s="5" customFormat="1" ht="12.75">
      <c r="B161" s="13"/>
      <c r="C161" s="15"/>
      <c r="I161" s="13"/>
    </row>
    <row r="162" spans="2:9" s="5" customFormat="1" ht="12.75">
      <c r="B162" s="13"/>
      <c r="C162" s="15"/>
      <c r="I162" s="13"/>
    </row>
    <row r="163" spans="2:9" s="5" customFormat="1" ht="12.75">
      <c r="B163" s="13"/>
      <c r="C163" s="15"/>
      <c r="I163" s="13"/>
    </row>
    <row r="164" spans="2:9" s="5" customFormat="1" ht="12.75">
      <c r="B164" s="13"/>
      <c r="C164" s="15"/>
      <c r="I164" s="13"/>
    </row>
    <row r="165" spans="2:9" s="5" customFormat="1" ht="12.75">
      <c r="B165" s="13"/>
      <c r="C165" s="15"/>
      <c r="I165" s="13"/>
    </row>
    <row r="166" spans="2:9" s="5" customFormat="1" ht="12.75">
      <c r="B166" s="13"/>
      <c r="C166" s="15"/>
      <c r="I166" s="13"/>
    </row>
    <row r="167" spans="2:9" s="5" customFormat="1" ht="12.75">
      <c r="B167" s="13"/>
      <c r="C167" s="15"/>
      <c r="I167" s="13"/>
    </row>
    <row r="168" spans="2:9" s="5" customFormat="1" ht="12.75">
      <c r="B168" s="13"/>
      <c r="C168" s="15"/>
      <c r="I168" s="13"/>
    </row>
    <row r="169" spans="2:9" s="5" customFormat="1" ht="12.75">
      <c r="B169" s="13"/>
      <c r="C169" s="15"/>
      <c r="I169" s="13"/>
    </row>
    <row r="170" spans="2:9" s="5" customFormat="1" ht="12.75">
      <c r="B170" s="13"/>
      <c r="C170" s="15"/>
      <c r="I170" s="13"/>
    </row>
    <row r="171" spans="2:9" s="5" customFormat="1" ht="12.75">
      <c r="B171" s="13"/>
      <c r="C171" s="15"/>
      <c r="I171" s="13"/>
    </row>
    <row r="172" spans="2:9" s="5" customFormat="1" ht="12.75">
      <c r="B172" s="13"/>
      <c r="C172" s="15"/>
      <c r="I172" s="13"/>
    </row>
    <row r="173" spans="2:9" s="5" customFormat="1" ht="12.75">
      <c r="B173" s="13"/>
      <c r="C173" s="15"/>
      <c r="I173" s="13"/>
    </row>
    <row r="174" spans="2:9" s="5" customFormat="1" ht="12.75">
      <c r="B174" s="13"/>
      <c r="C174" s="15"/>
      <c r="I174" s="13"/>
    </row>
    <row r="175" spans="2:9" s="5" customFormat="1" ht="12.75">
      <c r="B175" s="13"/>
      <c r="C175" s="15"/>
      <c r="I175" s="13"/>
    </row>
    <row r="176" spans="2:9" s="5" customFormat="1" ht="12.75">
      <c r="B176" s="13"/>
      <c r="C176" s="15"/>
      <c r="I176" s="13"/>
    </row>
    <row r="177" spans="2:9" s="5" customFormat="1" ht="12.75">
      <c r="B177" s="13"/>
      <c r="C177" s="15"/>
      <c r="I177" s="13"/>
    </row>
    <row r="178" spans="2:9" s="5" customFormat="1" ht="12.75">
      <c r="B178" s="13"/>
      <c r="C178" s="15"/>
      <c r="I178" s="13"/>
    </row>
    <row r="179" spans="2:9" s="5" customFormat="1" ht="12.75">
      <c r="B179" s="13"/>
      <c r="C179" s="15"/>
      <c r="I179" s="13"/>
    </row>
    <row r="180" spans="2:9" s="5" customFormat="1" ht="12.75">
      <c r="B180" s="13"/>
      <c r="C180" s="15"/>
      <c r="I180" s="13"/>
    </row>
    <row r="181" spans="2:9" s="5" customFormat="1" ht="12.75">
      <c r="B181" s="13"/>
      <c r="C181" s="15"/>
      <c r="I181" s="13"/>
    </row>
    <row r="182" spans="2:9" s="5" customFormat="1" ht="12.75">
      <c r="B182" s="13"/>
      <c r="C182" s="15"/>
      <c r="I182" s="13"/>
    </row>
    <row r="183" spans="2:9" s="5" customFormat="1" ht="12.75">
      <c r="B183" s="13"/>
      <c r="C183" s="15"/>
      <c r="I183" s="13"/>
    </row>
    <row r="184" spans="2:9" s="5" customFormat="1" ht="12.75">
      <c r="B184" s="13"/>
      <c r="C184" s="15"/>
      <c r="I184" s="13"/>
    </row>
    <row r="185" spans="2:9" s="5" customFormat="1" ht="12.75">
      <c r="B185" s="13"/>
      <c r="C185" s="15"/>
      <c r="I185" s="13"/>
    </row>
    <row r="186" spans="2:9" s="5" customFormat="1" ht="12.75">
      <c r="B186" s="13"/>
      <c r="C186" s="15"/>
      <c r="I186" s="13"/>
    </row>
    <row r="187" spans="2:9" s="5" customFormat="1" ht="12.75">
      <c r="B187" s="13"/>
      <c r="C187" s="15"/>
      <c r="I187" s="13"/>
    </row>
    <row r="188" spans="2:9" s="5" customFormat="1" ht="12.75">
      <c r="B188" s="13"/>
      <c r="C188" s="15"/>
      <c r="I188" s="13"/>
    </row>
    <row r="189" spans="2:9" s="5" customFormat="1" ht="12.75">
      <c r="B189" s="13"/>
      <c r="C189" s="15"/>
      <c r="I189" s="13"/>
    </row>
    <row r="190" spans="2:9" s="5" customFormat="1" ht="12.75">
      <c r="B190" s="13"/>
      <c r="C190" s="15"/>
      <c r="I190" s="13"/>
    </row>
    <row r="191" spans="2:9" s="5" customFormat="1" ht="12.75">
      <c r="B191" s="13"/>
      <c r="C191" s="15"/>
      <c r="I191" s="13"/>
    </row>
    <row r="192" spans="2:9" s="5" customFormat="1" ht="12.75">
      <c r="B192" s="13"/>
      <c r="C192" s="15"/>
      <c r="I192" s="13"/>
    </row>
    <row r="193" spans="2:9" s="5" customFormat="1" ht="12.75">
      <c r="B193" s="13"/>
      <c r="C193" s="15"/>
      <c r="I193" s="13"/>
    </row>
    <row r="194" spans="2:9" s="5" customFormat="1" ht="12.75">
      <c r="B194" s="13"/>
      <c r="C194" s="15"/>
      <c r="I194" s="13"/>
    </row>
    <row r="195" spans="2:9" s="5" customFormat="1" ht="12.75">
      <c r="B195" s="13"/>
      <c r="C195" s="15"/>
      <c r="I195" s="13"/>
    </row>
    <row r="196" spans="2:9" s="5" customFormat="1" ht="12.75">
      <c r="B196" s="13"/>
      <c r="C196" s="15"/>
      <c r="I196" s="13"/>
    </row>
    <row r="197" spans="2:9" s="5" customFormat="1" ht="12.75">
      <c r="B197" s="13"/>
      <c r="C197" s="15"/>
      <c r="I197" s="13"/>
    </row>
    <row r="198" spans="2:9" s="5" customFormat="1" ht="12.75">
      <c r="B198" s="13"/>
      <c r="C198" s="15"/>
      <c r="I198" s="13"/>
    </row>
    <row r="199" spans="2:9" s="5" customFormat="1" ht="12.75">
      <c r="B199" s="13"/>
      <c r="C199" s="15"/>
      <c r="I199" s="13"/>
    </row>
    <row r="200" spans="2:9" s="5" customFormat="1" ht="12.75">
      <c r="B200" s="13"/>
      <c r="C200" s="15"/>
      <c r="I200" s="13"/>
    </row>
    <row r="201" spans="2:9" s="5" customFormat="1" ht="12.75">
      <c r="B201" s="13"/>
      <c r="C201" s="15"/>
      <c r="I201" s="13"/>
    </row>
    <row r="202" spans="2:9" s="5" customFormat="1" ht="12.75">
      <c r="B202" s="13"/>
      <c r="C202" s="15"/>
      <c r="I202" s="13"/>
    </row>
    <row r="203" spans="2:9" s="5" customFormat="1" ht="12.75">
      <c r="B203" s="13"/>
      <c r="C203" s="15"/>
      <c r="I203" s="13"/>
    </row>
    <row r="204" spans="2:9" s="5" customFormat="1" ht="12.75">
      <c r="B204" s="13"/>
      <c r="C204" s="15"/>
      <c r="I204" s="13"/>
    </row>
    <row r="205" spans="2:9" s="5" customFormat="1" ht="12.75">
      <c r="B205" s="13"/>
      <c r="C205" s="15"/>
      <c r="I205" s="13"/>
    </row>
    <row r="206" spans="2:9" s="5" customFormat="1" ht="12.75">
      <c r="B206" s="13"/>
      <c r="C206" s="15"/>
      <c r="I206" s="13"/>
    </row>
    <row r="207" spans="2:9" s="5" customFormat="1" ht="12.75">
      <c r="B207" s="13"/>
      <c r="C207" s="15"/>
      <c r="I207" s="13"/>
    </row>
    <row r="208" spans="2:9" s="5" customFormat="1" ht="12.75">
      <c r="B208" s="13"/>
      <c r="C208" s="15"/>
      <c r="I208" s="13"/>
    </row>
    <row r="209" spans="2:9" s="5" customFormat="1" ht="12.75">
      <c r="B209" s="13"/>
      <c r="C209" s="15"/>
      <c r="I209" s="13"/>
    </row>
    <row r="210" spans="2:9" s="5" customFormat="1" ht="12.75">
      <c r="B210" s="13"/>
      <c r="C210" s="15"/>
      <c r="I210" s="13"/>
    </row>
    <row r="211" spans="2:9" s="5" customFormat="1" ht="12.75">
      <c r="B211" s="13"/>
      <c r="C211" s="15"/>
      <c r="I211" s="13"/>
    </row>
    <row r="212" spans="2:9" s="5" customFormat="1" ht="12.75">
      <c r="B212" s="13"/>
      <c r="C212" s="15"/>
      <c r="I212" s="13"/>
    </row>
    <row r="213" spans="2:9" s="5" customFormat="1" ht="12.75">
      <c r="B213" s="13"/>
      <c r="C213" s="15"/>
      <c r="I213" s="13"/>
    </row>
    <row r="214" spans="2:9" s="5" customFormat="1" ht="12.75">
      <c r="B214" s="13"/>
      <c r="C214" s="15"/>
      <c r="I214" s="13"/>
    </row>
    <row r="215" spans="2:9" s="5" customFormat="1" ht="12.75">
      <c r="B215" s="13"/>
      <c r="C215" s="15"/>
      <c r="I215" s="13"/>
    </row>
    <row r="216" spans="2:9" s="5" customFormat="1" ht="12.75">
      <c r="B216" s="13"/>
      <c r="C216" s="15"/>
      <c r="I216" s="13"/>
    </row>
    <row r="217" spans="2:9" s="5" customFormat="1" ht="12.75">
      <c r="B217" s="13"/>
      <c r="C217" s="15"/>
      <c r="I217" s="13"/>
    </row>
    <row r="218" spans="2:9" s="5" customFormat="1" ht="12.75">
      <c r="B218" s="13"/>
      <c r="C218" s="15"/>
      <c r="I218" s="13"/>
    </row>
    <row r="219" spans="2:9" s="5" customFormat="1" ht="12.75">
      <c r="B219" s="13"/>
      <c r="C219" s="15"/>
      <c r="I219" s="13"/>
    </row>
    <row r="220" spans="2:9" s="5" customFormat="1" ht="12.75">
      <c r="B220" s="13"/>
      <c r="C220" s="15"/>
      <c r="I220" s="13"/>
    </row>
    <row r="221" spans="2:9" s="5" customFormat="1" ht="12.75">
      <c r="B221" s="13"/>
      <c r="C221" s="15"/>
      <c r="I221" s="13"/>
    </row>
    <row r="222" spans="2:9" s="5" customFormat="1" ht="12.75">
      <c r="B222" s="13"/>
      <c r="C222" s="15"/>
      <c r="I222" s="13"/>
    </row>
    <row r="223" spans="2:9" s="5" customFormat="1" ht="12.75">
      <c r="B223" s="13"/>
      <c r="C223" s="15"/>
      <c r="I223" s="13"/>
    </row>
    <row r="224" spans="2:9" s="5" customFormat="1" ht="12.75">
      <c r="B224" s="13"/>
      <c r="C224" s="15"/>
      <c r="I224" s="13"/>
    </row>
    <row r="225" spans="2:9" s="5" customFormat="1" ht="12.75">
      <c r="B225" s="13"/>
      <c r="C225" s="15"/>
      <c r="I225" s="13"/>
    </row>
    <row r="226" spans="2:9" s="5" customFormat="1" ht="12.75">
      <c r="B226" s="13"/>
      <c r="C226" s="15"/>
      <c r="I226" s="13"/>
    </row>
    <row r="227" spans="2:9" s="5" customFormat="1" ht="12.75">
      <c r="B227" s="13"/>
      <c r="C227" s="15"/>
      <c r="I227" s="13"/>
    </row>
    <row r="228" spans="2:9" s="5" customFormat="1" ht="12.75">
      <c r="B228" s="13"/>
      <c r="C228" s="15"/>
      <c r="I228" s="13"/>
    </row>
    <row r="229" spans="2:9" s="5" customFormat="1" ht="12.75">
      <c r="B229" s="13"/>
      <c r="C229" s="15"/>
      <c r="I229" s="13"/>
    </row>
    <row r="230" spans="2:9" s="5" customFormat="1" ht="12.75">
      <c r="B230" s="13"/>
      <c r="C230" s="15"/>
      <c r="I230" s="13"/>
    </row>
    <row r="231" spans="2:9" s="5" customFormat="1" ht="12.75">
      <c r="B231" s="13"/>
      <c r="C231" s="15"/>
      <c r="I231" s="13"/>
    </row>
    <row r="232" spans="2:9" s="5" customFormat="1" ht="12.75">
      <c r="B232" s="13"/>
      <c r="C232" s="15"/>
      <c r="I232" s="13"/>
    </row>
    <row r="233" spans="2:9" s="5" customFormat="1" ht="12.75">
      <c r="B233" s="13"/>
      <c r="C233" s="15"/>
      <c r="I233" s="13"/>
    </row>
    <row r="234" spans="2:9" s="5" customFormat="1" ht="12.75">
      <c r="B234" s="13"/>
      <c r="C234" s="15"/>
      <c r="I234" s="13"/>
    </row>
    <row r="235" spans="2:9" s="5" customFormat="1" ht="12.75">
      <c r="B235" s="13"/>
      <c r="C235" s="15"/>
      <c r="I235" s="13"/>
    </row>
    <row r="236" spans="2:9" s="5" customFormat="1" ht="12.75">
      <c r="B236" s="13"/>
      <c r="C236" s="15"/>
      <c r="I236" s="13"/>
    </row>
    <row r="237" spans="2:9" s="5" customFormat="1" ht="12.75">
      <c r="B237" s="13"/>
      <c r="C237" s="15"/>
      <c r="I237" s="13"/>
    </row>
    <row r="238" spans="2:9" s="5" customFormat="1" ht="12.75">
      <c r="B238" s="13"/>
      <c r="C238" s="15"/>
      <c r="I238" s="13"/>
    </row>
    <row r="239" spans="2:9" s="5" customFormat="1" ht="12.75">
      <c r="B239" s="13"/>
      <c r="C239" s="15"/>
      <c r="I239" s="13"/>
    </row>
    <row r="240" spans="2:9" s="5" customFormat="1" ht="12.75">
      <c r="B240" s="13"/>
      <c r="C240" s="15"/>
      <c r="I240" s="13"/>
    </row>
    <row r="241" spans="2:9" s="5" customFormat="1" ht="12.75">
      <c r="B241" s="13"/>
      <c r="C241" s="15"/>
      <c r="I241" s="13"/>
    </row>
    <row r="242" spans="2:9" s="5" customFormat="1" ht="12.75">
      <c r="B242" s="13"/>
      <c r="C242" s="15"/>
      <c r="I242" s="13"/>
    </row>
    <row r="243" spans="2:9" s="5" customFormat="1" ht="12.75">
      <c r="B243" s="13"/>
      <c r="C243" s="15"/>
      <c r="I243" s="13"/>
    </row>
    <row r="244" spans="2:9" s="5" customFormat="1" ht="12.75">
      <c r="B244" s="13"/>
      <c r="C244" s="15"/>
      <c r="I244" s="13"/>
    </row>
    <row r="245" spans="2:9" s="5" customFormat="1" ht="12.75">
      <c r="B245" s="13"/>
      <c r="C245" s="15"/>
      <c r="I245" s="13"/>
    </row>
    <row r="246" spans="2:9" s="5" customFormat="1" ht="12.75">
      <c r="B246" s="13"/>
      <c r="C246" s="15"/>
      <c r="I246" s="13"/>
    </row>
    <row r="247" spans="2:9" s="5" customFormat="1" ht="12.75">
      <c r="B247" s="13"/>
      <c r="C247" s="15"/>
      <c r="I247" s="13"/>
    </row>
    <row r="248" spans="2:9" s="5" customFormat="1" ht="12.75">
      <c r="B248" s="13"/>
      <c r="C248" s="15"/>
      <c r="I248" s="13"/>
    </row>
    <row r="249" spans="2:9" s="5" customFormat="1" ht="12.75">
      <c r="B249" s="13"/>
      <c r="C249" s="15"/>
      <c r="I249" s="13"/>
    </row>
    <row r="250" spans="2:9" s="5" customFormat="1" ht="12.75">
      <c r="B250" s="13"/>
      <c r="C250" s="15"/>
      <c r="I250" s="13"/>
    </row>
    <row r="251" spans="2:9" s="5" customFormat="1" ht="12.75">
      <c r="B251" s="13"/>
      <c r="C251" s="15"/>
      <c r="I251" s="13"/>
    </row>
    <row r="252" spans="2:9" s="5" customFormat="1" ht="12.75">
      <c r="B252" s="13"/>
      <c r="C252" s="15"/>
      <c r="I252" s="13"/>
    </row>
    <row r="253" spans="2:9" s="5" customFormat="1" ht="12.75">
      <c r="B253" s="13"/>
      <c r="C253" s="15"/>
      <c r="I253" s="13"/>
    </row>
    <row r="254" spans="2:9" s="5" customFormat="1" ht="12.75">
      <c r="B254" s="13"/>
      <c r="C254" s="15"/>
      <c r="I254" s="13"/>
    </row>
    <row r="255" spans="2:9" s="5" customFormat="1" ht="12.75">
      <c r="B255" s="13"/>
      <c r="C255" s="15"/>
      <c r="I255" s="13"/>
    </row>
    <row r="256" spans="2:9" s="5" customFormat="1" ht="12.75">
      <c r="B256" s="13"/>
      <c r="C256" s="15"/>
      <c r="I256" s="13"/>
    </row>
    <row r="257" spans="2:9" s="5" customFormat="1" ht="12.75">
      <c r="B257" s="13"/>
      <c r="C257" s="15"/>
      <c r="I257" s="13"/>
    </row>
    <row r="258" spans="2:9" s="5" customFormat="1" ht="12.75">
      <c r="B258" s="13"/>
      <c r="C258" s="15"/>
      <c r="I258" s="13"/>
    </row>
    <row r="259" spans="2:9" s="5" customFormat="1" ht="12.75">
      <c r="B259" s="13"/>
      <c r="C259" s="15"/>
      <c r="I259" s="13"/>
    </row>
    <row r="260" spans="2:9" s="5" customFormat="1" ht="12.75">
      <c r="B260" s="13"/>
      <c r="C260" s="15"/>
      <c r="I260" s="13"/>
    </row>
    <row r="261" spans="2:9" s="5" customFormat="1" ht="12.75">
      <c r="B261" s="13"/>
      <c r="C261" s="15"/>
      <c r="I261" s="13"/>
    </row>
    <row r="262" spans="2:9" s="5" customFormat="1" ht="12.75">
      <c r="B262" s="13"/>
      <c r="C262" s="15"/>
      <c r="I262" s="13"/>
    </row>
    <row r="263" spans="2:9" s="5" customFormat="1" ht="12.75">
      <c r="B263" s="13"/>
      <c r="C263" s="15"/>
      <c r="I263" s="13"/>
    </row>
    <row r="264" spans="2:9" s="5" customFormat="1" ht="12.75">
      <c r="B264" s="13"/>
      <c r="C264" s="15"/>
      <c r="I264" s="13"/>
    </row>
    <row r="265" spans="2:9" s="5" customFormat="1" ht="12.75">
      <c r="B265" s="13"/>
      <c r="C265" s="15"/>
      <c r="I265" s="13"/>
    </row>
    <row r="266" spans="2:9" s="5" customFormat="1" ht="12.75">
      <c r="B266" s="13"/>
      <c r="C266" s="15"/>
      <c r="I266" s="13"/>
    </row>
    <row r="267" spans="2:9" s="5" customFormat="1" ht="12.75">
      <c r="B267" s="13"/>
      <c r="C267" s="15"/>
      <c r="I267" s="13"/>
    </row>
    <row r="268" spans="2:9" s="5" customFormat="1" ht="12.75">
      <c r="B268" s="13"/>
      <c r="C268" s="15"/>
      <c r="I268" s="13"/>
    </row>
    <row r="269" spans="2:9" s="5" customFormat="1" ht="12.75">
      <c r="B269" s="13"/>
      <c r="C269" s="15"/>
      <c r="I269" s="13"/>
    </row>
    <row r="270" spans="2:9" s="5" customFormat="1" ht="12.75">
      <c r="B270" s="13"/>
      <c r="C270" s="15"/>
      <c r="I270" s="13"/>
    </row>
    <row r="271" spans="2:9" s="5" customFormat="1" ht="12.75">
      <c r="B271" s="13"/>
      <c r="C271" s="15"/>
      <c r="I271" s="13"/>
    </row>
    <row r="272" spans="2:9" s="5" customFormat="1" ht="12.75">
      <c r="B272" s="13"/>
      <c r="C272" s="15"/>
      <c r="I272" s="13"/>
    </row>
    <row r="273" spans="2:9" s="5" customFormat="1" ht="12.75">
      <c r="B273" s="13"/>
      <c r="C273" s="15"/>
      <c r="I273" s="13"/>
    </row>
    <row r="274" spans="2:9" s="5" customFormat="1" ht="12.75">
      <c r="B274" s="13"/>
      <c r="C274" s="15"/>
      <c r="I274" s="13"/>
    </row>
    <row r="275" spans="2:9" s="5" customFormat="1" ht="12.75">
      <c r="B275" s="13"/>
      <c r="C275" s="15"/>
      <c r="I275" s="13"/>
    </row>
    <row r="276" spans="2:9" s="5" customFormat="1" ht="12.75">
      <c r="B276" s="13"/>
      <c r="C276" s="15"/>
      <c r="I276" s="13"/>
    </row>
    <row r="277" spans="2:9" s="5" customFormat="1" ht="12.75">
      <c r="B277" s="13"/>
      <c r="C277" s="15"/>
      <c r="I277" s="13"/>
    </row>
    <row r="278" spans="2:9" s="5" customFormat="1" ht="12.75">
      <c r="B278" s="13"/>
      <c r="C278" s="15"/>
      <c r="I278" s="13"/>
    </row>
    <row r="279" spans="2:9" s="5" customFormat="1" ht="12.75">
      <c r="B279" s="13"/>
      <c r="C279" s="15"/>
      <c r="I279" s="13"/>
    </row>
    <row r="280" spans="2:9" s="5" customFormat="1" ht="12.75">
      <c r="B280" s="13"/>
      <c r="C280" s="15"/>
      <c r="I280" s="13"/>
    </row>
    <row r="281" spans="2:9" s="5" customFormat="1" ht="12.75">
      <c r="B281" s="13"/>
      <c r="C281" s="15"/>
      <c r="I281" s="13"/>
    </row>
    <row r="282" spans="2:9" s="5" customFormat="1" ht="12.75">
      <c r="B282" s="13"/>
      <c r="C282" s="15"/>
      <c r="I282" s="13"/>
    </row>
    <row r="283" spans="2:9" s="5" customFormat="1" ht="12.75">
      <c r="B283" s="13"/>
      <c r="C283" s="15"/>
      <c r="I283" s="13"/>
    </row>
    <row r="284" spans="2:9" s="5" customFormat="1" ht="12.75">
      <c r="B284" s="13"/>
      <c r="C284" s="15"/>
      <c r="I284" s="13"/>
    </row>
    <row r="285" spans="2:9" s="5" customFormat="1" ht="12.75">
      <c r="B285" s="13"/>
      <c r="C285" s="15"/>
      <c r="I285" s="13"/>
    </row>
    <row r="286" spans="2:9" s="5" customFormat="1" ht="12.75">
      <c r="B286" s="13"/>
      <c r="C286" s="15"/>
      <c r="I286" s="13"/>
    </row>
    <row r="287" spans="2:9" s="5" customFormat="1" ht="12.75">
      <c r="B287" s="13"/>
      <c r="C287" s="15"/>
      <c r="I287" s="13"/>
    </row>
    <row r="288" spans="2:9" s="5" customFormat="1" ht="12.75">
      <c r="B288" s="13"/>
      <c r="C288" s="15"/>
      <c r="I288" s="13"/>
    </row>
    <row r="289" spans="2:9" s="5" customFormat="1" ht="12.75">
      <c r="B289" s="13"/>
      <c r="C289" s="15"/>
      <c r="I289" s="13"/>
    </row>
    <row r="290" spans="2:9" s="5" customFormat="1" ht="12.75">
      <c r="B290" s="13"/>
      <c r="C290" s="15"/>
      <c r="I290" s="13"/>
    </row>
    <row r="291" spans="2:9" s="5" customFormat="1" ht="12.75">
      <c r="B291" s="13"/>
      <c r="C291" s="15"/>
      <c r="I291" s="13"/>
    </row>
    <row r="292" spans="2:9" s="5" customFormat="1" ht="12.75">
      <c r="B292" s="13"/>
      <c r="C292" s="15"/>
      <c r="I292" s="13"/>
    </row>
    <row r="293" spans="2:9" s="5" customFormat="1" ht="12.75">
      <c r="B293" s="13"/>
      <c r="C293" s="15"/>
      <c r="I293" s="13"/>
    </row>
    <row r="294" spans="2:9" s="5" customFormat="1" ht="12.75">
      <c r="B294" s="13"/>
      <c r="C294" s="15"/>
      <c r="I294" s="13"/>
    </row>
    <row r="295" spans="2:9" s="5" customFormat="1" ht="12.75">
      <c r="B295" s="13"/>
      <c r="C295" s="15"/>
      <c r="I295" s="13"/>
    </row>
    <row r="296" spans="2:9" s="5" customFormat="1" ht="12.75">
      <c r="B296" s="13"/>
      <c r="C296" s="15"/>
      <c r="I296" s="13"/>
    </row>
    <row r="297" spans="2:9" s="5" customFormat="1" ht="12.75">
      <c r="B297" s="13"/>
      <c r="C297" s="15"/>
      <c r="I297" s="13"/>
    </row>
    <row r="298" spans="2:9" s="5" customFormat="1" ht="12.75">
      <c r="B298" s="13"/>
      <c r="C298" s="15"/>
      <c r="I298" s="13"/>
    </row>
    <row r="299" spans="2:9" s="5" customFormat="1" ht="12.75">
      <c r="B299" s="13"/>
      <c r="C299" s="15"/>
      <c r="I299" s="13"/>
    </row>
    <row r="300" spans="2:9" s="5" customFormat="1" ht="12.75">
      <c r="B300" s="13"/>
      <c r="C300" s="15"/>
      <c r="I300" s="13"/>
    </row>
    <row r="301" spans="2:9" s="5" customFormat="1" ht="12.75">
      <c r="B301" s="13"/>
      <c r="C301" s="15"/>
      <c r="I301" s="13"/>
    </row>
    <row r="302" spans="2:9" s="5" customFormat="1" ht="12.75">
      <c r="B302" s="13"/>
      <c r="C302" s="15"/>
      <c r="I302" s="13"/>
    </row>
    <row r="303" spans="2:9" s="5" customFormat="1" ht="12.75">
      <c r="B303" s="13"/>
      <c r="C303" s="15"/>
      <c r="I303" s="13"/>
    </row>
    <row r="304" spans="2:15" ht="12.75">
      <c r="B304" s="13"/>
      <c r="C304" s="15"/>
      <c r="D304" s="5"/>
      <c r="E304" s="5"/>
      <c r="F304" s="5"/>
      <c r="G304" s="5"/>
      <c r="H304" s="5"/>
      <c r="I304" s="13"/>
      <c r="J304" s="5"/>
      <c r="K304" s="5"/>
      <c r="L304" s="5"/>
      <c r="M304" s="5"/>
      <c r="N304" s="5"/>
      <c r="O304" s="5"/>
    </row>
    <row r="305" spans="2:15" ht="12.75">
      <c r="B305" s="13"/>
      <c r="C305" s="15"/>
      <c r="D305" s="5"/>
      <c r="E305" s="5"/>
      <c r="F305" s="5"/>
      <c r="G305" s="5"/>
      <c r="H305" s="5"/>
      <c r="I305" s="13"/>
      <c r="J305" s="5"/>
      <c r="K305" s="5"/>
      <c r="L305" s="5"/>
      <c r="M305" s="5"/>
      <c r="N305" s="5"/>
      <c r="O305" s="5"/>
    </row>
    <row r="306" spans="2:15" ht="12.75">
      <c r="B306" s="13"/>
      <c r="C306" s="15"/>
      <c r="D306" s="5"/>
      <c r="E306" s="5"/>
      <c r="F306" s="5"/>
      <c r="G306" s="5"/>
      <c r="H306" s="5"/>
      <c r="I306" s="13"/>
      <c r="J306" s="5"/>
      <c r="K306" s="5"/>
      <c r="L306" s="5"/>
      <c r="M306" s="5"/>
      <c r="N306" s="5"/>
      <c r="O306" s="5"/>
    </row>
    <row r="307" spans="2:15" ht="12.75">
      <c r="B307" s="13"/>
      <c r="C307" s="15"/>
      <c r="D307" s="5"/>
      <c r="E307" s="5"/>
      <c r="F307" s="5"/>
      <c r="G307" s="5"/>
      <c r="H307" s="5"/>
      <c r="I307" s="13"/>
      <c r="J307" s="5"/>
      <c r="K307" s="5"/>
      <c r="L307" s="5"/>
      <c r="M307" s="5"/>
      <c r="N307" s="5"/>
      <c r="O307" s="5"/>
    </row>
    <row r="308" spans="2:15" ht="12.75">
      <c r="B308" s="13"/>
      <c r="C308" s="15"/>
      <c r="D308" s="5"/>
      <c r="E308" s="5"/>
      <c r="F308" s="5"/>
      <c r="G308" s="5"/>
      <c r="H308" s="5"/>
      <c r="I308" s="13"/>
      <c r="J308" s="5"/>
      <c r="K308" s="5"/>
      <c r="L308" s="5"/>
      <c r="M308" s="5"/>
      <c r="N308" s="5"/>
      <c r="O308" s="5"/>
    </row>
    <row r="309" spans="2:15" ht="12.75">
      <c r="B309" s="13"/>
      <c r="C309" s="15"/>
      <c r="D309" s="5"/>
      <c r="E309" s="5"/>
      <c r="F309" s="5"/>
      <c r="G309" s="5"/>
      <c r="H309" s="5"/>
      <c r="I309" s="13"/>
      <c r="J309" s="5"/>
      <c r="K309" s="5"/>
      <c r="L309" s="5"/>
      <c r="M309" s="5"/>
      <c r="N309" s="5"/>
      <c r="O309" s="5"/>
    </row>
  </sheetData>
  <sheetProtection/>
  <mergeCells count="18">
    <mergeCell ref="O7:O9"/>
    <mergeCell ref="B7:B9"/>
    <mergeCell ref="C7:C9"/>
    <mergeCell ref="M7:M9"/>
    <mergeCell ref="K7:K9"/>
    <mergeCell ref="L7:L9"/>
    <mergeCell ref="E7:E9"/>
    <mergeCell ref="J7:J9"/>
    <mergeCell ref="A5:S5"/>
    <mergeCell ref="A1:T1"/>
    <mergeCell ref="A2:T3"/>
    <mergeCell ref="A4:T4"/>
    <mergeCell ref="F7:F9"/>
    <mergeCell ref="G7:G9"/>
    <mergeCell ref="H7:H9"/>
    <mergeCell ref="A6:T6"/>
    <mergeCell ref="S7:T9"/>
    <mergeCell ref="A7:A9"/>
  </mergeCells>
  <printOptions/>
  <pageMargins left="0.7086614173228347" right="0.7086614173228347" top="0.7480314960629921" bottom="0.7480314960629921" header="0.31496062992125984" footer="0.31496062992125984"/>
  <pageSetup fitToHeight="0" fitToWidth="1" horizontalDpi="600" verticalDpi="600" orientation="landscape" scale="35"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800000"/>
    <pageSetUpPr fitToPage="1"/>
  </sheetPr>
  <dimension ref="A1:V14"/>
  <sheetViews>
    <sheetView view="pageBreakPreview" zoomScale="80" zoomScaleNormal="90" zoomScaleSheetLayoutView="80" zoomScalePageLayoutView="90" workbookViewId="0" topLeftCell="A11">
      <selection activeCell="T12" sqref="T12"/>
    </sheetView>
  </sheetViews>
  <sheetFormatPr defaultColWidth="11.421875" defaultRowHeight="12.75"/>
  <cols>
    <col min="1" max="1" width="8.00390625" style="0" customWidth="1"/>
    <col min="2" max="2" width="23.421875" style="6" customWidth="1"/>
    <col min="3" max="3" width="19.421875" style="7" customWidth="1"/>
    <col min="4" max="4" width="61.140625" style="6" customWidth="1"/>
    <col min="5" max="5" width="11.421875" style="2" customWidth="1"/>
    <col min="6" max="8" width="11.421875" style="2" hidden="1" customWidth="1"/>
    <col min="9" max="9" width="64.140625" style="6" customWidth="1"/>
    <col min="10" max="10" width="11.00390625" style="2" customWidth="1"/>
    <col min="11" max="13" width="11.00390625" style="2" hidden="1" customWidth="1"/>
    <col min="14" max="14" width="51.00390625" style="6" customWidth="1"/>
    <col min="15" max="15" width="15.00390625" style="2" customWidth="1"/>
    <col min="16" max="16" width="11.28125" style="2" hidden="1" customWidth="1"/>
    <col min="17" max="17" width="11.140625" style="2" hidden="1" customWidth="1"/>
    <col min="18" max="18" width="10.8515625" style="2" hidden="1" customWidth="1"/>
    <col min="19" max="19" width="25.140625" style="0" customWidth="1"/>
    <col min="20" max="20" width="33.421875" style="0" customWidth="1"/>
  </cols>
  <sheetData>
    <row r="1" spans="1:22" s="3" customFormat="1" ht="15.75">
      <c r="A1" s="242" t="s">
        <v>4</v>
      </c>
      <c r="B1" s="243"/>
      <c r="C1" s="243"/>
      <c r="D1" s="243"/>
      <c r="E1" s="243"/>
      <c r="F1" s="243"/>
      <c r="G1" s="243"/>
      <c r="H1" s="243"/>
      <c r="I1" s="243"/>
      <c r="J1" s="243"/>
      <c r="K1" s="243"/>
      <c r="L1" s="243"/>
      <c r="M1" s="243"/>
      <c r="N1" s="243"/>
      <c r="O1" s="243"/>
      <c r="P1" s="243"/>
      <c r="Q1" s="243"/>
      <c r="R1" s="243"/>
      <c r="S1" s="243"/>
      <c r="T1" s="244"/>
      <c r="U1" s="146"/>
      <c r="V1" s="147"/>
    </row>
    <row r="2" spans="1:22" s="3" customFormat="1" ht="15.75" customHeight="1">
      <c r="A2" s="245" t="s">
        <v>5</v>
      </c>
      <c r="B2" s="246"/>
      <c r="C2" s="246"/>
      <c r="D2" s="246"/>
      <c r="E2" s="246"/>
      <c r="F2" s="246"/>
      <c r="G2" s="246"/>
      <c r="H2" s="246"/>
      <c r="I2" s="246"/>
      <c r="J2" s="246"/>
      <c r="K2" s="246"/>
      <c r="L2" s="246"/>
      <c r="M2" s="246"/>
      <c r="N2" s="246"/>
      <c r="O2" s="246"/>
      <c r="P2" s="246"/>
      <c r="Q2" s="246"/>
      <c r="R2" s="246"/>
      <c r="S2" s="246"/>
      <c r="T2" s="247"/>
      <c r="U2" s="116"/>
      <c r="V2" s="148"/>
    </row>
    <row r="3" spans="1:22" s="3" customFormat="1" ht="14.25" customHeight="1">
      <c r="A3" s="245"/>
      <c r="B3" s="246"/>
      <c r="C3" s="246"/>
      <c r="D3" s="246"/>
      <c r="E3" s="246"/>
      <c r="F3" s="246"/>
      <c r="G3" s="246"/>
      <c r="H3" s="246"/>
      <c r="I3" s="246"/>
      <c r="J3" s="246"/>
      <c r="K3" s="246"/>
      <c r="L3" s="246"/>
      <c r="M3" s="246"/>
      <c r="N3" s="246"/>
      <c r="O3" s="246"/>
      <c r="P3" s="246"/>
      <c r="Q3" s="246"/>
      <c r="R3" s="246"/>
      <c r="S3" s="246"/>
      <c r="T3" s="247"/>
      <c r="U3" s="116"/>
      <c r="V3" s="148"/>
    </row>
    <row r="4" spans="1:22" s="3" customFormat="1" ht="24.75" customHeight="1">
      <c r="A4" s="245" t="s">
        <v>40</v>
      </c>
      <c r="B4" s="246"/>
      <c r="C4" s="246"/>
      <c r="D4" s="246"/>
      <c r="E4" s="246"/>
      <c r="F4" s="246"/>
      <c r="G4" s="246"/>
      <c r="H4" s="246"/>
      <c r="I4" s="246"/>
      <c r="J4" s="246"/>
      <c r="K4" s="246"/>
      <c r="L4" s="246"/>
      <c r="M4" s="246"/>
      <c r="N4" s="246"/>
      <c r="O4" s="246"/>
      <c r="P4" s="246"/>
      <c r="Q4" s="246"/>
      <c r="R4" s="246"/>
      <c r="S4" s="246"/>
      <c r="T4" s="247"/>
      <c r="U4" s="116"/>
      <c r="V4" s="148"/>
    </row>
    <row r="5" spans="1:22" s="3" customFormat="1" ht="32.25" customHeight="1">
      <c r="A5" s="239" t="s">
        <v>390</v>
      </c>
      <c r="B5" s="240"/>
      <c r="C5" s="240"/>
      <c r="D5" s="240"/>
      <c r="E5" s="240"/>
      <c r="F5" s="240"/>
      <c r="G5" s="240"/>
      <c r="H5" s="240"/>
      <c r="I5" s="240"/>
      <c r="J5" s="240"/>
      <c r="K5" s="240"/>
      <c r="L5" s="240"/>
      <c r="M5" s="240"/>
      <c r="N5" s="240"/>
      <c r="O5" s="240"/>
      <c r="P5" s="240"/>
      <c r="Q5" s="240"/>
      <c r="R5" s="240"/>
      <c r="S5" s="240"/>
      <c r="T5" s="162">
        <v>2017</v>
      </c>
      <c r="U5" s="161"/>
      <c r="V5" s="162"/>
    </row>
    <row r="6" spans="1:22" ht="24.75" customHeight="1">
      <c r="A6" s="251" t="s">
        <v>416</v>
      </c>
      <c r="B6" s="252"/>
      <c r="C6" s="252"/>
      <c r="D6" s="252"/>
      <c r="E6" s="252"/>
      <c r="F6" s="252"/>
      <c r="G6" s="252"/>
      <c r="H6" s="252"/>
      <c r="I6" s="252"/>
      <c r="J6" s="252"/>
      <c r="K6" s="252"/>
      <c r="L6" s="252"/>
      <c r="M6" s="252"/>
      <c r="N6" s="252"/>
      <c r="O6" s="252"/>
      <c r="P6" s="252"/>
      <c r="Q6" s="252"/>
      <c r="R6" s="252"/>
      <c r="S6" s="252"/>
      <c r="T6" s="252"/>
      <c r="U6" s="159"/>
      <c r="V6" s="160"/>
    </row>
    <row r="7" spans="1:20" ht="14.25">
      <c r="A7" s="309" t="s">
        <v>296</v>
      </c>
      <c r="B7" s="317" t="s">
        <v>0</v>
      </c>
      <c r="C7" s="263" t="s">
        <v>3</v>
      </c>
      <c r="D7" s="79" t="s">
        <v>8</v>
      </c>
      <c r="E7" s="259" t="s">
        <v>41</v>
      </c>
      <c r="F7" s="248" t="s">
        <v>44</v>
      </c>
      <c r="G7" s="248" t="s">
        <v>45</v>
      </c>
      <c r="H7" s="248" t="s">
        <v>46</v>
      </c>
      <c r="I7" s="79" t="s">
        <v>43</v>
      </c>
      <c r="J7" s="259" t="s">
        <v>41</v>
      </c>
      <c r="K7" s="248" t="s">
        <v>44</v>
      </c>
      <c r="L7" s="248" t="s">
        <v>45</v>
      </c>
      <c r="M7" s="248" t="s">
        <v>46</v>
      </c>
      <c r="N7" s="79" t="s">
        <v>42</v>
      </c>
      <c r="O7" s="320" t="s">
        <v>41</v>
      </c>
      <c r="P7" s="249" t="s">
        <v>44</v>
      </c>
      <c r="Q7" s="248" t="s">
        <v>45</v>
      </c>
      <c r="R7" s="255" t="s">
        <v>46</v>
      </c>
      <c r="S7" s="250" t="s">
        <v>386</v>
      </c>
      <c r="T7" s="250"/>
    </row>
    <row r="8" spans="1:20" ht="14.25">
      <c r="A8" s="309"/>
      <c r="B8" s="317"/>
      <c r="C8" s="263"/>
      <c r="D8" s="85" t="s">
        <v>1</v>
      </c>
      <c r="E8" s="259"/>
      <c r="F8" s="248"/>
      <c r="G8" s="248"/>
      <c r="H8" s="248"/>
      <c r="I8" s="85" t="s">
        <v>1</v>
      </c>
      <c r="J8" s="259"/>
      <c r="K8" s="248"/>
      <c r="L8" s="248"/>
      <c r="M8" s="248"/>
      <c r="N8" s="85" t="s">
        <v>2</v>
      </c>
      <c r="O8" s="320"/>
      <c r="P8" s="249"/>
      <c r="Q8" s="248"/>
      <c r="R8" s="255"/>
      <c r="S8" s="250"/>
      <c r="T8" s="250"/>
    </row>
    <row r="9" spans="1:20" ht="14.25">
      <c r="A9" s="310"/>
      <c r="B9" s="318"/>
      <c r="C9" s="264"/>
      <c r="D9" s="154" t="s">
        <v>30</v>
      </c>
      <c r="E9" s="316"/>
      <c r="F9" s="265"/>
      <c r="G9" s="265"/>
      <c r="H9" s="265"/>
      <c r="I9" s="154" t="s">
        <v>30</v>
      </c>
      <c r="J9" s="316"/>
      <c r="K9" s="265"/>
      <c r="L9" s="265"/>
      <c r="M9" s="265"/>
      <c r="N9" s="154" t="s">
        <v>31</v>
      </c>
      <c r="O9" s="321"/>
      <c r="P9" s="319"/>
      <c r="Q9" s="265"/>
      <c r="R9" s="315"/>
      <c r="S9" s="250"/>
      <c r="T9" s="250"/>
    </row>
    <row r="10" spans="1:20" s="1" customFormat="1" ht="218.25" customHeight="1">
      <c r="A10" s="77">
        <v>1</v>
      </c>
      <c r="B10" s="156" t="s">
        <v>116</v>
      </c>
      <c r="C10" s="96" t="s">
        <v>12</v>
      </c>
      <c r="D10" s="97" t="s">
        <v>329</v>
      </c>
      <c r="E10" s="151">
        <v>1</v>
      </c>
      <c r="F10" s="70">
        <f>IF(E10=G10,H10)</f>
        <v>1</v>
      </c>
      <c r="G10" s="70">
        <f>IF(E10="NA","NA",H10)</f>
        <v>1</v>
      </c>
      <c r="H10" s="143">
        <v>1</v>
      </c>
      <c r="I10" s="97" t="s">
        <v>117</v>
      </c>
      <c r="J10" s="98">
        <v>1</v>
      </c>
      <c r="K10" s="70">
        <f>IF(J10=L10,M10)</f>
        <v>1</v>
      </c>
      <c r="L10" s="70">
        <f>IF(J10="NA","NA",M10)</f>
        <v>1</v>
      </c>
      <c r="M10" s="143">
        <v>1</v>
      </c>
      <c r="N10" s="97" t="s">
        <v>118</v>
      </c>
      <c r="O10" s="98">
        <v>1</v>
      </c>
      <c r="P10" s="70">
        <f>IF(O10=Q10,R10)</f>
        <v>1</v>
      </c>
      <c r="Q10" s="70">
        <f>IF(O10="NA","NA",R10)</f>
        <v>1</v>
      </c>
      <c r="R10" s="143">
        <v>1</v>
      </c>
      <c r="S10" s="97" t="s">
        <v>337</v>
      </c>
      <c r="T10" s="97" t="s">
        <v>338</v>
      </c>
    </row>
    <row r="11" spans="1:20" s="1" customFormat="1" ht="190.5" customHeight="1">
      <c r="A11" s="77">
        <v>2</v>
      </c>
      <c r="B11" s="157" t="s">
        <v>156</v>
      </c>
      <c r="C11" s="96" t="s">
        <v>153</v>
      </c>
      <c r="D11" s="97" t="s">
        <v>155</v>
      </c>
      <c r="E11" s="151">
        <v>1</v>
      </c>
      <c r="F11" s="70">
        <f>IF(E11=G11,H11)</f>
        <v>1</v>
      </c>
      <c r="G11" s="70">
        <f>IF(E11="NA","NA",H11)</f>
        <v>1</v>
      </c>
      <c r="H11" s="143">
        <v>1</v>
      </c>
      <c r="I11" s="97" t="s">
        <v>262</v>
      </c>
      <c r="J11" s="98">
        <v>1</v>
      </c>
      <c r="K11" s="70">
        <f>IF(J11=L11,M11)</f>
        <v>1</v>
      </c>
      <c r="L11" s="70">
        <f>IF(J11="NA","NA",M11)</f>
        <v>1</v>
      </c>
      <c r="M11" s="143">
        <v>1</v>
      </c>
      <c r="N11" s="97" t="s">
        <v>154</v>
      </c>
      <c r="O11" s="98">
        <v>1</v>
      </c>
      <c r="P11" s="70">
        <f>IF(O11=Q11,R11)</f>
        <v>1</v>
      </c>
      <c r="Q11" s="70">
        <f>IF(O11="NA","NA",R11)</f>
        <v>1</v>
      </c>
      <c r="R11" s="143">
        <v>1</v>
      </c>
      <c r="S11" s="97" t="s">
        <v>339</v>
      </c>
      <c r="T11" s="97" t="s">
        <v>340</v>
      </c>
    </row>
    <row r="12" spans="1:20" s="1" customFormat="1" ht="269.25" customHeight="1">
      <c r="A12" s="77">
        <v>3</v>
      </c>
      <c r="B12" s="156" t="s">
        <v>116</v>
      </c>
      <c r="C12" s="96" t="s">
        <v>71</v>
      </c>
      <c r="D12" s="97" t="s">
        <v>331</v>
      </c>
      <c r="E12" s="151">
        <v>1</v>
      </c>
      <c r="F12" s="70">
        <f>IF(E12=G12,H12)</f>
        <v>1</v>
      </c>
      <c r="G12" s="70">
        <f>IF(E12="NA","NA",H12)</f>
        <v>1</v>
      </c>
      <c r="H12" s="143">
        <v>1</v>
      </c>
      <c r="I12" s="97" t="s">
        <v>173</v>
      </c>
      <c r="J12" s="98">
        <v>1</v>
      </c>
      <c r="K12" s="70">
        <f>IF(J12=L12,M12)</f>
        <v>1</v>
      </c>
      <c r="L12" s="70">
        <f>IF(J12="NA","NA",M12)</f>
        <v>1</v>
      </c>
      <c r="M12" s="143">
        <v>1</v>
      </c>
      <c r="N12" s="158" t="s">
        <v>266</v>
      </c>
      <c r="O12" s="98">
        <v>1</v>
      </c>
      <c r="P12" s="70">
        <f>IF(O12=Q12,R12)</f>
        <v>1</v>
      </c>
      <c r="Q12" s="70">
        <f>IF(O12="NA","NA",R12)</f>
        <v>1</v>
      </c>
      <c r="R12" s="143">
        <v>1</v>
      </c>
      <c r="S12" s="156" t="s">
        <v>341</v>
      </c>
      <c r="T12" s="156" t="s">
        <v>443</v>
      </c>
    </row>
    <row r="13" spans="2:20" s="94" customFormat="1" ht="15" customHeight="1">
      <c r="B13" s="8"/>
      <c r="C13" s="95"/>
      <c r="D13" s="8"/>
      <c r="E13" s="174">
        <f>SUM(E10:E12)</f>
        <v>3</v>
      </c>
      <c r="F13" s="155">
        <f>SUM(F10:F12)</f>
        <v>3</v>
      </c>
      <c r="G13" s="155">
        <f>SUM(G10:G12)</f>
        <v>3</v>
      </c>
      <c r="H13" s="155">
        <f>SUM(H10:H12)</f>
        <v>3</v>
      </c>
      <c r="I13" s="8"/>
      <c r="J13" s="174">
        <f>SUM(J10:J12)</f>
        <v>3</v>
      </c>
      <c r="K13" s="155">
        <f>SUM(K10:K12)</f>
        <v>3</v>
      </c>
      <c r="L13" s="155">
        <f>SUM(L10:L12)</f>
        <v>3</v>
      </c>
      <c r="M13" s="155">
        <f>SUM(M10:M12)</f>
        <v>3</v>
      </c>
      <c r="N13" s="8"/>
      <c r="O13" s="174">
        <f>SUM(O10:O12)</f>
        <v>3</v>
      </c>
      <c r="P13" s="155">
        <f>SUM(P10:P12)</f>
        <v>3</v>
      </c>
      <c r="Q13" s="155">
        <f>SUM(Q10:Q12)</f>
        <v>3</v>
      </c>
      <c r="R13" s="155">
        <f>SUM(R10:R12)</f>
        <v>3</v>
      </c>
      <c r="S13" s="109"/>
      <c r="T13" s="109"/>
    </row>
    <row r="14" spans="2:3" ht="14.25">
      <c r="B14" s="174" t="s">
        <v>312</v>
      </c>
      <c r="C14" s="175">
        <f>RESULTADO!B48</f>
        <v>1</v>
      </c>
    </row>
  </sheetData>
  <sheetProtection/>
  <mergeCells count="21">
    <mergeCell ref="A1:T1"/>
    <mergeCell ref="A2:T3"/>
    <mergeCell ref="A4:T4"/>
    <mergeCell ref="L7:L9"/>
    <mergeCell ref="M7:M9"/>
    <mergeCell ref="E7:E9"/>
    <mergeCell ref="F7:F9"/>
    <mergeCell ref="P7:P9"/>
    <mergeCell ref="A6:T6"/>
    <mergeCell ref="O7:O9"/>
    <mergeCell ref="C7:C9"/>
    <mergeCell ref="A5:S5"/>
    <mergeCell ref="Q7:Q9"/>
    <mergeCell ref="R7:R9"/>
    <mergeCell ref="G7:G9"/>
    <mergeCell ref="H7:H9"/>
    <mergeCell ref="K7:K9"/>
    <mergeCell ref="J7:J9"/>
    <mergeCell ref="A7:A9"/>
    <mergeCell ref="B7:B9"/>
    <mergeCell ref="S7:T9"/>
  </mergeCells>
  <printOptions/>
  <pageMargins left="0.7086614173228347" right="0.7086614173228347" top="0.7480314960629921" bottom="0.7480314960629921" header="0.31496062992125984" footer="0.31496062992125984"/>
  <pageSetup fitToHeight="0" fitToWidth="1" horizontalDpi="600" verticalDpi="600" orientation="landscape" scale="38" r:id="rId2"/>
  <drawing r:id="rId1"/>
</worksheet>
</file>

<file path=xl/worksheets/sheet7.xml><?xml version="1.0" encoding="utf-8"?>
<worksheet xmlns="http://schemas.openxmlformats.org/spreadsheetml/2006/main" xmlns:r="http://schemas.openxmlformats.org/officeDocument/2006/relationships">
  <sheetPr>
    <tabColor rgb="FF800000"/>
    <pageSetUpPr fitToPage="1"/>
  </sheetPr>
  <dimension ref="A1:T26"/>
  <sheetViews>
    <sheetView view="pageBreakPreview" zoomScale="80" zoomScaleNormal="140" zoomScaleSheetLayoutView="80" zoomScalePageLayoutView="140" workbookViewId="0" topLeftCell="J15">
      <selection activeCell="T18" sqref="T18"/>
    </sheetView>
  </sheetViews>
  <sheetFormatPr defaultColWidth="10.8515625" defaultRowHeight="12.75"/>
  <cols>
    <col min="1" max="1" width="8.00390625" style="3" customWidth="1"/>
    <col min="2" max="2" width="25.421875" style="10" customWidth="1"/>
    <col min="3" max="3" width="22.421875" style="43" customWidth="1"/>
    <col min="4" max="4" width="64.8515625" style="10" customWidth="1"/>
    <col min="5" max="5" width="10.8515625" style="10" customWidth="1"/>
    <col min="6" max="8" width="10.8515625" style="10" hidden="1" customWidth="1"/>
    <col min="9" max="9" width="61.8515625" style="13" customWidth="1"/>
    <col min="10" max="10" width="12.8515625" style="13" customWidth="1"/>
    <col min="11" max="13" width="12.8515625" style="13" hidden="1" customWidth="1"/>
    <col min="14" max="14" width="71.140625" style="13" customWidth="1"/>
    <col min="15" max="15" width="14.8515625" style="13" customWidth="1"/>
    <col min="16" max="18" width="14.8515625" style="13" hidden="1" customWidth="1"/>
    <col min="19" max="19" width="21.421875" style="3" customWidth="1"/>
    <col min="20" max="20" width="36.421875" style="3" customWidth="1"/>
    <col min="21" max="16384" width="10.8515625" style="3" customWidth="1"/>
  </cols>
  <sheetData>
    <row r="1" spans="1:20" ht="15.75">
      <c r="A1" s="327"/>
      <c r="B1" s="243" t="s">
        <v>4</v>
      </c>
      <c r="C1" s="243"/>
      <c r="D1" s="243"/>
      <c r="E1" s="243"/>
      <c r="F1" s="243"/>
      <c r="G1" s="243"/>
      <c r="H1" s="243"/>
      <c r="I1" s="243"/>
      <c r="J1" s="243"/>
      <c r="K1" s="243"/>
      <c r="L1" s="243"/>
      <c r="M1" s="243"/>
      <c r="N1" s="243"/>
      <c r="O1" s="243"/>
      <c r="P1" s="243"/>
      <c r="Q1" s="243"/>
      <c r="R1" s="243"/>
      <c r="S1" s="243"/>
      <c r="T1" s="244"/>
    </row>
    <row r="2" spans="1:20" ht="15.75">
      <c r="A2" s="328"/>
      <c r="B2" s="246" t="s">
        <v>5</v>
      </c>
      <c r="C2" s="246"/>
      <c r="D2" s="246"/>
      <c r="E2" s="246"/>
      <c r="F2" s="246"/>
      <c r="G2" s="246"/>
      <c r="H2" s="246"/>
      <c r="I2" s="246"/>
      <c r="J2" s="246"/>
      <c r="K2" s="246"/>
      <c r="L2" s="246"/>
      <c r="M2" s="246"/>
      <c r="N2" s="246"/>
      <c r="O2" s="246"/>
      <c r="P2" s="246"/>
      <c r="Q2" s="246"/>
      <c r="R2" s="246"/>
      <c r="S2" s="246"/>
      <c r="T2" s="247"/>
    </row>
    <row r="3" spans="1:20" ht="14.25" customHeight="1">
      <c r="A3" s="328"/>
      <c r="B3" s="322"/>
      <c r="C3" s="322"/>
      <c r="D3" s="322"/>
      <c r="E3" s="322"/>
      <c r="F3" s="322"/>
      <c r="G3" s="322"/>
      <c r="H3" s="322"/>
      <c r="I3" s="322"/>
      <c r="J3" s="322"/>
      <c r="K3" s="322"/>
      <c r="L3" s="322"/>
      <c r="M3" s="322"/>
      <c r="N3" s="322"/>
      <c r="O3" s="322"/>
      <c r="P3" s="322"/>
      <c r="Q3" s="322"/>
      <c r="R3" s="322"/>
      <c r="S3" s="322"/>
      <c r="T3" s="323"/>
    </row>
    <row r="4" spans="1:20" ht="41.25" customHeight="1">
      <c r="A4" s="328"/>
      <c r="B4" s="246" t="s">
        <v>40</v>
      </c>
      <c r="C4" s="246"/>
      <c r="D4" s="246"/>
      <c r="E4" s="246"/>
      <c r="F4" s="246"/>
      <c r="G4" s="246"/>
      <c r="H4" s="246"/>
      <c r="I4" s="246"/>
      <c r="J4" s="246"/>
      <c r="K4" s="246"/>
      <c r="L4" s="246"/>
      <c r="M4" s="246"/>
      <c r="N4" s="246"/>
      <c r="O4" s="246"/>
      <c r="P4" s="246"/>
      <c r="Q4" s="246"/>
      <c r="R4" s="246"/>
      <c r="S4" s="246"/>
      <c r="T4" s="247"/>
    </row>
    <row r="5" spans="1:20" ht="32.25" customHeight="1">
      <c r="A5" s="239" t="s">
        <v>391</v>
      </c>
      <c r="B5" s="240"/>
      <c r="C5" s="240"/>
      <c r="D5" s="240"/>
      <c r="E5" s="240"/>
      <c r="F5" s="240"/>
      <c r="G5" s="240"/>
      <c r="H5" s="240"/>
      <c r="I5" s="240"/>
      <c r="J5" s="240"/>
      <c r="K5" s="240"/>
      <c r="L5" s="240"/>
      <c r="M5" s="240"/>
      <c r="N5" s="240"/>
      <c r="O5" s="240"/>
      <c r="P5" s="240"/>
      <c r="Q5" s="240"/>
      <c r="R5" s="240"/>
      <c r="S5" s="240"/>
      <c r="T5" s="162">
        <v>2017</v>
      </c>
    </row>
    <row r="6" spans="1:20" ht="21" customHeight="1">
      <c r="A6" s="251" t="s">
        <v>39</v>
      </c>
      <c r="B6" s="252"/>
      <c r="C6" s="252"/>
      <c r="D6" s="252"/>
      <c r="E6" s="252"/>
      <c r="F6" s="252"/>
      <c r="G6" s="252"/>
      <c r="H6" s="252"/>
      <c r="I6" s="252"/>
      <c r="J6" s="252"/>
      <c r="K6" s="252"/>
      <c r="L6" s="252"/>
      <c r="M6" s="252"/>
      <c r="N6" s="252"/>
      <c r="O6" s="252"/>
      <c r="P6" s="252"/>
      <c r="Q6" s="252"/>
      <c r="R6" s="252"/>
      <c r="S6" s="252"/>
      <c r="T6" s="267"/>
    </row>
    <row r="7" spans="1:20" ht="33">
      <c r="A7" s="331" t="s">
        <v>296</v>
      </c>
      <c r="B7" s="340" t="s">
        <v>0</v>
      </c>
      <c r="C7" s="341" t="s">
        <v>3</v>
      </c>
      <c r="D7" s="86" t="s">
        <v>8</v>
      </c>
      <c r="E7" s="324" t="s">
        <v>41</v>
      </c>
      <c r="F7" s="284" t="s">
        <v>44</v>
      </c>
      <c r="G7" s="284" t="s">
        <v>45</v>
      </c>
      <c r="H7" s="284" t="s">
        <v>46</v>
      </c>
      <c r="I7" s="86" t="s">
        <v>203</v>
      </c>
      <c r="J7" s="324" t="s">
        <v>41</v>
      </c>
      <c r="K7" s="284" t="s">
        <v>44</v>
      </c>
      <c r="L7" s="284" t="s">
        <v>45</v>
      </c>
      <c r="M7" s="284" t="s">
        <v>46</v>
      </c>
      <c r="N7" s="87" t="s">
        <v>315</v>
      </c>
      <c r="O7" s="324" t="s">
        <v>41</v>
      </c>
      <c r="P7" s="284" t="s">
        <v>44</v>
      </c>
      <c r="Q7" s="284" t="s">
        <v>45</v>
      </c>
      <c r="R7" s="284" t="s">
        <v>46</v>
      </c>
      <c r="S7" s="250" t="s">
        <v>386</v>
      </c>
      <c r="T7" s="250"/>
    </row>
    <row r="8" spans="1:20" ht="16.5" customHeight="1">
      <c r="A8" s="331"/>
      <c r="B8" s="340"/>
      <c r="C8" s="341"/>
      <c r="D8" s="47" t="s">
        <v>1</v>
      </c>
      <c r="E8" s="325"/>
      <c r="F8" s="284"/>
      <c r="G8" s="284"/>
      <c r="H8" s="284"/>
      <c r="I8" s="48" t="s">
        <v>1</v>
      </c>
      <c r="J8" s="325"/>
      <c r="K8" s="284"/>
      <c r="L8" s="284"/>
      <c r="M8" s="284"/>
      <c r="N8" s="49" t="s">
        <v>2</v>
      </c>
      <c r="O8" s="325"/>
      <c r="P8" s="284"/>
      <c r="Q8" s="284"/>
      <c r="R8" s="284"/>
      <c r="S8" s="250"/>
      <c r="T8" s="250"/>
    </row>
    <row r="9" spans="1:20" ht="15" customHeight="1">
      <c r="A9" s="332"/>
      <c r="B9" s="340"/>
      <c r="C9" s="341"/>
      <c r="D9" s="85" t="s">
        <v>30</v>
      </c>
      <c r="E9" s="326"/>
      <c r="F9" s="285"/>
      <c r="G9" s="285"/>
      <c r="H9" s="285"/>
      <c r="I9" s="85" t="s">
        <v>30</v>
      </c>
      <c r="J9" s="326"/>
      <c r="K9" s="285"/>
      <c r="L9" s="285"/>
      <c r="M9" s="285"/>
      <c r="N9" s="85" t="s">
        <v>31</v>
      </c>
      <c r="O9" s="326"/>
      <c r="P9" s="285"/>
      <c r="Q9" s="285"/>
      <c r="R9" s="285"/>
      <c r="S9" s="250"/>
      <c r="T9" s="250"/>
    </row>
    <row r="10" spans="1:20" s="53" customFormat="1" ht="79.5" customHeight="1">
      <c r="A10" s="74">
        <v>1</v>
      </c>
      <c r="B10" s="336" t="s">
        <v>204</v>
      </c>
      <c r="C10" s="329" t="s">
        <v>205</v>
      </c>
      <c r="D10" s="59" t="s">
        <v>206</v>
      </c>
      <c r="E10" s="60">
        <v>1</v>
      </c>
      <c r="F10" s="70">
        <f>IF(E10=G10,H10)</f>
        <v>1</v>
      </c>
      <c r="G10" s="70">
        <f>IF(E10="NA","NA",H10)</f>
        <v>1</v>
      </c>
      <c r="H10" s="103">
        <v>1</v>
      </c>
      <c r="I10" s="59" t="s">
        <v>207</v>
      </c>
      <c r="J10" s="62">
        <v>5</v>
      </c>
      <c r="K10" s="70">
        <f>IF(J10=L10,M10)</f>
        <v>5</v>
      </c>
      <c r="L10" s="70">
        <f>IF(J10="NA","NA",M10)</f>
        <v>5</v>
      </c>
      <c r="M10" s="62">
        <v>5</v>
      </c>
      <c r="N10" s="59" t="s">
        <v>208</v>
      </c>
      <c r="O10" s="63">
        <v>3</v>
      </c>
      <c r="P10" s="70">
        <f>IF(O10=Q10,R10)</f>
        <v>3</v>
      </c>
      <c r="Q10" s="70">
        <f>IF(O10="NA","NA",R10)</f>
        <v>3</v>
      </c>
      <c r="R10" s="63">
        <v>3</v>
      </c>
      <c r="S10" s="106" t="s">
        <v>333</v>
      </c>
      <c r="T10" s="106" t="s">
        <v>447</v>
      </c>
    </row>
    <row r="11" spans="1:20" s="53" customFormat="1" ht="108.75" customHeight="1">
      <c r="A11" s="74">
        <v>2</v>
      </c>
      <c r="B11" s="337"/>
      <c r="C11" s="339"/>
      <c r="D11" s="64" t="s">
        <v>209</v>
      </c>
      <c r="E11" s="60">
        <v>1</v>
      </c>
      <c r="F11" s="70">
        <f>IF(E11=G11,H11)</f>
        <v>1</v>
      </c>
      <c r="G11" s="70">
        <f>IF(E11="NA","NA",H11)</f>
        <v>1</v>
      </c>
      <c r="H11" s="103">
        <v>1</v>
      </c>
      <c r="I11" s="64" t="s">
        <v>210</v>
      </c>
      <c r="J11" s="60">
        <v>5</v>
      </c>
      <c r="K11" s="70">
        <f>IF(J11=L11,M11)</f>
        <v>5</v>
      </c>
      <c r="L11" s="70">
        <f>IF(J11="NA","NA",M11)</f>
        <v>5</v>
      </c>
      <c r="M11" s="60">
        <v>5</v>
      </c>
      <c r="N11" s="59" t="s">
        <v>211</v>
      </c>
      <c r="O11" s="63">
        <v>3</v>
      </c>
      <c r="P11" s="70">
        <f>IF(O11=Q11,R11)</f>
        <v>3</v>
      </c>
      <c r="Q11" s="70">
        <f>IF(O11="NA","NA",R11)</f>
        <v>3</v>
      </c>
      <c r="R11" s="63">
        <v>3</v>
      </c>
      <c r="S11" s="106" t="s">
        <v>333</v>
      </c>
      <c r="T11" s="106" t="s">
        <v>444</v>
      </c>
    </row>
    <row r="12" spans="1:20" s="53" customFormat="1" ht="101.25" customHeight="1">
      <c r="A12" s="74">
        <v>3</v>
      </c>
      <c r="B12" s="337"/>
      <c r="C12" s="339"/>
      <c r="D12" s="64" t="s">
        <v>212</v>
      </c>
      <c r="E12" s="60">
        <v>1</v>
      </c>
      <c r="F12" s="70">
        <f aca="true" t="shared" si="0" ref="F12:F17">IF(E12=G12,H12)</f>
        <v>1</v>
      </c>
      <c r="G12" s="70">
        <f aca="true" t="shared" si="1" ref="G12:G17">IF(E12="NA","NA",H12)</f>
        <v>1</v>
      </c>
      <c r="H12" s="103">
        <v>1</v>
      </c>
      <c r="I12" s="64" t="s">
        <v>213</v>
      </c>
      <c r="J12" s="60">
        <v>5</v>
      </c>
      <c r="K12" s="70">
        <f aca="true" t="shared" si="2" ref="K12:K17">IF(J12=L12,M12)</f>
        <v>5</v>
      </c>
      <c r="L12" s="70">
        <f aca="true" t="shared" si="3" ref="L12:L17">IF(J12="NA","NA",M12)</f>
        <v>5</v>
      </c>
      <c r="M12" s="60">
        <v>5</v>
      </c>
      <c r="N12" s="59" t="s">
        <v>214</v>
      </c>
      <c r="O12" s="63">
        <v>3</v>
      </c>
      <c r="P12" s="70">
        <f aca="true" t="shared" si="4" ref="P12:P17">IF(O12=Q12,R12)</f>
        <v>3</v>
      </c>
      <c r="Q12" s="70">
        <f aca="true" t="shared" si="5" ref="Q12:Q17">IF(O12="NA","NA",R12)</f>
        <v>3</v>
      </c>
      <c r="R12" s="63">
        <v>3</v>
      </c>
      <c r="S12" s="106" t="s">
        <v>333</v>
      </c>
      <c r="T12" s="106" t="s">
        <v>444</v>
      </c>
    </row>
    <row r="13" spans="1:20" s="53" customFormat="1" ht="69" customHeight="1">
      <c r="A13" s="74">
        <v>4</v>
      </c>
      <c r="B13" s="337"/>
      <c r="C13" s="339"/>
      <c r="D13" s="333" t="s">
        <v>215</v>
      </c>
      <c r="E13" s="60">
        <v>1</v>
      </c>
      <c r="F13" s="70">
        <f t="shared" si="0"/>
        <v>1</v>
      </c>
      <c r="G13" s="70">
        <f t="shared" si="1"/>
        <v>1</v>
      </c>
      <c r="H13" s="103">
        <v>1</v>
      </c>
      <c r="I13" s="66" t="s">
        <v>216</v>
      </c>
      <c r="J13" s="65">
        <v>5</v>
      </c>
      <c r="K13" s="70">
        <f t="shared" si="2"/>
        <v>5</v>
      </c>
      <c r="L13" s="70">
        <f t="shared" si="3"/>
        <v>5</v>
      </c>
      <c r="M13" s="65">
        <v>5</v>
      </c>
      <c r="N13" s="59" t="s">
        <v>217</v>
      </c>
      <c r="O13" s="67">
        <v>3</v>
      </c>
      <c r="P13" s="70">
        <f t="shared" si="4"/>
        <v>3</v>
      </c>
      <c r="Q13" s="70">
        <f t="shared" si="5"/>
        <v>3</v>
      </c>
      <c r="R13" s="67">
        <v>3</v>
      </c>
      <c r="S13" s="106" t="s">
        <v>333</v>
      </c>
      <c r="T13" s="106" t="s">
        <v>444</v>
      </c>
    </row>
    <row r="14" spans="1:20" s="53" customFormat="1" ht="71.25" customHeight="1">
      <c r="A14" s="74">
        <v>5</v>
      </c>
      <c r="B14" s="337"/>
      <c r="C14" s="339"/>
      <c r="D14" s="335"/>
      <c r="E14" s="60">
        <v>1</v>
      </c>
      <c r="F14" s="70">
        <f t="shared" si="0"/>
        <v>1</v>
      </c>
      <c r="G14" s="70">
        <f t="shared" si="1"/>
        <v>1</v>
      </c>
      <c r="H14" s="103">
        <v>1</v>
      </c>
      <c r="I14" s="66" t="s">
        <v>218</v>
      </c>
      <c r="J14" s="65">
        <v>5</v>
      </c>
      <c r="K14" s="70">
        <f t="shared" si="2"/>
        <v>5</v>
      </c>
      <c r="L14" s="70">
        <f t="shared" si="3"/>
        <v>5</v>
      </c>
      <c r="M14" s="65">
        <v>5</v>
      </c>
      <c r="N14" s="59" t="s">
        <v>219</v>
      </c>
      <c r="O14" s="67">
        <v>3</v>
      </c>
      <c r="P14" s="70">
        <f t="shared" si="4"/>
        <v>3</v>
      </c>
      <c r="Q14" s="70">
        <f t="shared" si="5"/>
        <v>3</v>
      </c>
      <c r="R14" s="67">
        <v>3</v>
      </c>
      <c r="S14" s="106" t="s">
        <v>333</v>
      </c>
      <c r="T14" s="106" t="s">
        <v>444</v>
      </c>
    </row>
    <row r="15" spans="1:20" s="53" customFormat="1" ht="89.25" customHeight="1">
      <c r="A15" s="74">
        <v>6</v>
      </c>
      <c r="B15" s="338"/>
      <c r="C15" s="330"/>
      <c r="D15" s="334"/>
      <c r="E15" s="60">
        <v>1</v>
      </c>
      <c r="F15" s="70">
        <f t="shared" si="0"/>
        <v>1</v>
      </c>
      <c r="G15" s="70">
        <f t="shared" si="1"/>
        <v>1</v>
      </c>
      <c r="H15" s="103">
        <v>1</v>
      </c>
      <c r="I15" s="61" t="s">
        <v>220</v>
      </c>
      <c r="J15" s="65">
        <v>5</v>
      </c>
      <c r="K15" s="70">
        <f t="shared" si="2"/>
        <v>5</v>
      </c>
      <c r="L15" s="70">
        <f t="shared" si="3"/>
        <v>5</v>
      </c>
      <c r="M15" s="65">
        <v>5</v>
      </c>
      <c r="N15" s="59" t="s">
        <v>221</v>
      </c>
      <c r="O15" s="67">
        <v>3</v>
      </c>
      <c r="P15" s="70">
        <f t="shared" si="4"/>
        <v>3</v>
      </c>
      <c r="Q15" s="70">
        <f t="shared" si="5"/>
        <v>3</v>
      </c>
      <c r="R15" s="67">
        <v>3</v>
      </c>
      <c r="S15" s="106" t="s">
        <v>333</v>
      </c>
      <c r="T15" s="106" t="s">
        <v>444</v>
      </c>
    </row>
    <row r="16" spans="1:20" s="53" customFormat="1" ht="125.25" customHeight="1">
      <c r="A16" s="74">
        <v>7</v>
      </c>
      <c r="B16" s="54" t="s">
        <v>222</v>
      </c>
      <c r="C16" s="55" t="s">
        <v>223</v>
      </c>
      <c r="D16" s="56" t="s">
        <v>224</v>
      </c>
      <c r="E16" s="60">
        <v>1</v>
      </c>
      <c r="F16" s="70">
        <f t="shared" si="0"/>
        <v>1</v>
      </c>
      <c r="G16" s="70">
        <f t="shared" si="1"/>
        <v>1</v>
      </c>
      <c r="H16" s="103">
        <v>1</v>
      </c>
      <c r="I16" s="68" t="s">
        <v>258</v>
      </c>
      <c r="J16" s="54">
        <v>5</v>
      </c>
      <c r="K16" s="70">
        <f t="shared" si="2"/>
        <v>5</v>
      </c>
      <c r="L16" s="70">
        <f t="shared" si="3"/>
        <v>5</v>
      </c>
      <c r="M16" s="54">
        <v>5</v>
      </c>
      <c r="N16" s="56" t="s">
        <v>225</v>
      </c>
      <c r="O16" s="57">
        <v>3</v>
      </c>
      <c r="P16" s="70">
        <f t="shared" si="4"/>
        <v>3</v>
      </c>
      <c r="Q16" s="70">
        <f t="shared" si="5"/>
        <v>3</v>
      </c>
      <c r="R16" s="57">
        <v>3</v>
      </c>
      <c r="S16" s="106" t="s">
        <v>334</v>
      </c>
      <c r="T16" s="106" t="s">
        <v>445</v>
      </c>
    </row>
    <row r="17" spans="1:20" s="58" customFormat="1" ht="132" customHeight="1">
      <c r="A17" s="74">
        <v>8</v>
      </c>
      <c r="B17" s="54" t="s">
        <v>226</v>
      </c>
      <c r="C17" s="55" t="s">
        <v>227</v>
      </c>
      <c r="D17" s="56" t="s">
        <v>228</v>
      </c>
      <c r="E17" s="60">
        <v>1</v>
      </c>
      <c r="F17" s="70">
        <f t="shared" si="0"/>
        <v>1</v>
      </c>
      <c r="G17" s="70">
        <f t="shared" si="1"/>
        <v>1</v>
      </c>
      <c r="H17" s="103">
        <v>1</v>
      </c>
      <c r="I17" s="56" t="s">
        <v>229</v>
      </c>
      <c r="J17" s="54">
        <v>5</v>
      </c>
      <c r="K17" s="70">
        <f t="shared" si="2"/>
        <v>5</v>
      </c>
      <c r="L17" s="70">
        <f t="shared" si="3"/>
        <v>5</v>
      </c>
      <c r="M17" s="54">
        <v>5</v>
      </c>
      <c r="N17" s="56" t="s">
        <v>230</v>
      </c>
      <c r="O17" s="57">
        <v>3</v>
      </c>
      <c r="P17" s="70">
        <f t="shared" si="4"/>
        <v>3</v>
      </c>
      <c r="Q17" s="70">
        <f t="shared" si="5"/>
        <v>3</v>
      </c>
      <c r="R17" s="57">
        <v>3</v>
      </c>
      <c r="S17" s="106" t="s">
        <v>335</v>
      </c>
      <c r="T17" s="106" t="s">
        <v>336</v>
      </c>
    </row>
    <row r="18" spans="1:20" s="58" customFormat="1" ht="132" customHeight="1">
      <c r="A18" s="74">
        <v>9</v>
      </c>
      <c r="B18" s="132" t="s">
        <v>392</v>
      </c>
      <c r="C18" s="55" t="s">
        <v>393</v>
      </c>
      <c r="D18" s="132" t="s">
        <v>394</v>
      </c>
      <c r="E18" s="167">
        <v>1</v>
      </c>
      <c r="F18" s="70">
        <f aca="true" t="shared" si="6" ref="F18:F23">IF(E18=G18,H18)</f>
        <v>1</v>
      </c>
      <c r="G18" s="70">
        <f aca="true" t="shared" si="7" ref="G18:G23">IF(E18="NA","NA",H18)</f>
        <v>1</v>
      </c>
      <c r="H18" s="167">
        <v>1</v>
      </c>
      <c r="I18" s="132" t="s">
        <v>395</v>
      </c>
      <c r="J18" s="167">
        <v>1</v>
      </c>
      <c r="K18" s="70">
        <f aca="true" t="shared" si="8" ref="K18:K23">IF(J18=L18,M18)</f>
        <v>1</v>
      </c>
      <c r="L18" s="70">
        <f aca="true" t="shared" si="9" ref="L18:L23">IF(J18="NA","NA",M18)</f>
        <v>1</v>
      </c>
      <c r="M18" s="167">
        <v>1</v>
      </c>
      <c r="N18" s="132" t="s">
        <v>125</v>
      </c>
      <c r="O18" s="167" t="s">
        <v>45</v>
      </c>
      <c r="P18" s="70" t="str">
        <f aca="true" t="shared" si="10" ref="P18:P23">IF(O18=Q18,R18)</f>
        <v>NA</v>
      </c>
      <c r="Q18" s="70" t="str">
        <f aca="true" t="shared" si="11" ref="Q18:Q23">IF(O18="NA","NA",R18)</f>
        <v>NA</v>
      </c>
      <c r="R18" s="167" t="s">
        <v>45</v>
      </c>
      <c r="S18" s="166" t="s">
        <v>396</v>
      </c>
      <c r="T18" s="166" t="s">
        <v>446</v>
      </c>
    </row>
    <row r="19" spans="1:20" s="58" customFormat="1" ht="132" customHeight="1">
      <c r="A19" s="74">
        <v>10</v>
      </c>
      <c r="B19" s="342" t="s">
        <v>397</v>
      </c>
      <c r="C19" s="329" t="s">
        <v>398</v>
      </c>
      <c r="D19" s="168" t="s">
        <v>399</v>
      </c>
      <c r="E19" s="167">
        <v>1</v>
      </c>
      <c r="F19" s="70">
        <f t="shared" si="6"/>
        <v>1</v>
      </c>
      <c r="G19" s="70">
        <f t="shared" si="7"/>
        <v>1</v>
      </c>
      <c r="H19" s="167">
        <v>1</v>
      </c>
      <c r="I19" s="132" t="s">
        <v>400</v>
      </c>
      <c r="J19" s="167">
        <v>1</v>
      </c>
      <c r="K19" s="70">
        <f t="shared" si="8"/>
        <v>1</v>
      </c>
      <c r="L19" s="70">
        <f t="shared" si="9"/>
        <v>1</v>
      </c>
      <c r="M19" s="167">
        <v>1</v>
      </c>
      <c r="N19" s="132" t="s">
        <v>401</v>
      </c>
      <c r="O19" s="167">
        <v>1</v>
      </c>
      <c r="P19" s="70">
        <f t="shared" si="10"/>
        <v>1</v>
      </c>
      <c r="Q19" s="70">
        <f t="shared" si="11"/>
        <v>1</v>
      </c>
      <c r="R19" s="167">
        <v>1</v>
      </c>
      <c r="S19" s="166" t="s">
        <v>396</v>
      </c>
      <c r="T19" s="166" t="s">
        <v>446</v>
      </c>
    </row>
    <row r="20" spans="1:20" s="58" customFormat="1" ht="132" customHeight="1">
      <c r="A20" s="74">
        <v>11</v>
      </c>
      <c r="B20" s="343"/>
      <c r="C20" s="330"/>
      <c r="D20" s="168" t="s">
        <v>402</v>
      </c>
      <c r="E20" s="167">
        <v>1</v>
      </c>
      <c r="F20" s="70">
        <f t="shared" si="6"/>
        <v>1</v>
      </c>
      <c r="G20" s="70">
        <f t="shared" si="7"/>
        <v>1</v>
      </c>
      <c r="H20" s="167">
        <v>1</v>
      </c>
      <c r="I20" s="132" t="s">
        <v>403</v>
      </c>
      <c r="J20" s="167">
        <v>1</v>
      </c>
      <c r="K20" s="70">
        <f t="shared" si="8"/>
        <v>1</v>
      </c>
      <c r="L20" s="70">
        <f t="shared" si="9"/>
        <v>1</v>
      </c>
      <c r="M20" s="167">
        <v>1</v>
      </c>
      <c r="N20" s="132" t="s">
        <v>404</v>
      </c>
      <c r="O20" s="167">
        <v>1</v>
      </c>
      <c r="P20" s="70">
        <f t="shared" si="10"/>
        <v>1</v>
      </c>
      <c r="Q20" s="70">
        <f t="shared" si="11"/>
        <v>1</v>
      </c>
      <c r="R20" s="167">
        <v>1</v>
      </c>
      <c r="S20" s="166" t="s">
        <v>396</v>
      </c>
      <c r="T20" s="166" t="s">
        <v>446</v>
      </c>
    </row>
    <row r="21" spans="1:20" s="58" customFormat="1" ht="132" customHeight="1">
      <c r="A21" s="74">
        <v>12</v>
      </c>
      <c r="B21" s="167" t="s">
        <v>397</v>
      </c>
      <c r="C21" s="55" t="s">
        <v>405</v>
      </c>
      <c r="D21" s="132" t="s">
        <v>406</v>
      </c>
      <c r="E21" s="167">
        <v>3</v>
      </c>
      <c r="F21" s="70">
        <f t="shared" si="6"/>
        <v>3</v>
      </c>
      <c r="G21" s="70">
        <f t="shared" si="7"/>
        <v>3</v>
      </c>
      <c r="H21" s="167">
        <v>3</v>
      </c>
      <c r="I21" s="132" t="s">
        <v>407</v>
      </c>
      <c r="J21" s="167">
        <v>3</v>
      </c>
      <c r="K21" s="70">
        <f t="shared" si="8"/>
        <v>3</v>
      </c>
      <c r="L21" s="70">
        <f t="shared" si="9"/>
        <v>3</v>
      </c>
      <c r="M21" s="167">
        <v>3</v>
      </c>
      <c r="N21" s="132" t="s">
        <v>408</v>
      </c>
      <c r="O21" s="167">
        <v>3</v>
      </c>
      <c r="P21" s="70">
        <f t="shared" si="10"/>
        <v>3</v>
      </c>
      <c r="Q21" s="70">
        <f t="shared" si="11"/>
        <v>3</v>
      </c>
      <c r="R21" s="167">
        <v>3</v>
      </c>
      <c r="S21" s="166" t="s">
        <v>409</v>
      </c>
      <c r="T21" s="166" t="s">
        <v>410</v>
      </c>
    </row>
    <row r="22" spans="1:20" s="58" customFormat="1" ht="132" customHeight="1">
      <c r="A22" s="74">
        <v>13</v>
      </c>
      <c r="B22" s="333" t="s">
        <v>411</v>
      </c>
      <c r="C22" s="55" t="s">
        <v>231</v>
      </c>
      <c r="D22" s="169" t="s">
        <v>414</v>
      </c>
      <c r="E22" s="170">
        <v>1</v>
      </c>
      <c r="F22" s="70">
        <f t="shared" si="6"/>
        <v>1</v>
      </c>
      <c r="G22" s="70">
        <f t="shared" si="7"/>
        <v>1</v>
      </c>
      <c r="H22" s="167">
        <v>1</v>
      </c>
      <c r="I22" s="171" t="s">
        <v>232</v>
      </c>
      <c r="J22" s="170">
        <v>5</v>
      </c>
      <c r="K22" s="70">
        <f t="shared" si="8"/>
        <v>5</v>
      </c>
      <c r="L22" s="70">
        <f t="shared" si="9"/>
        <v>5</v>
      </c>
      <c r="M22" s="170">
        <v>5</v>
      </c>
      <c r="N22" s="171" t="s">
        <v>267</v>
      </c>
      <c r="O22" s="172">
        <v>3</v>
      </c>
      <c r="P22" s="70">
        <f t="shared" si="10"/>
        <v>3</v>
      </c>
      <c r="Q22" s="70">
        <f t="shared" si="11"/>
        <v>3</v>
      </c>
      <c r="R22" s="172">
        <v>3</v>
      </c>
      <c r="S22" s="166" t="s">
        <v>412</v>
      </c>
      <c r="T22" s="166" t="s">
        <v>413</v>
      </c>
    </row>
    <row r="23" spans="1:20" s="58" customFormat="1" ht="203.25" customHeight="1">
      <c r="A23" s="74">
        <v>14</v>
      </c>
      <c r="B23" s="334"/>
      <c r="C23" s="55" t="s">
        <v>233</v>
      </c>
      <c r="D23" s="169" t="s">
        <v>234</v>
      </c>
      <c r="E23" s="170">
        <v>1</v>
      </c>
      <c r="F23" s="70">
        <f t="shared" si="6"/>
        <v>1</v>
      </c>
      <c r="G23" s="70">
        <f t="shared" si="7"/>
        <v>1</v>
      </c>
      <c r="H23" s="167">
        <v>1</v>
      </c>
      <c r="I23" s="171" t="s">
        <v>332</v>
      </c>
      <c r="J23" s="170">
        <v>5</v>
      </c>
      <c r="K23" s="70">
        <f t="shared" si="8"/>
        <v>5</v>
      </c>
      <c r="L23" s="70">
        <f t="shared" si="9"/>
        <v>5</v>
      </c>
      <c r="M23" s="170">
        <v>5</v>
      </c>
      <c r="N23" s="169" t="s">
        <v>235</v>
      </c>
      <c r="O23" s="172">
        <v>3</v>
      </c>
      <c r="P23" s="70">
        <f t="shared" si="10"/>
        <v>3</v>
      </c>
      <c r="Q23" s="70">
        <f t="shared" si="11"/>
        <v>3</v>
      </c>
      <c r="R23" s="172">
        <v>3</v>
      </c>
      <c r="S23" s="107" t="s">
        <v>412</v>
      </c>
      <c r="T23" s="107" t="s">
        <v>413</v>
      </c>
    </row>
    <row r="24" spans="3:18" ht="15.75">
      <c r="C24" s="165"/>
      <c r="E24" s="174">
        <f>SUM(E10:E23)</f>
        <v>16</v>
      </c>
      <c r="F24" s="60">
        <f>SUM(F10:F23)</f>
        <v>16</v>
      </c>
      <c r="G24" s="60">
        <f>SUM(G10:G23)</f>
        <v>16</v>
      </c>
      <c r="H24" s="60">
        <f aca="true" t="shared" si="12" ref="H24:M24">SUM(H10:H23)</f>
        <v>16</v>
      </c>
      <c r="I24" s="164"/>
      <c r="J24" s="174">
        <f>SUM(J10:J23)</f>
        <v>56</v>
      </c>
      <c r="K24" s="60">
        <f>SUM(K10:K23)</f>
        <v>56</v>
      </c>
      <c r="L24" s="60">
        <f t="shared" si="12"/>
        <v>56</v>
      </c>
      <c r="M24" s="60">
        <f t="shared" si="12"/>
        <v>56</v>
      </c>
      <c r="N24" s="164"/>
      <c r="O24" s="174">
        <f>SUM(O10:O23)</f>
        <v>35</v>
      </c>
      <c r="P24" s="173">
        <f>SUM(P10:P23)</f>
        <v>35</v>
      </c>
      <c r="Q24" s="173">
        <f>SUM(Q10:Q23)</f>
        <v>35</v>
      </c>
      <c r="R24" s="173">
        <f>SUM(R10:R23)</f>
        <v>35</v>
      </c>
    </row>
    <row r="26" spans="2:18" ht="14.25">
      <c r="B26" s="174" t="s">
        <v>312</v>
      </c>
      <c r="C26" s="175">
        <f>RESULTADO!B56</f>
        <v>1</v>
      </c>
      <c r="I26" s="163"/>
      <c r="J26" s="163"/>
      <c r="K26" s="163"/>
      <c r="L26" s="163"/>
      <c r="M26" s="163"/>
      <c r="N26" s="163"/>
      <c r="O26" s="163"/>
      <c r="P26" s="163"/>
      <c r="Q26" s="163"/>
      <c r="R26" s="163"/>
    </row>
  </sheetData>
  <sheetProtection/>
  <mergeCells count="29">
    <mergeCell ref="B22:B23"/>
    <mergeCell ref="J7:J9"/>
    <mergeCell ref="K7:K9"/>
    <mergeCell ref="D13:D15"/>
    <mergeCell ref="B10:B15"/>
    <mergeCell ref="C10:C15"/>
    <mergeCell ref="B7:B9"/>
    <mergeCell ref="C7:C9"/>
    <mergeCell ref="G7:G9"/>
    <mergeCell ref="B19:B20"/>
    <mergeCell ref="C19:C20"/>
    <mergeCell ref="R7:R9"/>
    <mergeCell ref="H7:H9"/>
    <mergeCell ref="O7:O9"/>
    <mergeCell ref="A7:A9"/>
    <mergeCell ref="B1:T1"/>
    <mergeCell ref="B2:T2"/>
    <mergeCell ref="P7:P9"/>
    <mergeCell ref="L7:L9"/>
    <mergeCell ref="M7:M9"/>
    <mergeCell ref="B3:T3"/>
    <mergeCell ref="B4:T4"/>
    <mergeCell ref="S7:T9"/>
    <mergeCell ref="A6:T6"/>
    <mergeCell ref="E7:E9"/>
    <mergeCell ref="F7:F9"/>
    <mergeCell ref="A5:S5"/>
    <mergeCell ref="A1:A4"/>
    <mergeCell ref="Q7:Q9"/>
  </mergeCells>
  <printOptions/>
  <pageMargins left="0.7086614173228347" right="0.7086614173228347" top="0.7480314960629921" bottom="0.7480314960629921" header="0.31496062992125984" footer="0.31496062992125984"/>
  <pageSetup fitToHeight="0" fitToWidth="1" horizontalDpi="600" verticalDpi="600" orientation="landscape" scale="35"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800000"/>
    <pageSetUpPr fitToPage="1"/>
  </sheetPr>
  <dimension ref="A1:I63"/>
  <sheetViews>
    <sheetView view="pageBreakPreview" zoomScale="90" zoomScaleNormal="75" zoomScaleSheetLayoutView="90" zoomScalePageLayoutView="75" workbookViewId="0" topLeftCell="A1">
      <selection activeCell="A2" sqref="A2:E2"/>
    </sheetView>
  </sheetViews>
  <sheetFormatPr defaultColWidth="10.7109375" defaultRowHeight="12.75"/>
  <cols>
    <col min="1" max="1" width="50.28125" style="39" customWidth="1"/>
    <col min="2" max="2" width="8.421875" style="39" customWidth="1"/>
    <col min="3" max="3" width="23.00390625" style="39" customWidth="1"/>
    <col min="4" max="4" width="10.7109375" style="39" customWidth="1"/>
    <col min="5" max="5" width="26.140625" style="39" customWidth="1"/>
    <col min="6" max="23" width="11.421875" style="39" customWidth="1"/>
    <col min="24" max="16384" width="10.7109375" style="39" customWidth="1"/>
  </cols>
  <sheetData>
    <row r="1" spans="1:5" ht="14.25">
      <c r="A1" s="368" t="s">
        <v>4</v>
      </c>
      <c r="B1" s="369"/>
      <c r="C1" s="369"/>
      <c r="D1" s="369"/>
      <c r="E1" s="369"/>
    </row>
    <row r="2" spans="1:5" ht="14.25">
      <c r="A2" s="368" t="s">
        <v>5</v>
      </c>
      <c r="B2" s="369"/>
      <c r="C2" s="369"/>
      <c r="D2" s="369"/>
      <c r="E2" s="369"/>
    </row>
    <row r="3" spans="1:5" ht="14.25">
      <c r="A3" s="370"/>
      <c r="B3" s="370"/>
      <c r="C3" s="370"/>
      <c r="D3" s="370"/>
      <c r="E3" s="370"/>
    </row>
    <row r="4" spans="1:5" ht="32.25" customHeight="1">
      <c r="A4" s="371" t="s">
        <v>376</v>
      </c>
      <c r="B4" s="371"/>
      <c r="C4" s="371"/>
      <c r="D4" s="371"/>
      <c r="E4" s="371"/>
    </row>
    <row r="5" spans="1:5" ht="12" customHeight="1">
      <c r="A5" s="373">
        <v>2017</v>
      </c>
      <c r="B5" s="373"/>
      <c r="C5" s="373"/>
      <c r="D5" s="373"/>
      <c r="E5" s="373"/>
    </row>
    <row r="6" spans="1:5" ht="21">
      <c r="A6" s="372" t="s">
        <v>66</v>
      </c>
      <c r="B6" s="372"/>
      <c r="C6" s="372"/>
      <c r="D6" s="372"/>
      <c r="E6" s="372"/>
    </row>
    <row r="7" spans="1:5" ht="14.25">
      <c r="A7" s="366">
        <f>'[1]CARATULA'!D8</f>
        <v>0</v>
      </c>
      <c r="B7" s="366"/>
      <c r="C7" s="366"/>
      <c r="D7" s="366"/>
      <c r="E7" s="366"/>
    </row>
    <row r="8" spans="1:5" ht="14.25">
      <c r="A8" s="40" t="s">
        <v>65</v>
      </c>
      <c r="B8" s="376">
        <f>CARÁTULA!D10</f>
        <v>0</v>
      </c>
      <c r="C8" s="376"/>
      <c r="D8" s="376"/>
      <c r="E8" s="376"/>
    </row>
    <row r="9" spans="1:5" ht="15" thickBot="1">
      <c r="A9" s="40" t="s">
        <v>64</v>
      </c>
      <c r="B9" s="377">
        <f>CARÁTULA!D13</f>
        <v>0</v>
      </c>
      <c r="C9" s="377"/>
      <c r="D9" s="377"/>
      <c r="E9" s="377"/>
    </row>
    <row r="10" spans="1:5" ht="15" thickBot="1">
      <c r="A10" s="359" t="s">
        <v>29</v>
      </c>
      <c r="B10" s="360"/>
      <c r="C10" s="360"/>
      <c r="D10" s="360"/>
      <c r="E10" s="361"/>
    </row>
    <row r="11" spans="1:5" ht="12.75">
      <c r="A11" s="34" t="s">
        <v>61</v>
      </c>
      <c r="B11" s="362" t="s">
        <v>60</v>
      </c>
      <c r="C11" s="353"/>
      <c r="D11" s="353" t="s">
        <v>59</v>
      </c>
      <c r="E11" s="363"/>
    </row>
    <row r="12" spans="1:5" ht="12.75">
      <c r="A12" s="33" t="s">
        <v>58</v>
      </c>
      <c r="B12" s="357">
        <f>'GOBIERNO '!G30</f>
        <v>20</v>
      </c>
      <c r="C12" s="358"/>
      <c r="D12" s="374">
        <f>'GOBIERNO '!E30</f>
        <v>20</v>
      </c>
      <c r="E12" s="375"/>
    </row>
    <row r="13" spans="1:5" ht="12.75">
      <c r="A13" s="33" t="s">
        <v>57</v>
      </c>
      <c r="B13" s="357">
        <f>'GOBIERNO '!L30</f>
        <v>20</v>
      </c>
      <c r="C13" s="358"/>
      <c r="D13" s="374">
        <f>'GOBIERNO '!J30</f>
        <v>20</v>
      </c>
      <c r="E13" s="375"/>
    </row>
    <row r="14" spans="1:5" ht="12.75">
      <c r="A14" s="32" t="s">
        <v>56</v>
      </c>
      <c r="B14" s="357">
        <f>'GOBIERNO '!Q30</f>
        <v>20</v>
      </c>
      <c r="C14" s="358"/>
      <c r="D14" s="374">
        <f>'GOBIERNO '!O30</f>
        <v>20</v>
      </c>
      <c r="E14" s="375"/>
    </row>
    <row r="15" spans="1:5" ht="12.75">
      <c r="A15" s="32" t="s">
        <v>55</v>
      </c>
      <c r="B15" s="357">
        <f>SUM(B12:C14)</f>
        <v>60</v>
      </c>
      <c r="C15" s="358"/>
      <c r="D15" s="357">
        <f>SUM(D12:E14)</f>
        <v>60</v>
      </c>
      <c r="E15" s="358"/>
    </row>
    <row r="16" spans="1:5" ht="15" thickBot="1">
      <c r="A16" s="99" t="s">
        <v>62</v>
      </c>
      <c r="B16" s="347">
        <f>D15/B15</f>
        <v>1</v>
      </c>
      <c r="C16" s="348"/>
      <c r="D16" s="348"/>
      <c r="E16" s="349"/>
    </row>
    <row r="17" spans="1:9" ht="13.5" thickBot="1">
      <c r="A17" s="14"/>
      <c r="B17" s="14"/>
      <c r="C17" s="14"/>
      <c r="D17" s="14"/>
      <c r="E17" s="14"/>
      <c r="F17" s="367"/>
      <c r="G17" s="367"/>
      <c r="H17" s="367"/>
      <c r="I17" s="367"/>
    </row>
    <row r="18" spans="1:5" ht="15" thickBot="1">
      <c r="A18" s="359" t="s">
        <v>9</v>
      </c>
      <c r="B18" s="360"/>
      <c r="C18" s="360"/>
      <c r="D18" s="360"/>
      <c r="E18" s="361"/>
    </row>
    <row r="19" spans="1:5" ht="12.75">
      <c r="A19" s="50" t="s">
        <v>61</v>
      </c>
      <c r="B19" s="364" t="s">
        <v>60</v>
      </c>
      <c r="C19" s="281"/>
      <c r="D19" s="281" t="s">
        <v>59</v>
      </c>
      <c r="E19" s="365"/>
    </row>
    <row r="20" spans="1:5" ht="12.75">
      <c r="A20" s="51" t="s">
        <v>58</v>
      </c>
      <c r="B20" s="350">
        <f>'CONSULTA EXTERNA'!G33</f>
        <v>23</v>
      </c>
      <c r="C20" s="351"/>
      <c r="D20" s="344">
        <f>'CONSULTA EXTERNA'!E33</f>
        <v>23</v>
      </c>
      <c r="E20" s="345"/>
    </row>
    <row r="21" spans="1:5" ht="12.75">
      <c r="A21" s="51" t="s">
        <v>57</v>
      </c>
      <c r="B21" s="350">
        <f>'CONSULTA EXTERNA'!L33</f>
        <v>23</v>
      </c>
      <c r="C21" s="351"/>
      <c r="D21" s="344">
        <f>'CONSULTA EXTERNA'!J33</f>
        <v>23</v>
      </c>
      <c r="E21" s="345"/>
    </row>
    <row r="22" spans="1:5" ht="12.75">
      <c r="A22" s="52" t="s">
        <v>56</v>
      </c>
      <c r="B22" s="350">
        <f>'CONSULTA EXTERNA'!Q33</f>
        <v>21</v>
      </c>
      <c r="C22" s="351"/>
      <c r="D22" s="344">
        <f>'CONSULTA EXTERNA'!O33</f>
        <v>21</v>
      </c>
      <c r="E22" s="345"/>
    </row>
    <row r="23" spans="1:5" ht="12.75">
      <c r="A23" s="52" t="s">
        <v>55</v>
      </c>
      <c r="B23" s="346">
        <f>SUM(B20:C22)</f>
        <v>67</v>
      </c>
      <c r="C23" s="281"/>
      <c r="D23" s="346">
        <f>SUM(D20:E22)</f>
        <v>67</v>
      </c>
      <c r="E23" s="281"/>
    </row>
    <row r="24" spans="1:5" ht="15" thickBot="1">
      <c r="A24" s="99" t="s">
        <v>178</v>
      </c>
      <c r="B24" s="347">
        <f>D23/B23</f>
        <v>1</v>
      </c>
      <c r="C24" s="348"/>
      <c r="D24" s="348"/>
      <c r="E24" s="349"/>
    </row>
    <row r="25" spans="1:5" ht="13.5" thickBot="1">
      <c r="A25" s="14"/>
      <c r="B25" s="14"/>
      <c r="C25" s="14"/>
      <c r="D25" s="14"/>
      <c r="E25" s="14"/>
    </row>
    <row r="26" spans="1:5" ht="15" thickBot="1">
      <c r="A26" s="359" t="s">
        <v>63</v>
      </c>
      <c r="B26" s="360"/>
      <c r="C26" s="360"/>
      <c r="D26" s="360"/>
      <c r="E26" s="361"/>
    </row>
    <row r="27" spans="1:5" ht="12.75">
      <c r="A27" s="50" t="s">
        <v>61</v>
      </c>
      <c r="B27" s="364" t="s">
        <v>60</v>
      </c>
      <c r="C27" s="281"/>
      <c r="D27" s="281" t="s">
        <v>59</v>
      </c>
      <c r="E27" s="365"/>
    </row>
    <row r="28" spans="1:5" ht="12.75">
      <c r="A28" s="51" t="s">
        <v>58</v>
      </c>
      <c r="B28" s="350">
        <f>FARMACIA!I36</f>
        <v>26</v>
      </c>
      <c r="C28" s="351"/>
      <c r="D28" s="344">
        <f>FARMACIA!G36</f>
        <v>26</v>
      </c>
      <c r="E28" s="345"/>
    </row>
    <row r="29" spans="1:5" ht="12.75">
      <c r="A29" s="51" t="s">
        <v>57</v>
      </c>
      <c r="B29" s="350">
        <f>FARMACIA!N36</f>
        <v>26</v>
      </c>
      <c r="C29" s="351"/>
      <c r="D29" s="344">
        <f>FARMACIA!L36</f>
        <v>26</v>
      </c>
      <c r="E29" s="345"/>
    </row>
    <row r="30" spans="1:5" ht="12.75">
      <c r="A30" s="52" t="s">
        <v>56</v>
      </c>
      <c r="B30" s="350">
        <f>FARMACIA!S36</f>
        <v>26</v>
      </c>
      <c r="C30" s="351"/>
      <c r="D30" s="344">
        <f>FARMACIA!Q36</f>
        <v>26</v>
      </c>
      <c r="E30" s="345"/>
    </row>
    <row r="31" spans="1:5" ht="12.75">
      <c r="A31" s="52" t="s">
        <v>55</v>
      </c>
      <c r="B31" s="346">
        <f>SUM(B28:C30)</f>
        <v>78</v>
      </c>
      <c r="C31" s="281"/>
      <c r="D31" s="346">
        <f>SUM(D28:E30)</f>
        <v>78</v>
      </c>
      <c r="E31" s="281"/>
    </row>
    <row r="32" spans="1:5" ht="15" thickBot="1">
      <c r="A32" s="99" t="s">
        <v>177</v>
      </c>
      <c r="B32" s="347">
        <f>D31/B31</f>
        <v>1</v>
      </c>
      <c r="C32" s="348"/>
      <c r="D32" s="348"/>
      <c r="E32" s="349"/>
    </row>
    <row r="33" spans="1:5" ht="13.5" thickBot="1">
      <c r="A33" s="14"/>
      <c r="B33" s="14"/>
      <c r="C33" s="14"/>
      <c r="D33" s="14"/>
      <c r="E33" s="14"/>
    </row>
    <row r="34" spans="1:5" ht="15" thickBot="1">
      <c r="A34" s="359" t="s">
        <v>417</v>
      </c>
      <c r="B34" s="360"/>
      <c r="C34" s="360"/>
      <c r="D34" s="360"/>
      <c r="E34" s="361"/>
    </row>
    <row r="35" spans="1:5" ht="12.75">
      <c r="A35" s="50" t="s">
        <v>61</v>
      </c>
      <c r="B35" s="364" t="s">
        <v>60</v>
      </c>
      <c r="C35" s="281"/>
      <c r="D35" s="281" t="s">
        <v>59</v>
      </c>
      <c r="E35" s="365"/>
    </row>
    <row r="36" spans="1:5" ht="12.75">
      <c r="A36" s="51" t="s">
        <v>58</v>
      </c>
      <c r="B36" s="350">
        <f>RADIODIAGNÓSTICO!G19</f>
        <v>9</v>
      </c>
      <c r="C36" s="351"/>
      <c r="D36" s="344">
        <f>RADIODIAGNÓSTICO!E19</f>
        <v>9</v>
      </c>
      <c r="E36" s="345"/>
    </row>
    <row r="37" spans="1:5" ht="12.75">
      <c r="A37" s="51" t="s">
        <v>57</v>
      </c>
      <c r="B37" s="350">
        <f>RADIODIAGNÓSTICO!L19</f>
        <v>9</v>
      </c>
      <c r="C37" s="351"/>
      <c r="D37" s="344">
        <f>RADIODIAGNÓSTICO!J19</f>
        <v>9</v>
      </c>
      <c r="E37" s="345"/>
    </row>
    <row r="38" spans="1:5" ht="12.75">
      <c r="A38" s="52" t="s">
        <v>56</v>
      </c>
      <c r="B38" s="350">
        <f>RADIODIAGNÓSTICO!Q19</f>
        <v>9</v>
      </c>
      <c r="C38" s="351"/>
      <c r="D38" s="344">
        <f>RADIODIAGNÓSTICO!O19</f>
        <v>9</v>
      </c>
      <c r="E38" s="345"/>
    </row>
    <row r="39" spans="1:5" ht="12.75">
      <c r="A39" s="52" t="s">
        <v>55</v>
      </c>
      <c r="B39" s="346">
        <f>SUM(B36:C38)</f>
        <v>27</v>
      </c>
      <c r="C39" s="281"/>
      <c r="D39" s="346">
        <f>SUM(D36:E38)</f>
        <v>27</v>
      </c>
      <c r="E39" s="281"/>
    </row>
    <row r="40" spans="1:5" ht="15" thickBot="1">
      <c r="A40" s="99" t="s">
        <v>176</v>
      </c>
      <c r="B40" s="347">
        <f>D39/B39</f>
        <v>1</v>
      </c>
      <c r="C40" s="348"/>
      <c r="D40" s="348"/>
      <c r="E40" s="349"/>
    </row>
    <row r="41" spans="1:5" ht="15" thickBot="1">
      <c r="A41" s="35"/>
      <c r="B41" s="41"/>
      <c r="C41" s="41"/>
      <c r="D41" s="41"/>
      <c r="E41" s="42"/>
    </row>
    <row r="42" spans="1:5" ht="15" thickBot="1">
      <c r="A42" s="359" t="s">
        <v>314</v>
      </c>
      <c r="B42" s="360"/>
      <c r="C42" s="360"/>
      <c r="D42" s="360"/>
      <c r="E42" s="361"/>
    </row>
    <row r="43" spans="1:5" ht="12.75">
      <c r="A43" s="50" t="s">
        <v>61</v>
      </c>
      <c r="B43" s="364" t="s">
        <v>60</v>
      </c>
      <c r="C43" s="281"/>
      <c r="D43" s="281" t="s">
        <v>59</v>
      </c>
      <c r="E43" s="365"/>
    </row>
    <row r="44" spans="1:5" ht="12.75">
      <c r="A44" s="51" t="s">
        <v>58</v>
      </c>
      <c r="B44" s="350">
        <f>'LABORATORIO CLÍNICO'!G13</f>
        <v>3</v>
      </c>
      <c r="C44" s="351"/>
      <c r="D44" s="344">
        <f>'LABORATORIO CLÍNICO'!E13</f>
        <v>3</v>
      </c>
      <c r="E44" s="345"/>
    </row>
    <row r="45" spans="1:5" ht="12.75">
      <c r="A45" s="51" t="s">
        <v>57</v>
      </c>
      <c r="B45" s="350">
        <f>'LABORATORIO CLÍNICO'!L13</f>
        <v>3</v>
      </c>
      <c r="C45" s="351"/>
      <c r="D45" s="344">
        <f>'LABORATORIO CLÍNICO'!J13</f>
        <v>3</v>
      </c>
      <c r="E45" s="345"/>
    </row>
    <row r="46" spans="1:5" ht="12.75">
      <c r="A46" s="52" t="s">
        <v>56</v>
      </c>
      <c r="B46" s="350">
        <f>'LABORATORIO CLÍNICO'!Q13</f>
        <v>3</v>
      </c>
      <c r="C46" s="351"/>
      <c r="D46" s="344">
        <f>'LABORATORIO CLÍNICO'!O13</f>
        <v>3</v>
      </c>
      <c r="E46" s="345"/>
    </row>
    <row r="47" spans="1:5" ht="12.75">
      <c r="A47" s="52" t="s">
        <v>55</v>
      </c>
      <c r="B47" s="346">
        <f>SUM(B44:C46)</f>
        <v>9</v>
      </c>
      <c r="C47" s="281"/>
      <c r="D47" s="346">
        <f>SUM(D44:E46)</f>
        <v>9</v>
      </c>
      <c r="E47" s="281"/>
    </row>
    <row r="48" spans="1:5" ht="15" thickBot="1">
      <c r="A48" s="99" t="s">
        <v>175</v>
      </c>
      <c r="B48" s="347">
        <f>D47/B47</f>
        <v>1</v>
      </c>
      <c r="C48" s="348"/>
      <c r="D48" s="348"/>
      <c r="E48" s="349"/>
    </row>
    <row r="49" spans="1:5" ht="15" thickBot="1">
      <c r="A49" s="104"/>
      <c r="B49" s="41"/>
      <c r="C49" s="41"/>
      <c r="D49" s="41"/>
      <c r="E49" s="42"/>
    </row>
    <row r="50" spans="1:5" ht="15" thickBot="1">
      <c r="A50" s="359" t="s">
        <v>39</v>
      </c>
      <c r="B50" s="360"/>
      <c r="C50" s="360"/>
      <c r="D50" s="360"/>
      <c r="E50" s="361"/>
    </row>
    <row r="51" spans="1:5" ht="12.75">
      <c r="A51" s="50" t="s">
        <v>61</v>
      </c>
      <c r="B51" s="364" t="s">
        <v>60</v>
      </c>
      <c r="C51" s="281"/>
      <c r="D51" s="281" t="s">
        <v>59</v>
      </c>
      <c r="E51" s="365"/>
    </row>
    <row r="52" spans="1:5" ht="12.75">
      <c r="A52" s="51" t="s">
        <v>58</v>
      </c>
      <c r="B52" s="350">
        <f>CALIDAD!G24</f>
        <v>16</v>
      </c>
      <c r="C52" s="351"/>
      <c r="D52" s="344">
        <f>CALIDAD!E24</f>
        <v>16</v>
      </c>
      <c r="E52" s="345"/>
    </row>
    <row r="53" spans="1:5" ht="12.75">
      <c r="A53" s="51" t="s">
        <v>57</v>
      </c>
      <c r="B53" s="350">
        <f>CALIDAD!L24</f>
        <v>56</v>
      </c>
      <c r="C53" s="351"/>
      <c r="D53" s="344">
        <f>CALIDAD!J24</f>
        <v>56</v>
      </c>
      <c r="E53" s="345"/>
    </row>
    <row r="54" spans="1:5" ht="12.75">
      <c r="A54" s="52" t="s">
        <v>56</v>
      </c>
      <c r="B54" s="350">
        <f>CALIDAD!Q24</f>
        <v>35</v>
      </c>
      <c r="C54" s="351"/>
      <c r="D54" s="344">
        <f>CALIDAD!O24</f>
        <v>35</v>
      </c>
      <c r="E54" s="345"/>
    </row>
    <row r="55" spans="1:5" ht="12.75">
      <c r="A55" s="52" t="s">
        <v>55</v>
      </c>
      <c r="B55" s="346">
        <f>SUM(B52:C54)</f>
        <v>107</v>
      </c>
      <c r="C55" s="281"/>
      <c r="D55" s="346">
        <f>SUM(D52:E54)</f>
        <v>107</v>
      </c>
      <c r="E55" s="281"/>
    </row>
    <row r="56" spans="1:5" ht="15" thickBot="1">
      <c r="A56" s="99" t="s">
        <v>162</v>
      </c>
      <c r="B56" s="347">
        <f>D55/B55</f>
        <v>1</v>
      </c>
      <c r="C56" s="348"/>
      <c r="D56" s="348"/>
      <c r="E56" s="349"/>
    </row>
    <row r="57" spans="1:5" ht="15" thickBot="1">
      <c r="A57" s="359" t="s">
        <v>174</v>
      </c>
      <c r="B57" s="360"/>
      <c r="C57" s="360"/>
      <c r="D57" s="360"/>
      <c r="E57" s="361"/>
    </row>
    <row r="58" spans="1:5" ht="12.75">
      <c r="A58" s="34" t="s">
        <v>61</v>
      </c>
      <c r="B58" s="362" t="s">
        <v>60</v>
      </c>
      <c r="C58" s="353"/>
      <c r="D58" s="353" t="s">
        <v>59</v>
      </c>
      <c r="E58" s="363"/>
    </row>
    <row r="59" spans="1:5" ht="12.75">
      <c r="A59" s="33" t="s">
        <v>58</v>
      </c>
      <c r="B59" s="357">
        <f>SUM(B12,B20,B28,B36,B44,B52)</f>
        <v>97</v>
      </c>
      <c r="C59" s="358"/>
      <c r="D59" s="357">
        <f>SUM(D12,D20,D28,D36,D44,D52)</f>
        <v>97</v>
      </c>
      <c r="E59" s="358"/>
    </row>
    <row r="60" spans="1:5" ht="12.75">
      <c r="A60" s="33" t="s">
        <v>57</v>
      </c>
      <c r="B60" s="357">
        <f>SUM(B13,B21,B29,B37,B45,B53)</f>
        <v>137</v>
      </c>
      <c r="C60" s="358"/>
      <c r="D60" s="357">
        <f>SUM(D13,D21,D29,D37,D45,D53)</f>
        <v>137</v>
      </c>
      <c r="E60" s="358"/>
    </row>
    <row r="61" spans="1:5" ht="12.75">
      <c r="A61" s="32" t="s">
        <v>56</v>
      </c>
      <c r="B61" s="357">
        <f>SUM(B14,B22,B30,B38,B46,B54)</f>
        <v>114</v>
      </c>
      <c r="C61" s="358"/>
      <c r="D61" s="357">
        <f>SUM(D14,D22,D30,D38,D46,D54)</f>
        <v>114</v>
      </c>
      <c r="E61" s="358"/>
    </row>
    <row r="62" spans="1:5" ht="12.75">
      <c r="A62" s="32" t="s">
        <v>55</v>
      </c>
      <c r="B62" s="352">
        <f>SUM(B59:C61)</f>
        <v>348</v>
      </c>
      <c r="C62" s="353"/>
      <c r="D62" s="352">
        <f>SUM(D59:E61)</f>
        <v>348</v>
      </c>
      <c r="E62" s="353"/>
    </row>
    <row r="63" spans="1:5" ht="21.75" thickBot="1">
      <c r="A63" s="100" t="s">
        <v>54</v>
      </c>
      <c r="B63" s="354">
        <f>D62/B62</f>
        <v>1</v>
      </c>
      <c r="C63" s="355"/>
      <c r="D63" s="355"/>
      <c r="E63" s="356"/>
    </row>
  </sheetData>
  <sheetProtection/>
  <mergeCells count="94">
    <mergeCell ref="B8:E8"/>
    <mergeCell ref="B9:E9"/>
    <mergeCell ref="A10:E10"/>
    <mergeCell ref="B14:C14"/>
    <mergeCell ref="D14:E14"/>
    <mergeCell ref="B15:C15"/>
    <mergeCell ref="D15:E15"/>
    <mergeCell ref="B11:C11"/>
    <mergeCell ref="D11:E11"/>
    <mergeCell ref="B12:C12"/>
    <mergeCell ref="D12:E12"/>
    <mergeCell ref="B13:C13"/>
    <mergeCell ref="D13:E13"/>
    <mergeCell ref="D28:E28"/>
    <mergeCell ref="B29:C29"/>
    <mergeCell ref="D29:E29"/>
    <mergeCell ref="B28:C28"/>
    <mergeCell ref="D22:E22"/>
    <mergeCell ref="B23:C23"/>
    <mergeCell ref="D23:E23"/>
    <mergeCell ref="A1:E1"/>
    <mergeCell ref="A2:E2"/>
    <mergeCell ref="A3:E3"/>
    <mergeCell ref="A4:E4"/>
    <mergeCell ref="A6:E6"/>
    <mergeCell ref="A5:E5"/>
    <mergeCell ref="A7:E7"/>
    <mergeCell ref="D31:E31"/>
    <mergeCell ref="B30:C30"/>
    <mergeCell ref="D30:E30"/>
    <mergeCell ref="B31:C31"/>
    <mergeCell ref="F17:I17"/>
    <mergeCell ref="A18:E18"/>
    <mergeCell ref="B19:C19"/>
    <mergeCell ref="D19:E19"/>
    <mergeCell ref="D27:E27"/>
    <mergeCell ref="B24:E24"/>
    <mergeCell ref="A26:E26"/>
    <mergeCell ref="B27:C27"/>
    <mergeCell ref="B55:C55"/>
    <mergeCell ref="B16:E16"/>
    <mergeCell ref="A34:E34"/>
    <mergeCell ref="B35:C35"/>
    <mergeCell ref="D35:E35"/>
    <mergeCell ref="B20:C20"/>
    <mergeCell ref="D20:E20"/>
    <mergeCell ref="B21:C21"/>
    <mergeCell ref="D21:E21"/>
    <mergeCell ref="B22:C22"/>
    <mergeCell ref="B46:C46"/>
    <mergeCell ref="D46:E46"/>
    <mergeCell ref="B53:C53"/>
    <mergeCell ref="D53:E53"/>
    <mergeCell ref="B45:C45"/>
    <mergeCell ref="D45:E45"/>
    <mergeCell ref="B38:C38"/>
    <mergeCell ref="B54:C54"/>
    <mergeCell ref="D54:E54"/>
    <mergeCell ref="B47:C47"/>
    <mergeCell ref="D47:E47"/>
    <mergeCell ref="B48:E48"/>
    <mergeCell ref="A42:E42"/>
    <mergeCell ref="B43:C43"/>
    <mergeCell ref="D43:E43"/>
    <mergeCell ref="B44:C44"/>
    <mergeCell ref="D44:E44"/>
    <mergeCell ref="A57:E57"/>
    <mergeCell ref="B58:C58"/>
    <mergeCell ref="D58:E58"/>
    <mergeCell ref="D55:E55"/>
    <mergeCell ref="B56:E56"/>
    <mergeCell ref="A50:E50"/>
    <mergeCell ref="B51:C51"/>
    <mergeCell ref="D51:E51"/>
    <mergeCell ref="B52:C52"/>
    <mergeCell ref="D52:E52"/>
    <mergeCell ref="B62:C62"/>
    <mergeCell ref="D62:E62"/>
    <mergeCell ref="B63:E63"/>
    <mergeCell ref="B59:C59"/>
    <mergeCell ref="D59:E59"/>
    <mergeCell ref="B60:C60"/>
    <mergeCell ref="D60:E60"/>
    <mergeCell ref="B61:C61"/>
    <mergeCell ref="D61:E61"/>
    <mergeCell ref="D38:E38"/>
    <mergeCell ref="B39:C39"/>
    <mergeCell ref="D39:E39"/>
    <mergeCell ref="B40:E40"/>
    <mergeCell ref="B32:E32"/>
    <mergeCell ref="B36:C36"/>
    <mergeCell ref="D36:E36"/>
    <mergeCell ref="B37:C37"/>
    <mergeCell ref="D37:E37"/>
  </mergeCells>
  <printOptions horizontalCentered="1"/>
  <pageMargins left="0.9055555555555556" right="0.9055555555555556" top="0.19652777777777777" bottom="0.19652777777777777" header="0.5118055555555556" footer="0.5118055555555556"/>
  <pageSetup fitToHeight="1" fitToWidth="1"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Castillo Carrion</dc:creator>
  <cp:keywords/>
  <dc:description/>
  <cp:lastModifiedBy>123</cp:lastModifiedBy>
  <cp:lastPrinted>2017-04-21T23:59:30Z</cp:lastPrinted>
  <dcterms:created xsi:type="dcterms:W3CDTF">2014-11-10T17:39:33Z</dcterms:created>
  <dcterms:modified xsi:type="dcterms:W3CDTF">2017-05-17T14:35:41Z</dcterms:modified>
  <cp:category/>
  <cp:version/>
  <cp:contentType/>
  <cp:contentStatus/>
</cp:coreProperties>
</file>